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andbruk\Statistikk\"/>
    </mc:Choice>
  </mc:AlternateContent>
  <xr:revisionPtr revIDLastSave="0" documentId="13_ncr:1_{1E4573C6-DC10-40F0-87CA-7E4A4D05AB1C}" xr6:coauthVersionLast="47" xr6:coauthVersionMax="47" xr10:uidLastSave="{00000000-0000-0000-0000-000000000000}"/>
  <bookViews>
    <workbookView xWindow="38280" yWindow="-120" windowWidth="38640" windowHeight="21120" xr2:uid="{AEE4CBDD-BB5C-4644-800C-0D9A6122EB65}"/>
  </bookViews>
  <sheets>
    <sheet name="Rådata" sheetId="1" r:id="rId1"/>
    <sheet name="Mjølkekyr" sheetId="2" r:id="rId2"/>
    <sheet name="Ammekyr" sheetId="3" r:id="rId3"/>
    <sheet name="Sauer" sheetId="4" r:id="rId4"/>
    <sheet name="Jordbruksareal" sheetId="5" r:id="rId5"/>
    <sheet name="Føreta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6" l="1"/>
  <c r="D31" i="6"/>
  <c r="C31" i="6"/>
  <c r="E31" i="6" s="1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B31" i="5"/>
  <c r="D31" i="5"/>
  <c r="E31" i="5" s="1"/>
  <c r="C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D31" i="4"/>
  <c r="C31" i="4"/>
  <c r="B59" i="2" l="1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0" i="6" l="1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30" i="3"/>
  <c r="B29" i="3"/>
  <c r="B28" i="3"/>
  <c r="B27" i="3"/>
  <c r="B26" i="3"/>
  <c r="B25" i="3"/>
  <c r="B24" i="3"/>
  <c r="B23" i="3"/>
  <c r="B22" i="3"/>
  <c r="B21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<sst xmlns="http://schemas.openxmlformats.org/spreadsheetml/2006/main" count="216" uniqueCount="42">
  <si>
    <t>Kommune</t>
  </si>
  <si>
    <t>Mjølkekyr</t>
  </si>
  <si>
    <t>Ammekyr</t>
  </si>
  <si>
    <t>Sauer</t>
  </si>
  <si>
    <t>Jordbruksareal</t>
  </si>
  <si>
    <t>Aukra</t>
  </si>
  <si>
    <t>Aure</t>
  </si>
  <si>
    <t>Averøy</t>
  </si>
  <si>
    <t>Fjord</t>
  </si>
  <si>
    <t>Gjemnes</t>
  </si>
  <si>
    <t>Hareid</t>
  </si>
  <si>
    <t>Herøy</t>
  </si>
  <si>
    <t>Hustadvika</t>
  </si>
  <si>
    <t>Kristiansund</t>
  </si>
  <si>
    <t>Molde</t>
  </si>
  <si>
    <t>Rauma</t>
  </si>
  <si>
    <t>Sande</t>
  </si>
  <si>
    <t>Smøla</t>
  </si>
  <si>
    <t>Stranda</t>
  </si>
  <si>
    <t>Sula</t>
  </si>
  <si>
    <t>Sunndal</t>
  </si>
  <si>
    <t>Surnadal</t>
  </si>
  <si>
    <t>Sykkylven</t>
  </si>
  <si>
    <t>Tingvoll</t>
  </si>
  <si>
    <t>Ulstein</t>
  </si>
  <si>
    <t>Vanylven</t>
  </si>
  <si>
    <t>Vestnes</t>
  </si>
  <si>
    <t>Volda</t>
  </si>
  <si>
    <t>Ørsta</t>
  </si>
  <si>
    <t>Ålesund</t>
  </si>
  <si>
    <t>Giske</t>
  </si>
  <si>
    <t>Føretak</t>
  </si>
  <si>
    <t>Utvikling %</t>
  </si>
  <si>
    <t>Levert mjølk</t>
  </si>
  <si>
    <t>Sum</t>
  </si>
  <si>
    <t>Utvikling dyr</t>
  </si>
  <si>
    <t>Utvikling areal</t>
  </si>
  <si>
    <t>Utvikling føretak</t>
  </si>
  <si>
    <t>Møre og Romsdal</t>
  </si>
  <si>
    <t>Landet</t>
  </si>
  <si>
    <t>Kommunevis utvikling i jordbruket - 2000, 2010, 2020 og siste år</t>
  </si>
  <si>
    <t>Ålesund/Haram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</si>
</sst>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1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Tal mjølkekyr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Mjølkekyr!$B$4</c:f>
              <c:strCache>
                <c:ptCount val="1"/>
                <c:pt idx="0">
                  <c:v>Utvikling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Mjølkekyr!$A$5:$A$30</c:f>
              <c:strCache>
                <c:ptCount val="26"/>
                <c:pt idx="0">
                  <c:v>Aukra</c:v>
                </c:pt>
                <c:pt idx="1">
                  <c:v>Aure</c:v>
                </c:pt>
                <c:pt idx="2">
                  <c:v>Averøy</c:v>
                </c:pt>
                <c:pt idx="3">
                  <c:v>Fjord</c:v>
                </c:pt>
                <c:pt idx="4">
                  <c:v>Giske</c:v>
                </c:pt>
                <c:pt idx="5">
                  <c:v>Gjemnes</c:v>
                </c:pt>
                <c:pt idx="6">
                  <c:v>Hareid</c:v>
                </c:pt>
                <c:pt idx="7">
                  <c:v>Herøy</c:v>
                </c:pt>
                <c:pt idx="8">
                  <c:v>Hustadvika</c:v>
                </c:pt>
                <c:pt idx="9">
                  <c:v>Kristiansund</c:v>
                </c:pt>
                <c:pt idx="10">
                  <c:v>Molde</c:v>
                </c:pt>
                <c:pt idx="11">
                  <c:v>Rauma</c:v>
                </c:pt>
                <c:pt idx="12">
                  <c:v>Sande</c:v>
                </c:pt>
                <c:pt idx="13">
                  <c:v>Smøla</c:v>
                </c:pt>
                <c:pt idx="14">
                  <c:v>Stranda</c:v>
                </c:pt>
                <c:pt idx="15">
                  <c:v>Sula</c:v>
                </c:pt>
                <c:pt idx="16">
                  <c:v>Sunndal</c:v>
                </c:pt>
                <c:pt idx="17">
                  <c:v>Surnadal</c:v>
                </c:pt>
                <c:pt idx="18">
                  <c:v>Sykkylven</c:v>
                </c:pt>
                <c:pt idx="19">
                  <c:v>Tingvoll</c:v>
                </c:pt>
                <c:pt idx="20">
                  <c:v>Ulstein</c:v>
                </c:pt>
                <c:pt idx="21">
                  <c:v>Vanylven</c:v>
                </c:pt>
                <c:pt idx="22">
                  <c:v>Vestnes</c:v>
                </c:pt>
                <c:pt idx="23">
                  <c:v>Volda</c:v>
                </c:pt>
                <c:pt idx="24">
                  <c:v>Ørsta</c:v>
                </c:pt>
                <c:pt idx="25">
                  <c:v>Ålesund</c:v>
                </c:pt>
              </c:strCache>
            </c:strRef>
          </c:cat>
          <c:val>
            <c:numRef>
              <c:f>Mjølkekyr!$B$5:$B$30</c:f>
              <c:numCache>
                <c:formatCode>0.00%</c:formatCode>
                <c:ptCount val="26"/>
                <c:pt idx="0">
                  <c:v>-4.2105263157894757E-2</c:v>
                </c:pt>
                <c:pt idx="1">
                  <c:v>-0.2069377990430622</c:v>
                </c:pt>
                <c:pt idx="2">
                  <c:v>-0.19413092550790068</c:v>
                </c:pt>
                <c:pt idx="3">
                  <c:v>-0.17316692667706712</c:v>
                </c:pt>
                <c:pt idx="4">
                  <c:v>-0.1253333333333333</c:v>
                </c:pt>
                <c:pt idx="5">
                  <c:v>-0.22686322686322691</c:v>
                </c:pt>
                <c:pt idx="6">
                  <c:v>-0.14634146341463417</c:v>
                </c:pt>
                <c:pt idx="7">
                  <c:v>-0.2857142857142857</c:v>
                </c:pt>
                <c:pt idx="8">
                  <c:v>-1.701894043370844E-2</c:v>
                </c:pt>
                <c:pt idx="9">
                  <c:v>0.1707317073170731</c:v>
                </c:pt>
                <c:pt idx="10">
                  <c:v>-0.16637272192827746</c:v>
                </c:pt>
                <c:pt idx="11">
                  <c:v>-0.10853293413173648</c:v>
                </c:pt>
                <c:pt idx="12">
                  <c:v>-0.50295857988165682</c:v>
                </c:pt>
                <c:pt idx="13">
                  <c:v>-0.62783171521035597</c:v>
                </c:pt>
                <c:pt idx="14">
                  <c:v>-8.2614056720098694E-2</c:v>
                </c:pt>
                <c:pt idx="15">
                  <c:v>-0.77272727272727271</c:v>
                </c:pt>
                <c:pt idx="16">
                  <c:v>-0.34180432020330365</c:v>
                </c:pt>
                <c:pt idx="17">
                  <c:v>-1.5444015444015413E-2</c:v>
                </c:pt>
                <c:pt idx="18">
                  <c:v>-0.10164835164835162</c:v>
                </c:pt>
                <c:pt idx="19">
                  <c:v>-4.1804180418041792E-2</c:v>
                </c:pt>
                <c:pt idx="20">
                  <c:v>-0.58823529411764708</c:v>
                </c:pt>
                <c:pt idx="21">
                  <c:v>-0.32552083333333337</c:v>
                </c:pt>
                <c:pt idx="22">
                  <c:v>-3.3548387096774213E-2</c:v>
                </c:pt>
                <c:pt idx="23">
                  <c:v>-3.9776692254012591E-2</c:v>
                </c:pt>
                <c:pt idx="24">
                  <c:v>-0.21140294682895577</c:v>
                </c:pt>
                <c:pt idx="25">
                  <c:v>-0.1660727013542409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7C-4034-9210-6408F790C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6620072"/>
        <c:axId val="576618432"/>
      </c:barChart>
      <c:catAx>
        <c:axId val="57662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6618432"/>
        <c:crosses val="autoZero"/>
        <c:auto val="1"/>
        <c:lblAlgn val="ctr"/>
        <c:lblOffset val="100"/>
        <c:noMultiLvlLbl val="0"/>
      </c:catAx>
      <c:valAx>
        <c:axId val="57661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6620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Levert mjølk 2010 - 2019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Mjølkekyr!$A$34:$A$59</c:f>
              <c:strCache>
                <c:ptCount val="26"/>
                <c:pt idx="0">
                  <c:v>Aukra</c:v>
                </c:pt>
                <c:pt idx="1">
                  <c:v>Aure</c:v>
                </c:pt>
                <c:pt idx="2">
                  <c:v>Averøy</c:v>
                </c:pt>
                <c:pt idx="3">
                  <c:v>Fjord</c:v>
                </c:pt>
                <c:pt idx="4">
                  <c:v>Giske</c:v>
                </c:pt>
                <c:pt idx="5">
                  <c:v>Gjemnes</c:v>
                </c:pt>
                <c:pt idx="6">
                  <c:v>Hareid</c:v>
                </c:pt>
                <c:pt idx="7">
                  <c:v>Herøy</c:v>
                </c:pt>
                <c:pt idx="8">
                  <c:v>Hustadvika</c:v>
                </c:pt>
                <c:pt idx="9">
                  <c:v>Kristiansund</c:v>
                </c:pt>
                <c:pt idx="10">
                  <c:v>Molde</c:v>
                </c:pt>
                <c:pt idx="11">
                  <c:v>Rauma</c:v>
                </c:pt>
                <c:pt idx="12">
                  <c:v>Sande</c:v>
                </c:pt>
                <c:pt idx="13">
                  <c:v>Smøla</c:v>
                </c:pt>
                <c:pt idx="14">
                  <c:v>Stranda</c:v>
                </c:pt>
                <c:pt idx="15">
                  <c:v>Sula</c:v>
                </c:pt>
                <c:pt idx="16">
                  <c:v>Sunndal</c:v>
                </c:pt>
                <c:pt idx="17">
                  <c:v>Surnadal</c:v>
                </c:pt>
                <c:pt idx="18">
                  <c:v>Sykkylven</c:v>
                </c:pt>
                <c:pt idx="19">
                  <c:v>Tingvoll</c:v>
                </c:pt>
                <c:pt idx="20">
                  <c:v>Ulstein</c:v>
                </c:pt>
                <c:pt idx="21">
                  <c:v>Vanylven</c:v>
                </c:pt>
                <c:pt idx="22">
                  <c:v>Vestnes</c:v>
                </c:pt>
                <c:pt idx="23">
                  <c:v>Volda</c:v>
                </c:pt>
                <c:pt idx="24">
                  <c:v>Ørsta</c:v>
                </c:pt>
                <c:pt idx="25">
                  <c:v>Ålesund</c:v>
                </c:pt>
              </c:strCache>
            </c:strRef>
          </c:cat>
          <c:val>
            <c:numRef>
              <c:f>Mjølkekyr!$B$34:$B$59</c:f>
              <c:numCache>
                <c:formatCode>0.00%</c:formatCode>
                <c:ptCount val="26"/>
                <c:pt idx="0">
                  <c:v>8.3333333333333259E-2</c:v>
                </c:pt>
                <c:pt idx="1">
                  <c:v>-5.8823529411764719E-2</c:v>
                </c:pt>
                <c:pt idx="2">
                  <c:v>0</c:v>
                </c:pt>
                <c:pt idx="3">
                  <c:v>6.4935064935064846E-2</c:v>
                </c:pt>
                <c:pt idx="4">
                  <c:v>0</c:v>
                </c:pt>
                <c:pt idx="5">
                  <c:v>-0.18918918918918914</c:v>
                </c:pt>
                <c:pt idx="6">
                  <c:v>-1.6666666666666718E-2</c:v>
                </c:pt>
                <c:pt idx="7">
                  <c:v>-0.23228346456692917</c:v>
                </c:pt>
                <c:pt idx="8">
                  <c:v>0.1809954751131222</c:v>
                </c:pt>
                <c:pt idx="9">
                  <c:v>-0.35741444866920147</c:v>
                </c:pt>
                <c:pt idx="10">
                  <c:v>1.904761904761898E-2</c:v>
                </c:pt>
                <c:pt idx="11">
                  <c:v>6.1728395061728447E-2</c:v>
                </c:pt>
                <c:pt idx="12">
                  <c:v>-0.39700000000000002</c:v>
                </c:pt>
                <c:pt idx="13">
                  <c:v>-0.50222222222222224</c:v>
                </c:pt>
                <c:pt idx="14">
                  <c:v>2.1276595744680771E-2</c:v>
                </c:pt>
                <c:pt idx="15">
                  <c:v>0.32835820895522394</c:v>
                </c:pt>
                <c:pt idx="16">
                  <c:v>-0.19999999999999996</c:v>
                </c:pt>
                <c:pt idx="17">
                  <c:v>7.6190476190476142E-2</c:v>
                </c:pt>
                <c:pt idx="18">
                  <c:v>5.2631578947368363E-2</c:v>
                </c:pt>
                <c:pt idx="19">
                  <c:v>-1.6949152542372836E-2</c:v>
                </c:pt>
                <c:pt idx="20">
                  <c:v>-0.50333333333333341</c:v>
                </c:pt>
                <c:pt idx="21">
                  <c:v>-8.8888888888888906E-2</c:v>
                </c:pt>
                <c:pt idx="22">
                  <c:v>0.14583333333333326</c:v>
                </c:pt>
                <c:pt idx="23">
                  <c:v>-0.16666666666666663</c:v>
                </c:pt>
                <c:pt idx="24">
                  <c:v>-4.2105263157894757E-2</c:v>
                </c:pt>
                <c:pt idx="25">
                  <c:v>-2.2137887413029578E-3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4F-450E-85D2-CD084F2D3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038112"/>
        <c:axId val="621033520"/>
      </c:barChart>
      <c:catAx>
        <c:axId val="62103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1033520"/>
        <c:crosses val="autoZero"/>
        <c:auto val="1"/>
        <c:lblAlgn val="ctr"/>
        <c:lblOffset val="100"/>
        <c:noMultiLvlLbl val="0"/>
      </c:catAx>
      <c:valAx>
        <c:axId val="62103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103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Tal ammekyr 2010</a:t>
            </a:r>
            <a:r>
              <a:rPr lang="en-US" baseline="0"/>
              <a:t> - 2020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Ammekyr!$B$4</c:f>
              <c:strCache>
                <c:ptCount val="1"/>
                <c:pt idx="0">
                  <c:v>Utvikling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Ammekyr!$A$5:$A$30</c:f>
              <c:strCache>
                <c:ptCount val="26"/>
                <c:pt idx="0">
                  <c:v>Aukra</c:v>
                </c:pt>
                <c:pt idx="1">
                  <c:v>Aure</c:v>
                </c:pt>
                <c:pt idx="2">
                  <c:v>Averøy</c:v>
                </c:pt>
                <c:pt idx="3">
                  <c:v>Fjord</c:v>
                </c:pt>
                <c:pt idx="4">
                  <c:v>Giske</c:v>
                </c:pt>
                <c:pt idx="5">
                  <c:v>Gjemnes</c:v>
                </c:pt>
                <c:pt idx="6">
                  <c:v>Hareid</c:v>
                </c:pt>
                <c:pt idx="7">
                  <c:v>Herøy</c:v>
                </c:pt>
                <c:pt idx="8">
                  <c:v>Hustadvika</c:v>
                </c:pt>
                <c:pt idx="9">
                  <c:v>Kristiansund</c:v>
                </c:pt>
                <c:pt idx="10">
                  <c:v>Molde</c:v>
                </c:pt>
                <c:pt idx="11">
                  <c:v>Rauma</c:v>
                </c:pt>
                <c:pt idx="12">
                  <c:v>Sande</c:v>
                </c:pt>
                <c:pt idx="13">
                  <c:v>Smøla</c:v>
                </c:pt>
                <c:pt idx="14">
                  <c:v>Stranda</c:v>
                </c:pt>
                <c:pt idx="15">
                  <c:v>Sula</c:v>
                </c:pt>
                <c:pt idx="16">
                  <c:v>Sunndal</c:v>
                </c:pt>
                <c:pt idx="17">
                  <c:v>Surnadal</c:v>
                </c:pt>
                <c:pt idx="18">
                  <c:v>Sykkylven</c:v>
                </c:pt>
                <c:pt idx="19">
                  <c:v>Tingvoll</c:v>
                </c:pt>
                <c:pt idx="20">
                  <c:v>Ulstein</c:v>
                </c:pt>
                <c:pt idx="21">
                  <c:v>Vanylven</c:v>
                </c:pt>
                <c:pt idx="22">
                  <c:v>Vestnes</c:v>
                </c:pt>
                <c:pt idx="23">
                  <c:v>Volda</c:v>
                </c:pt>
                <c:pt idx="24">
                  <c:v>Ørsta</c:v>
                </c:pt>
                <c:pt idx="25">
                  <c:v>Ålesund</c:v>
                </c:pt>
              </c:strCache>
            </c:strRef>
          </c:cat>
          <c:val>
            <c:numRef>
              <c:f>Ammekyr!$B$5:$B$30</c:f>
              <c:numCache>
                <c:formatCode>0.00%</c:formatCode>
                <c:ptCount val="26"/>
                <c:pt idx="0">
                  <c:v>1.2946428571428572</c:v>
                </c:pt>
                <c:pt idx="1">
                  <c:v>1.1081081081081079</c:v>
                </c:pt>
                <c:pt idx="2">
                  <c:v>-0.18954248366013071</c:v>
                </c:pt>
                <c:pt idx="3">
                  <c:v>-5.1724137931034475E-2</c:v>
                </c:pt>
                <c:pt idx="4">
                  <c:v>0.68656716417910446</c:v>
                </c:pt>
                <c:pt idx="5">
                  <c:v>0.33962264150943389</c:v>
                </c:pt>
                <c:pt idx="6">
                  <c:v>-1</c:v>
                </c:pt>
                <c:pt idx="7">
                  <c:v>-0.69047619047619047</c:v>
                </c:pt>
                <c:pt idx="8">
                  <c:v>0.61741424802110823</c:v>
                </c:pt>
                <c:pt idx="9">
                  <c:v>0.25862068965517238</c:v>
                </c:pt>
                <c:pt idx="10">
                  <c:v>0.11358024691358026</c:v>
                </c:pt>
                <c:pt idx="11">
                  <c:v>2.1531531531531534</c:v>
                </c:pt>
                <c:pt idx="12">
                  <c:v>-0.73469387755102034</c:v>
                </c:pt>
                <c:pt idx="13">
                  <c:v>0.30714285714285716</c:v>
                </c:pt>
                <c:pt idx="14">
                  <c:v>2.5365853658536586</c:v>
                </c:pt>
                <c:pt idx="16">
                  <c:v>0.45806451612903221</c:v>
                </c:pt>
                <c:pt idx="17">
                  <c:v>0.97979797979797989</c:v>
                </c:pt>
                <c:pt idx="18">
                  <c:v>0.5</c:v>
                </c:pt>
                <c:pt idx="19">
                  <c:v>0.7751479289940828</c:v>
                </c:pt>
                <c:pt idx="20">
                  <c:v>1.652173913043478</c:v>
                </c:pt>
                <c:pt idx="21">
                  <c:v>1.1276595744680851</c:v>
                </c:pt>
                <c:pt idx="22">
                  <c:v>1.5555555555555554</c:v>
                </c:pt>
                <c:pt idx="23">
                  <c:v>5.4705882352941178</c:v>
                </c:pt>
                <c:pt idx="24">
                  <c:v>1.3913043478260869</c:v>
                </c:pt>
                <c:pt idx="25">
                  <c:v>-0.63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B5-4C53-BEC8-B68519E8B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4601240"/>
        <c:axId val="579489520"/>
      </c:barChart>
      <c:catAx>
        <c:axId val="57460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9489520"/>
        <c:crosses val="autoZero"/>
        <c:auto val="1"/>
        <c:lblAlgn val="ctr"/>
        <c:lblOffset val="100"/>
        <c:noMultiLvlLbl val="0"/>
      </c:catAx>
      <c:valAx>
        <c:axId val="57948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4601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Tal sau 2010 - 2020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Sauer!$B$4</c:f>
              <c:strCache>
                <c:ptCount val="1"/>
                <c:pt idx="0">
                  <c:v>Utvikling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Sauer!$A$5:$A$30</c:f>
              <c:strCache>
                <c:ptCount val="26"/>
                <c:pt idx="0">
                  <c:v>Aukra</c:v>
                </c:pt>
                <c:pt idx="1">
                  <c:v>Aure</c:v>
                </c:pt>
                <c:pt idx="2">
                  <c:v>Averøy</c:v>
                </c:pt>
                <c:pt idx="3">
                  <c:v>Fjord</c:v>
                </c:pt>
                <c:pt idx="4">
                  <c:v>Giske</c:v>
                </c:pt>
                <c:pt idx="5">
                  <c:v>Gjemnes</c:v>
                </c:pt>
                <c:pt idx="6">
                  <c:v>Hareid</c:v>
                </c:pt>
                <c:pt idx="7">
                  <c:v>Herøy</c:v>
                </c:pt>
                <c:pt idx="8">
                  <c:v>Hustadvika</c:v>
                </c:pt>
                <c:pt idx="9">
                  <c:v>Kristiansund</c:v>
                </c:pt>
                <c:pt idx="10">
                  <c:v>Molde</c:v>
                </c:pt>
                <c:pt idx="11">
                  <c:v>Rauma</c:v>
                </c:pt>
                <c:pt idx="12">
                  <c:v>Sande</c:v>
                </c:pt>
                <c:pt idx="13">
                  <c:v>Smøla</c:v>
                </c:pt>
                <c:pt idx="14">
                  <c:v>Stranda</c:v>
                </c:pt>
                <c:pt idx="15">
                  <c:v>Sula</c:v>
                </c:pt>
                <c:pt idx="16">
                  <c:v>Sunndal</c:v>
                </c:pt>
                <c:pt idx="17">
                  <c:v>Surnadal</c:v>
                </c:pt>
                <c:pt idx="18">
                  <c:v>Sykkylven</c:v>
                </c:pt>
                <c:pt idx="19">
                  <c:v>Tingvoll</c:v>
                </c:pt>
                <c:pt idx="20">
                  <c:v>Ulstein</c:v>
                </c:pt>
                <c:pt idx="21">
                  <c:v>Vanylven</c:v>
                </c:pt>
                <c:pt idx="22">
                  <c:v>Vestnes</c:v>
                </c:pt>
                <c:pt idx="23">
                  <c:v>Volda</c:v>
                </c:pt>
                <c:pt idx="24">
                  <c:v>Ørsta</c:v>
                </c:pt>
                <c:pt idx="25">
                  <c:v>Ålesund</c:v>
                </c:pt>
              </c:strCache>
            </c:strRef>
          </c:cat>
          <c:val>
            <c:numRef>
              <c:f>Sauer!$B$5:$B$30</c:f>
              <c:numCache>
                <c:formatCode>0.00%</c:formatCode>
                <c:ptCount val="26"/>
                <c:pt idx="0">
                  <c:v>-0.245125348189415</c:v>
                </c:pt>
                <c:pt idx="1">
                  <c:v>-0.31512770137524559</c:v>
                </c:pt>
                <c:pt idx="2">
                  <c:v>0.27402862985685061</c:v>
                </c:pt>
                <c:pt idx="3">
                  <c:v>-0.44571261340357038</c:v>
                </c:pt>
                <c:pt idx="4">
                  <c:v>0.30890052356020936</c:v>
                </c:pt>
                <c:pt idx="5">
                  <c:v>0.47267080745341605</c:v>
                </c:pt>
                <c:pt idx="6">
                  <c:v>-0.17090069284064668</c:v>
                </c:pt>
                <c:pt idx="7">
                  <c:v>0.17692307692307696</c:v>
                </c:pt>
                <c:pt idx="8">
                  <c:v>0.12742599490296014</c:v>
                </c:pt>
                <c:pt idx="9">
                  <c:v>-0.46271186440677969</c:v>
                </c:pt>
                <c:pt idx="10">
                  <c:v>-0.18686006825938561</c:v>
                </c:pt>
                <c:pt idx="11">
                  <c:v>-0.33953742986177637</c:v>
                </c:pt>
                <c:pt idx="12">
                  <c:v>0.65448215839860757</c:v>
                </c:pt>
                <c:pt idx="13">
                  <c:v>9.0677245678663088E-3</c:v>
                </c:pt>
                <c:pt idx="14">
                  <c:v>-0.20701219512195124</c:v>
                </c:pt>
                <c:pt idx="15">
                  <c:v>-0.565359477124183</c:v>
                </c:pt>
                <c:pt idx="16">
                  <c:v>-0.10804144055254072</c:v>
                </c:pt>
                <c:pt idx="17">
                  <c:v>-7.8258394991462699E-2</c:v>
                </c:pt>
                <c:pt idx="18">
                  <c:v>-0.14662084765177552</c:v>
                </c:pt>
                <c:pt idx="19">
                  <c:v>-0.54719609892023691</c:v>
                </c:pt>
                <c:pt idx="20">
                  <c:v>0.30973451327433632</c:v>
                </c:pt>
                <c:pt idx="21">
                  <c:v>-0.30536793458940636</c:v>
                </c:pt>
                <c:pt idx="22">
                  <c:v>0.10021598272138221</c:v>
                </c:pt>
                <c:pt idx="23">
                  <c:v>-0.12133989224642772</c:v>
                </c:pt>
                <c:pt idx="24">
                  <c:v>-0.1698924731182796</c:v>
                </c:pt>
                <c:pt idx="25">
                  <c:v>2.0627062706271015E-3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4-46E6-B25A-EDC859A1B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3433128"/>
        <c:axId val="583431816"/>
      </c:barChart>
      <c:catAx>
        <c:axId val="58343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83431816"/>
        <c:crosses val="autoZero"/>
        <c:auto val="1"/>
        <c:lblAlgn val="ctr"/>
        <c:lblOffset val="100"/>
        <c:noMultiLvlLbl val="0"/>
      </c:catAx>
      <c:valAx>
        <c:axId val="583431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83433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Jordbruksareal i drift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Jordbruksareal!$B$4</c:f>
              <c:strCache>
                <c:ptCount val="1"/>
                <c:pt idx="0">
                  <c:v>Utvikling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Jordbruksareal!$A$5:$A$30</c:f>
              <c:strCache>
                <c:ptCount val="26"/>
                <c:pt idx="0">
                  <c:v>Aukra</c:v>
                </c:pt>
                <c:pt idx="1">
                  <c:v>Aure</c:v>
                </c:pt>
                <c:pt idx="2">
                  <c:v>Averøy</c:v>
                </c:pt>
                <c:pt idx="3">
                  <c:v>Fjord</c:v>
                </c:pt>
                <c:pt idx="4">
                  <c:v>Giske</c:v>
                </c:pt>
                <c:pt idx="5">
                  <c:v>Gjemnes</c:v>
                </c:pt>
                <c:pt idx="6">
                  <c:v>Hareid</c:v>
                </c:pt>
                <c:pt idx="7">
                  <c:v>Herøy</c:v>
                </c:pt>
                <c:pt idx="8">
                  <c:v>Hustadvika</c:v>
                </c:pt>
                <c:pt idx="9">
                  <c:v>Kristiansund</c:v>
                </c:pt>
                <c:pt idx="10">
                  <c:v>Molde</c:v>
                </c:pt>
                <c:pt idx="11">
                  <c:v>Rauma</c:v>
                </c:pt>
                <c:pt idx="12">
                  <c:v>Sande</c:v>
                </c:pt>
                <c:pt idx="13">
                  <c:v>Smøla</c:v>
                </c:pt>
                <c:pt idx="14">
                  <c:v>Stranda</c:v>
                </c:pt>
                <c:pt idx="15">
                  <c:v>Sula</c:v>
                </c:pt>
                <c:pt idx="16">
                  <c:v>Sunndal</c:v>
                </c:pt>
                <c:pt idx="17">
                  <c:v>Surnadal</c:v>
                </c:pt>
                <c:pt idx="18">
                  <c:v>Sykkylven</c:v>
                </c:pt>
                <c:pt idx="19">
                  <c:v>Tingvoll</c:v>
                </c:pt>
                <c:pt idx="20">
                  <c:v>Ulstein</c:v>
                </c:pt>
                <c:pt idx="21">
                  <c:v>Vanylven</c:v>
                </c:pt>
                <c:pt idx="22">
                  <c:v>Vestnes</c:v>
                </c:pt>
                <c:pt idx="23">
                  <c:v>Volda</c:v>
                </c:pt>
                <c:pt idx="24">
                  <c:v>Ørsta</c:v>
                </c:pt>
                <c:pt idx="25">
                  <c:v>Ålesund</c:v>
                </c:pt>
              </c:strCache>
            </c:strRef>
          </c:cat>
          <c:val>
            <c:numRef>
              <c:f>Jordbruksareal!$B$5:$B$30</c:f>
              <c:numCache>
                <c:formatCode>0.00%</c:formatCode>
                <c:ptCount val="26"/>
                <c:pt idx="0">
                  <c:v>-4.1272944498750963E-2</c:v>
                </c:pt>
                <c:pt idx="1">
                  <c:v>-0.10225184805366838</c:v>
                </c:pt>
                <c:pt idx="2">
                  <c:v>1.8726380506514761E-2</c:v>
                </c:pt>
                <c:pt idx="3">
                  <c:v>-7.9405092009074973E-3</c:v>
                </c:pt>
                <c:pt idx="4">
                  <c:v>-0.13204314081241808</c:v>
                </c:pt>
                <c:pt idx="5">
                  <c:v>-7.0610614418870066E-2</c:v>
                </c:pt>
                <c:pt idx="6">
                  <c:v>-0.15405332615136014</c:v>
                </c:pt>
                <c:pt idx="7">
                  <c:v>-0.14007516228220018</c:v>
                </c:pt>
                <c:pt idx="8">
                  <c:v>-3.1913478422816999E-2</c:v>
                </c:pt>
                <c:pt idx="9">
                  <c:v>-0.13690658499234298</c:v>
                </c:pt>
                <c:pt idx="10">
                  <c:v>-9.6664185018852544E-2</c:v>
                </c:pt>
                <c:pt idx="11">
                  <c:v>-4.3074658968698665E-2</c:v>
                </c:pt>
                <c:pt idx="12">
                  <c:v>-0.16239813736903375</c:v>
                </c:pt>
                <c:pt idx="13">
                  <c:v>-1.798441350829294E-3</c:v>
                </c:pt>
                <c:pt idx="14">
                  <c:v>5.5649241146711548E-2</c:v>
                </c:pt>
                <c:pt idx="15">
                  <c:v>-9.9378881987577605E-2</c:v>
                </c:pt>
                <c:pt idx="16">
                  <c:v>-5.2274083253017523E-2</c:v>
                </c:pt>
                <c:pt idx="17">
                  <c:v>2.741116751269046E-2</c:v>
                </c:pt>
                <c:pt idx="18">
                  <c:v>1.4220374220374143E-2</c:v>
                </c:pt>
                <c:pt idx="19">
                  <c:v>3.8304202305689872E-2</c:v>
                </c:pt>
                <c:pt idx="20">
                  <c:v>-8.8950511945392496E-2</c:v>
                </c:pt>
                <c:pt idx="21">
                  <c:v>-7.4146809810596181E-2</c:v>
                </c:pt>
                <c:pt idx="22">
                  <c:v>-0.15352777913035009</c:v>
                </c:pt>
                <c:pt idx="23">
                  <c:v>-1.9500216669073867E-3</c:v>
                </c:pt>
                <c:pt idx="24">
                  <c:v>-0.18096820524374102</c:v>
                </c:pt>
                <c:pt idx="25">
                  <c:v>-0.11612707098343211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68-4C82-9798-75B8349AE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7358912"/>
        <c:axId val="590616608"/>
      </c:barChart>
      <c:catAx>
        <c:axId val="58735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90616608"/>
        <c:crosses val="autoZero"/>
        <c:auto val="1"/>
        <c:lblAlgn val="ctr"/>
        <c:lblOffset val="100"/>
        <c:noMultiLvlLbl val="0"/>
      </c:catAx>
      <c:valAx>
        <c:axId val="59061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87358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Føretak</a:t>
            </a:r>
            <a:r>
              <a:rPr lang="en-US" baseline="0"/>
              <a:t> som søker produksjonstilskot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Føretak!$B$4</c:f>
              <c:strCache>
                <c:ptCount val="1"/>
                <c:pt idx="0">
                  <c:v>Utvikling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Føretak!$A$5:$A$30</c:f>
              <c:strCache>
                <c:ptCount val="26"/>
                <c:pt idx="0">
                  <c:v>Aukra</c:v>
                </c:pt>
                <c:pt idx="1">
                  <c:v>Aure</c:v>
                </c:pt>
                <c:pt idx="2">
                  <c:v>Averøy</c:v>
                </c:pt>
                <c:pt idx="3">
                  <c:v>Fjord</c:v>
                </c:pt>
                <c:pt idx="4">
                  <c:v>Giske</c:v>
                </c:pt>
                <c:pt idx="5">
                  <c:v>Gjemnes</c:v>
                </c:pt>
                <c:pt idx="6">
                  <c:v>Hareid</c:v>
                </c:pt>
                <c:pt idx="7">
                  <c:v>Herøy</c:v>
                </c:pt>
                <c:pt idx="8">
                  <c:v>Hustadvika</c:v>
                </c:pt>
                <c:pt idx="9">
                  <c:v>Kristiansund</c:v>
                </c:pt>
                <c:pt idx="10">
                  <c:v>Molde</c:v>
                </c:pt>
                <c:pt idx="11">
                  <c:v>Rauma</c:v>
                </c:pt>
                <c:pt idx="12">
                  <c:v>Sande</c:v>
                </c:pt>
                <c:pt idx="13">
                  <c:v>Smøla</c:v>
                </c:pt>
                <c:pt idx="14">
                  <c:v>Stranda</c:v>
                </c:pt>
                <c:pt idx="15">
                  <c:v>Sula</c:v>
                </c:pt>
                <c:pt idx="16">
                  <c:v>Sunndal</c:v>
                </c:pt>
                <c:pt idx="17">
                  <c:v>Surnadal</c:v>
                </c:pt>
                <c:pt idx="18">
                  <c:v>Sykkylven</c:v>
                </c:pt>
                <c:pt idx="19">
                  <c:v>Tingvoll</c:v>
                </c:pt>
                <c:pt idx="20">
                  <c:v>Ulstein</c:v>
                </c:pt>
                <c:pt idx="21">
                  <c:v>Vanylven</c:v>
                </c:pt>
                <c:pt idx="22">
                  <c:v>Vestnes</c:v>
                </c:pt>
                <c:pt idx="23">
                  <c:v>Volda</c:v>
                </c:pt>
                <c:pt idx="24">
                  <c:v>Ørsta</c:v>
                </c:pt>
                <c:pt idx="25">
                  <c:v>Ålesund</c:v>
                </c:pt>
              </c:strCache>
            </c:strRef>
          </c:cat>
          <c:val>
            <c:numRef>
              <c:f>Føretak!$B$5:$B$30</c:f>
              <c:numCache>
                <c:formatCode>0.00%</c:formatCode>
                <c:ptCount val="26"/>
                <c:pt idx="0">
                  <c:v>-0.31034482758620685</c:v>
                </c:pt>
                <c:pt idx="1">
                  <c:v>-0.22033898305084743</c:v>
                </c:pt>
                <c:pt idx="2">
                  <c:v>-0.12244897959183676</c:v>
                </c:pt>
                <c:pt idx="3">
                  <c:v>-0.2592592592592593</c:v>
                </c:pt>
                <c:pt idx="4">
                  <c:v>-0.30000000000000004</c:v>
                </c:pt>
                <c:pt idx="5">
                  <c:v>-0.10769230769230764</c:v>
                </c:pt>
                <c:pt idx="6">
                  <c:v>-0.3214285714285714</c:v>
                </c:pt>
                <c:pt idx="7">
                  <c:v>5.0847457627118731E-2</c:v>
                </c:pt>
                <c:pt idx="8">
                  <c:v>-0.15331010452961669</c:v>
                </c:pt>
                <c:pt idx="9">
                  <c:v>-0.19999999999999996</c:v>
                </c:pt>
                <c:pt idx="10">
                  <c:v>-0.1658536585365854</c:v>
                </c:pt>
                <c:pt idx="11">
                  <c:v>-0.19999999999999996</c:v>
                </c:pt>
                <c:pt idx="12">
                  <c:v>-0.19444444444444442</c:v>
                </c:pt>
                <c:pt idx="13">
                  <c:v>-0.14084507042253525</c:v>
                </c:pt>
                <c:pt idx="14">
                  <c:v>-0.17924528301886788</c:v>
                </c:pt>
                <c:pt idx="15">
                  <c:v>0</c:v>
                </c:pt>
                <c:pt idx="16">
                  <c:v>-0.31200000000000006</c:v>
                </c:pt>
                <c:pt idx="17">
                  <c:v>-0.15909090909090906</c:v>
                </c:pt>
                <c:pt idx="18">
                  <c:v>-8.9743589743589758E-2</c:v>
                </c:pt>
                <c:pt idx="19">
                  <c:v>-0.22448979591836737</c:v>
                </c:pt>
                <c:pt idx="20">
                  <c:v>9.6774193548387011E-2</c:v>
                </c:pt>
                <c:pt idx="21">
                  <c:v>-0.28244274809160308</c:v>
                </c:pt>
                <c:pt idx="22">
                  <c:v>-0.28947368421052633</c:v>
                </c:pt>
                <c:pt idx="23">
                  <c:v>-4.3010752688172005E-2</c:v>
                </c:pt>
                <c:pt idx="24">
                  <c:v>-0.25853658536585367</c:v>
                </c:pt>
                <c:pt idx="25">
                  <c:v>-0.22413793103448276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55-48F1-A078-A084E651E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759944"/>
        <c:axId val="484760928"/>
      </c:barChart>
      <c:catAx>
        <c:axId val="484759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84760928"/>
        <c:crosses val="autoZero"/>
        <c:auto val="1"/>
        <c:lblAlgn val="ctr"/>
        <c:lblOffset val="100"/>
        <c:noMultiLvlLbl val="0"/>
      </c:catAx>
      <c:valAx>
        <c:axId val="48476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84759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752475</xdr:colOff>
      <xdr:row>3</xdr:row>
      <xdr:rowOff>180974</xdr:rowOff>
    </xdr:from>
    <xdr:to>
      <xdr:col>15</xdr:col>
      <xdr:colOff>9525</xdr:colOff>
      <xdr:row>26</xdr:row>
      <xdr:rowOff>171449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7B3D2B-F235-4A4F-B315-EAAA1BA21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19049</xdr:colOff>
      <xdr:row>32</xdr:row>
      <xdr:rowOff>14286</xdr:rowOff>
    </xdr:from>
    <xdr:to>
      <xdr:col>15</xdr:col>
      <xdr:colOff>28574</xdr:colOff>
      <xdr:row>57</xdr:row>
      <xdr:rowOff>19049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F8F7739-C53A-45B1-A76B-410A3AF303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9</xdr:row>
      <xdr:rowOff>180975</xdr:rowOff>
    </xdr:from>
    <xdr:to>
      <xdr:col>14</xdr:col>
      <xdr:colOff>180975</xdr:colOff>
      <xdr:row>30</xdr:row>
      <xdr:rowOff>71437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159F2BF-2A67-493F-973E-200E8AC577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666750</xdr:colOff>
      <xdr:row>10</xdr:row>
      <xdr:rowOff>66675</xdr:rowOff>
    </xdr:from>
    <xdr:to>
      <xdr:col>14</xdr:col>
      <xdr:colOff>257175</xdr:colOff>
      <xdr:row>30</xdr:row>
      <xdr:rowOff>71437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A162A68-263A-4CE7-99C8-B36B02BDAD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9</xdr:row>
      <xdr:rowOff>161925</xdr:rowOff>
    </xdr:from>
    <xdr:to>
      <xdr:col>14</xdr:col>
      <xdr:colOff>171450</xdr:colOff>
      <xdr:row>30</xdr:row>
      <xdr:rowOff>71437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B52CC5D-4FCC-4218-9F93-A853704B2A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11</xdr:row>
      <xdr:rowOff>0</xdr:rowOff>
    </xdr:from>
    <xdr:to>
      <xdr:col>14</xdr:col>
      <xdr:colOff>180975</xdr:colOff>
      <xdr:row>30</xdr:row>
      <xdr:rowOff>71437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FE9A864-3CE8-44EF-8DD1-6B7D319F3D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3B58-6450-40D9-9CAF-45BFC58245FC}">
  <sheetPr>
    <pageSetUpPr fitToPage="1"/>
  </sheetPr>
  <dimension ref="A1:U32"/>
  <sheetViews>
    <sheetView tabSelected="1" workbookViewId="0">
      <selection activeCell="D32" sqref="D32"/>
    </sheetView>
  </sheetViews>
  <sheetFormatPr baseColWidth="10" defaultRowHeight="15" x14ac:dyDescent="0.25"/>
  <cols>
    <col min="1" max="1" width="18" customWidth="1"/>
    <col min="2" max="13" width="8.7109375" customWidth="1"/>
    <col min="14" max="17" width="10.7109375" customWidth="1"/>
    <col min="18" max="21" width="7.7109375" customWidth="1"/>
  </cols>
  <sheetData>
    <row r="1" spans="1:21" ht="21" x14ac:dyDescent="0.35">
      <c r="A1" s="6" t="s">
        <v>40</v>
      </c>
      <c r="B1" s="1"/>
    </row>
    <row r="3" spans="1:21" x14ac:dyDescent="0.25">
      <c r="A3" s="8"/>
      <c r="B3" s="13" t="s">
        <v>1</v>
      </c>
      <c r="C3" s="13"/>
      <c r="D3" s="13"/>
      <c r="E3" s="13"/>
      <c r="F3" s="13" t="s">
        <v>2</v>
      </c>
      <c r="G3" s="14"/>
      <c r="H3" s="14"/>
      <c r="I3" s="14"/>
      <c r="J3" s="13" t="s">
        <v>3</v>
      </c>
      <c r="K3" s="14"/>
      <c r="L3" s="14"/>
      <c r="M3" s="14"/>
      <c r="N3" s="13" t="s">
        <v>4</v>
      </c>
      <c r="O3" s="14"/>
      <c r="P3" s="14"/>
      <c r="Q3" s="14"/>
      <c r="R3" s="15" t="s">
        <v>31</v>
      </c>
      <c r="S3" s="16"/>
      <c r="T3" s="16"/>
      <c r="U3" s="17"/>
    </row>
    <row r="4" spans="1:21" x14ac:dyDescent="0.25">
      <c r="A4" s="7" t="s">
        <v>0</v>
      </c>
      <c r="B4" s="7">
        <v>2000</v>
      </c>
      <c r="C4" s="7">
        <v>2010</v>
      </c>
      <c r="D4" s="7">
        <v>2020</v>
      </c>
      <c r="E4" s="12">
        <v>2023</v>
      </c>
      <c r="F4" s="7">
        <v>2000</v>
      </c>
      <c r="G4" s="7">
        <v>2010</v>
      </c>
      <c r="H4" s="7">
        <v>2020</v>
      </c>
      <c r="I4" s="7">
        <v>2023</v>
      </c>
      <c r="J4" s="7">
        <v>2000</v>
      </c>
      <c r="K4" s="7">
        <v>2010</v>
      </c>
      <c r="L4" s="7">
        <v>2020</v>
      </c>
      <c r="M4" s="7">
        <v>2023</v>
      </c>
      <c r="N4" s="7">
        <v>2000</v>
      </c>
      <c r="O4" s="7">
        <v>2010</v>
      </c>
      <c r="P4" s="7">
        <v>2020</v>
      </c>
      <c r="Q4" s="7">
        <v>2023</v>
      </c>
      <c r="R4" s="7">
        <v>2000</v>
      </c>
      <c r="S4" s="7">
        <v>2010</v>
      </c>
      <c r="T4" s="7">
        <v>2020</v>
      </c>
      <c r="U4" s="7">
        <v>2023</v>
      </c>
    </row>
    <row r="5" spans="1:21" x14ac:dyDescent="0.25">
      <c r="A5" s="8" t="s">
        <v>5</v>
      </c>
      <c r="B5" s="9">
        <v>442</v>
      </c>
      <c r="C5" s="9">
        <v>207</v>
      </c>
      <c r="D5" s="9">
        <v>182</v>
      </c>
      <c r="E5" s="9">
        <v>173</v>
      </c>
      <c r="F5" s="9">
        <v>195</v>
      </c>
      <c r="G5" s="9">
        <v>339</v>
      </c>
      <c r="H5" s="9">
        <v>257</v>
      </c>
      <c r="I5" s="9">
        <v>264</v>
      </c>
      <c r="J5" s="9">
        <v>70</v>
      </c>
      <c r="K5" s="9">
        <v>321</v>
      </c>
      <c r="L5" s="9">
        <v>275</v>
      </c>
      <c r="M5" s="9">
        <v>271</v>
      </c>
      <c r="N5" s="9">
        <v>8632</v>
      </c>
      <c r="O5" s="9">
        <v>9207</v>
      </c>
      <c r="P5" s="9">
        <v>8827</v>
      </c>
      <c r="Q5" s="9">
        <v>9039</v>
      </c>
      <c r="R5" s="9">
        <v>44</v>
      </c>
      <c r="S5" s="9">
        <v>29</v>
      </c>
      <c r="T5" s="9">
        <v>20</v>
      </c>
      <c r="U5" s="9">
        <v>19</v>
      </c>
    </row>
    <row r="6" spans="1:21" x14ac:dyDescent="0.25">
      <c r="A6" s="8" t="s">
        <v>6</v>
      </c>
      <c r="B6" s="9">
        <v>1210</v>
      </c>
      <c r="C6" s="9">
        <v>836</v>
      </c>
      <c r="D6" s="9">
        <v>663</v>
      </c>
      <c r="E6" s="9">
        <v>631</v>
      </c>
      <c r="F6" s="9">
        <v>127</v>
      </c>
      <c r="G6" s="9">
        <v>131</v>
      </c>
      <c r="H6" s="9">
        <v>234</v>
      </c>
      <c r="I6" s="9">
        <v>273</v>
      </c>
      <c r="J6" s="9">
        <v>1344</v>
      </c>
      <c r="K6" s="9">
        <v>1372</v>
      </c>
      <c r="L6" s="9">
        <v>1621</v>
      </c>
      <c r="M6" s="9">
        <v>1159</v>
      </c>
      <c r="N6" s="9">
        <v>24119</v>
      </c>
      <c r="O6" s="9">
        <v>23404</v>
      </c>
      <c r="P6" s="9">
        <v>21010</v>
      </c>
      <c r="Q6" s="9">
        <v>21465</v>
      </c>
      <c r="R6" s="9">
        <v>178</v>
      </c>
      <c r="S6" s="9">
        <v>116</v>
      </c>
      <c r="T6" s="9">
        <v>92</v>
      </c>
      <c r="U6" s="9">
        <v>102</v>
      </c>
    </row>
    <row r="7" spans="1:21" x14ac:dyDescent="0.25">
      <c r="A7" s="8" t="s">
        <v>7</v>
      </c>
      <c r="B7" s="9">
        <v>1298</v>
      </c>
      <c r="C7" s="9">
        <v>867</v>
      </c>
      <c r="D7" s="9">
        <v>714</v>
      </c>
      <c r="E7" s="9">
        <v>708</v>
      </c>
      <c r="F7" s="9">
        <v>125</v>
      </c>
      <c r="G7" s="9">
        <v>170</v>
      </c>
      <c r="H7" s="9">
        <v>124</v>
      </c>
      <c r="I7" s="9">
        <v>126</v>
      </c>
      <c r="J7" s="9">
        <v>863</v>
      </c>
      <c r="K7" s="9">
        <v>1088</v>
      </c>
      <c r="L7" s="9">
        <v>1739</v>
      </c>
      <c r="M7" s="9">
        <v>1759</v>
      </c>
      <c r="N7" s="9">
        <v>21217</v>
      </c>
      <c r="O7" s="9">
        <v>17729</v>
      </c>
      <c r="P7" s="9">
        <v>18059</v>
      </c>
      <c r="Q7" s="9">
        <v>18673</v>
      </c>
      <c r="R7" s="9">
        <v>155</v>
      </c>
      <c r="S7" s="9">
        <v>91</v>
      </c>
      <c r="T7" s="9">
        <v>86</v>
      </c>
      <c r="U7" s="9">
        <v>94</v>
      </c>
    </row>
    <row r="8" spans="1:21" x14ac:dyDescent="0.25">
      <c r="A8" s="8" t="s">
        <v>8</v>
      </c>
      <c r="B8" s="9">
        <v>740</v>
      </c>
      <c r="C8" s="9">
        <v>569</v>
      </c>
      <c r="D8" s="9">
        <v>530</v>
      </c>
      <c r="E8" s="9">
        <v>520</v>
      </c>
      <c r="F8" s="9">
        <v>58</v>
      </c>
      <c r="G8" s="9">
        <v>53</v>
      </c>
      <c r="H8" s="9">
        <v>55</v>
      </c>
      <c r="I8" s="9">
        <v>51</v>
      </c>
      <c r="J8" s="9">
        <v>3080</v>
      </c>
      <c r="K8" s="9">
        <v>2637</v>
      </c>
      <c r="L8" s="9">
        <v>2494</v>
      </c>
      <c r="M8" s="9">
        <v>2423</v>
      </c>
      <c r="N8" s="9">
        <v>17161</v>
      </c>
      <c r="O8" s="9">
        <v>15855</v>
      </c>
      <c r="P8" s="9">
        <v>15742</v>
      </c>
      <c r="Q8" s="9">
        <v>15621</v>
      </c>
      <c r="R8" s="9">
        <v>186</v>
      </c>
      <c r="S8" s="9">
        <v>128</v>
      </c>
      <c r="T8" s="9">
        <v>100</v>
      </c>
      <c r="U8" s="9">
        <v>97</v>
      </c>
    </row>
    <row r="9" spans="1:21" x14ac:dyDescent="0.25">
      <c r="A9" s="8" t="s">
        <v>30</v>
      </c>
      <c r="B9" s="9">
        <v>479</v>
      </c>
      <c r="C9" s="9">
        <v>382</v>
      </c>
      <c r="D9" s="9">
        <v>328</v>
      </c>
      <c r="E9" s="9">
        <v>247</v>
      </c>
      <c r="F9" s="9">
        <v>29</v>
      </c>
      <c r="G9" s="9">
        <v>100</v>
      </c>
      <c r="H9" s="9">
        <v>113</v>
      </c>
      <c r="I9" s="9">
        <v>129</v>
      </c>
      <c r="J9" s="9">
        <v>112</v>
      </c>
      <c r="K9" s="9">
        <v>323</v>
      </c>
      <c r="L9" s="9">
        <v>432</v>
      </c>
      <c r="M9" s="9">
        <v>491</v>
      </c>
      <c r="N9" s="9">
        <v>10550</v>
      </c>
      <c r="O9" s="9">
        <v>9921</v>
      </c>
      <c r="P9" s="9">
        <v>8545</v>
      </c>
      <c r="Q9" s="9">
        <v>8506</v>
      </c>
      <c r="R9" s="9">
        <v>72</v>
      </c>
      <c r="S9" s="9">
        <v>38</v>
      </c>
      <c r="T9" s="9">
        <v>27</v>
      </c>
      <c r="U9" s="9">
        <v>26</v>
      </c>
    </row>
    <row r="10" spans="1:21" x14ac:dyDescent="0.25">
      <c r="A10" s="8" t="s">
        <v>9</v>
      </c>
      <c r="B10" s="9">
        <v>1561</v>
      </c>
      <c r="C10" s="9">
        <v>1241</v>
      </c>
      <c r="D10" s="9">
        <v>938</v>
      </c>
      <c r="E10" s="9">
        <v>853</v>
      </c>
      <c r="F10" s="9">
        <v>162</v>
      </c>
      <c r="G10" s="9">
        <v>268</v>
      </c>
      <c r="H10" s="9">
        <v>355</v>
      </c>
      <c r="I10" s="9">
        <v>403</v>
      </c>
      <c r="J10" s="9">
        <v>1236</v>
      </c>
      <c r="K10" s="9">
        <v>1330</v>
      </c>
      <c r="L10" s="9">
        <v>2022</v>
      </c>
      <c r="M10" s="9">
        <v>1908</v>
      </c>
      <c r="N10" s="9">
        <v>25443</v>
      </c>
      <c r="O10" s="9">
        <v>26285</v>
      </c>
      <c r="P10" s="9">
        <v>24275</v>
      </c>
      <c r="Q10" s="9">
        <v>24988</v>
      </c>
      <c r="R10" s="9">
        <v>171</v>
      </c>
      <c r="S10" s="9">
        <v>128</v>
      </c>
      <c r="T10" s="9">
        <v>115</v>
      </c>
      <c r="U10" s="9">
        <v>114</v>
      </c>
    </row>
    <row r="11" spans="1:21" x14ac:dyDescent="0.25">
      <c r="A11" s="8" t="s">
        <v>10</v>
      </c>
      <c r="B11" s="9">
        <v>207</v>
      </c>
      <c r="C11" s="9">
        <v>84</v>
      </c>
      <c r="D11" s="9">
        <v>70</v>
      </c>
      <c r="E11" s="9">
        <v>85</v>
      </c>
      <c r="F11" s="9">
        <v>21</v>
      </c>
      <c r="G11" s="9">
        <v>4</v>
      </c>
      <c r="H11" s="9">
        <v>0</v>
      </c>
      <c r="I11" s="9">
        <v>0</v>
      </c>
      <c r="J11" s="9">
        <v>583</v>
      </c>
      <c r="K11" s="9">
        <v>303</v>
      </c>
      <c r="L11" s="9">
        <v>321</v>
      </c>
      <c r="M11" s="9">
        <v>340</v>
      </c>
      <c r="N11" s="9">
        <v>5571</v>
      </c>
      <c r="O11" s="9">
        <v>3713</v>
      </c>
      <c r="P11" s="9">
        <v>3141</v>
      </c>
      <c r="Q11" s="9">
        <v>3059</v>
      </c>
      <c r="R11" s="9">
        <v>60</v>
      </c>
      <c r="S11" s="9">
        <v>26</v>
      </c>
      <c r="T11" s="9">
        <v>19</v>
      </c>
      <c r="U11" s="9">
        <v>21</v>
      </c>
    </row>
    <row r="12" spans="1:21" x14ac:dyDescent="0.25">
      <c r="A12" s="8" t="s">
        <v>11</v>
      </c>
      <c r="B12" s="9">
        <v>166</v>
      </c>
      <c r="C12" s="9">
        <v>36</v>
      </c>
      <c r="D12" s="9">
        <v>30</v>
      </c>
      <c r="E12" s="9">
        <v>23</v>
      </c>
      <c r="F12" s="9">
        <v>19</v>
      </c>
      <c r="G12" s="9">
        <v>45</v>
      </c>
      <c r="H12" s="9">
        <v>13</v>
      </c>
      <c r="I12" s="9">
        <v>20</v>
      </c>
      <c r="J12" s="9">
        <v>1345</v>
      </c>
      <c r="K12" s="9">
        <v>1366</v>
      </c>
      <c r="L12" s="9">
        <v>2157</v>
      </c>
      <c r="M12" s="9">
        <v>2050</v>
      </c>
      <c r="N12" s="9">
        <v>7266</v>
      </c>
      <c r="O12" s="9">
        <v>5852</v>
      </c>
      <c r="P12" s="9">
        <v>5034</v>
      </c>
      <c r="Q12" s="9">
        <v>5095</v>
      </c>
      <c r="R12" s="9">
        <v>96</v>
      </c>
      <c r="S12" s="9">
        <v>59</v>
      </c>
      <c r="T12" s="9">
        <v>62</v>
      </c>
      <c r="U12" s="9">
        <v>61</v>
      </c>
    </row>
    <row r="13" spans="1:21" x14ac:dyDescent="0.25">
      <c r="A13" s="8" t="s">
        <v>12</v>
      </c>
      <c r="B13" s="9">
        <v>4259</v>
      </c>
      <c r="C13" s="9">
        <v>3618</v>
      </c>
      <c r="D13" s="9">
        <v>3581</v>
      </c>
      <c r="E13" s="9">
        <v>3601</v>
      </c>
      <c r="F13" s="9">
        <v>474</v>
      </c>
      <c r="G13" s="9">
        <v>414</v>
      </c>
      <c r="H13" s="9">
        <v>613</v>
      </c>
      <c r="I13" s="9">
        <v>650</v>
      </c>
      <c r="J13" s="9">
        <v>4021</v>
      </c>
      <c r="K13" s="9">
        <v>3884</v>
      </c>
      <c r="L13" s="9">
        <v>5030</v>
      </c>
      <c r="M13" s="9">
        <v>5155</v>
      </c>
      <c r="N13" s="9">
        <v>78806</v>
      </c>
      <c r="O13" s="9">
        <v>75653</v>
      </c>
      <c r="P13" s="9">
        <v>72773</v>
      </c>
      <c r="Q13" s="9">
        <v>74223</v>
      </c>
      <c r="R13" s="9">
        <v>391</v>
      </c>
      <c r="S13" s="9">
        <v>271</v>
      </c>
      <c r="T13" s="9">
        <v>243</v>
      </c>
      <c r="U13" s="9">
        <v>236</v>
      </c>
    </row>
    <row r="14" spans="1:21" x14ac:dyDescent="0.25">
      <c r="A14" s="8" t="s">
        <v>13</v>
      </c>
      <c r="B14" s="9">
        <v>81</v>
      </c>
      <c r="C14" s="9">
        <v>44</v>
      </c>
      <c r="D14" s="9">
        <v>48</v>
      </c>
      <c r="E14" s="9">
        <v>0</v>
      </c>
      <c r="F14" s="9">
        <v>42</v>
      </c>
      <c r="G14" s="9">
        <v>84</v>
      </c>
      <c r="H14" s="9">
        <v>73</v>
      </c>
      <c r="I14" s="9">
        <v>53</v>
      </c>
      <c r="J14" s="9">
        <v>135</v>
      </c>
      <c r="K14" s="9">
        <v>455</v>
      </c>
      <c r="L14" s="9">
        <v>261</v>
      </c>
      <c r="M14" s="9">
        <v>224</v>
      </c>
      <c r="N14" s="9">
        <v>2749</v>
      </c>
      <c r="O14" s="9">
        <v>3223</v>
      </c>
      <c r="P14" s="9">
        <v>2818</v>
      </c>
      <c r="Q14" s="9">
        <v>2683</v>
      </c>
      <c r="R14" s="9">
        <v>26</v>
      </c>
      <c r="S14" s="9">
        <v>20</v>
      </c>
      <c r="T14" s="9">
        <v>16</v>
      </c>
      <c r="U14" s="9">
        <v>14</v>
      </c>
    </row>
    <row r="15" spans="1:21" x14ac:dyDescent="0.25">
      <c r="A15" s="8" t="s">
        <v>14</v>
      </c>
      <c r="B15" s="9">
        <v>1965</v>
      </c>
      <c r="C15" s="9">
        <v>1696</v>
      </c>
      <c r="D15" s="9">
        <v>1424</v>
      </c>
      <c r="E15" s="9">
        <v>1305</v>
      </c>
      <c r="F15" s="9">
        <v>276</v>
      </c>
      <c r="G15" s="9">
        <v>431</v>
      </c>
      <c r="H15" s="9">
        <v>451</v>
      </c>
      <c r="I15" s="9">
        <v>481</v>
      </c>
      <c r="J15" s="9">
        <v>4563</v>
      </c>
      <c r="K15" s="9">
        <v>4351</v>
      </c>
      <c r="L15" s="9">
        <v>4146</v>
      </c>
      <c r="M15" s="9">
        <v>4080</v>
      </c>
      <c r="N15" s="9">
        <v>42306</v>
      </c>
      <c r="O15" s="9">
        <v>41650</v>
      </c>
      <c r="P15" s="9">
        <v>37614</v>
      </c>
      <c r="Q15" s="9">
        <v>37315</v>
      </c>
      <c r="R15" s="9">
        <v>304</v>
      </c>
      <c r="S15" s="9">
        <v>200</v>
      </c>
      <c r="T15" s="9">
        <v>171</v>
      </c>
      <c r="U15" s="9">
        <v>163</v>
      </c>
    </row>
    <row r="16" spans="1:21" x14ac:dyDescent="0.25">
      <c r="A16" s="8" t="s">
        <v>15</v>
      </c>
      <c r="B16" s="9">
        <v>1616</v>
      </c>
      <c r="C16" s="9">
        <v>1271</v>
      </c>
      <c r="D16" s="9">
        <v>1191</v>
      </c>
      <c r="E16" s="9">
        <v>1064</v>
      </c>
      <c r="F16" s="9">
        <v>178</v>
      </c>
      <c r="G16" s="9">
        <v>132</v>
      </c>
      <c r="H16" s="9">
        <v>350</v>
      </c>
      <c r="I16" s="9">
        <v>384</v>
      </c>
      <c r="J16" s="9">
        <v>5647</v>
      </c>
      <c r="K16" s="9">
        <v>5879</v>
      </c>
      <c r="L16" s="9">
        <v>4261</v>
      </c>
      <c r="M16" s="9">
        <v>3698</v>
      </c>
      <c r="N16" s="9">
        <v>33727</v>
      </c>
      <c r="O16" s="9">
        <v>35346</v>
      </c>
      <c r="P16" s="9">
        <v>33812</v>
      </c>
      <c r="Q16" s="9">
        <v>30927</v>
      </c>
      <c r="R16" s="9">
        <v>286</v>
      </c>
      <c r="S16" s="9">
        <v>184</v>
      </c>
      <c r="T16" s="9">
        <v>148</v>
      </c>
      <c r="U16" s="9">
        <v>134</v>
      </c>
    </row>
    <row r="17" spans="1:21" x14ac:dyDescent="0.25">
      <c r="A17" s="8" t="s">
        <v>16</v>
      </c>
      <c r="B17" s="9">
        <v>306</v>
      </c>
      <c r="C17" s="9">
        <v>174</v>
      </c>
      <c r="D17" s="9">
        <v>84</v>
      </c>
      <c r="E17" s="9">
        <v>56</v>
      </c>
      <c r="F17" s="9">
        <v>20</v>
      </c>
      <c r="G17" s="9">
        <v>63</v>
      </c>
      <c r="H17" s="9">
        <v>13</v>
      </c>
      <c r="I17" s="9">
        <v>1</v>
      </c>
      <c r="J17" s="9">
        <v>1075</v>
      </c>
      <c r="K17" s="9">
        <v>790</v>
      </c>
      <c r="L17" s="9">
        <v>1776</v>
      </c>
      <c r="M17" s="9">
        <v>1499</v>
      </c>
      <c r="N17" s="9">
        <v>9590</v>
      </c>
      <c r="O17" s="9">
        <v>6834</v>
      </c>
      <c r="P17" s="9">
        <v>5756</v>
      </c>
      <c r="Q17" s="9">
        <v>5587</v>
      </c>
      <c r="R17" s="9">
        <v>73</v>
      </c>
      <c r="S17" s="9">
        <v>35</v>
      </c>
      <c r="T17" s="9">
        <v>29</v>
      </c>
      <c r="U17" s="9">
        <v>29</v>
      </c>
    </row>
    <row r="18" spans="1:21" x14ac:dyDescent="0.25">
      <c r="A18" s="8" t="s">
        <v>17</v>
      </c>
      <c r="B18" s="9">
        <v>579</v>
      </c>
      <c r="C18" s="9">
        <v>264</v>
      </c>
      <c r="D18" s="9">
        <v>115</v>
      </c>
      <c r="E18" s="9">
        <v>163</v>
      </c>
      <c r="F18" s="9">
        <v>115</v>
      </c>
      <c r="G18" s="9">
        <v>176</v>
      </c>
      <c r="H18" s="9">
        <v>183</v>
      </c>
      <c r="I18" s="9">
        <v>125</v>
      </c>
      <c r="J18" s="9">
        <v>1606</v>
      </c>
      <c r="K18" s="9">
        <v>2523</v>
      </c>
      <c r="L18" s="9">
        <v>3383</v>
      </c>
      <c r="M18" s="9">
        <v>3982</v>
      </c>
      <c r="N18" s="9">
        <v>14905</v>
      </c>
      <c r="O18" s="9">
        <v>15036</v>
      </c>
      <c r="P18" s="9">
        <v>14986</v>
      </c>
      <c r="Q18" s="9">
        <v>15304</v>
      </c>
      <c r="R18" s="9">
        <v>90</v>
      </c>
      <c r="S18" s="9">
        <v>69</v>
      </c>
      <c r="T18" s="9">
        <v>61</v>
      </c>
      <c r="U18" s="9">
        <v>64</v>
      </c>
    </row>
    <row r="19" spans="1:21" x14ac:dyDescent="0.25">
      <c r="A19" s="8" t="s">
        <v>18</v>
      </c>
      <c r="B19" s="9">
        <v>784</v>
      </c>
      <c r="C19" s="9">
        <v>711</v>
      </c>
      <c r="D19" s="9">
        <v>744</v>
      </c>
      <c r="E19" s="9">
        <v>633</v>
      </c>
      <c r="F19" s="9">
        <v>20</v>
      </c>
      <c r="G19" s="9">
        <v>41</v>
      </c>
      <c r="H19" s="9">
        <v>145</v>
      </c>
      <c r="I19" s="9">
        <v>167</v>
      </c>
      <c r="J19" s="9">
        <v>3080</v>
      </c>
      <c r="K19" s="9">
        <v>2515</v>
      </c>
      <c r="L19" s="9">
        <v>2157</v>
      </c>
      <c r="M19" s="9">
        <v>2116</v>
      </c>
      <c r="N19" s="9">
        <v>16127</v>
      </c>
      <c r="O19" s="9">
        <v>16011</v>
      </c>
      <c r="P19" s="9">
        <v>16855</v>
      </c>
      <c r="Q19" s="9">
        <v>16748</v>
      </c>
      <c r="R19" s="9">
        <v>155</v>
      </c>
      <c r="S19" s="9">
        <v>104</v>
      </c>
      <c r="T19" s="9">
        <v>87</v>
      </c>
      <c r="U19" s="9">
        <v>79</v>
      </c>
    </row>
    <row r="20" spans="1:21" x14ac:dyDescent="0.25">
      <c r="A20" s="8" t="s">
        <v>19</v>
      </c>
      <c r="B20" s="9">
        <v>29</v>
      </c>
      <c r="C20" s="9">
        <v>19</v>
      </c>
      <c r="D20" s="9">
        <v>5</v>
      </c>
      <c r="E20" s="9">
        <v>0</v>
      </c>
      <c r="F20" s="9">
        <v>7</v>
      </c>
      <c r="G20" s="9">
        <v>0</v>
      </c>
      <c r="H20" s="9">
        <v>0</v>
      </c>
      <c r="I20" s="9">
        <v>0</v>
      </c>
      <c r="J20" s="9">
        <v>76</v>
      </c>
      <c r="K20" s="9">
        <v>315</v>
      </c>
      <c r="L20" s="9">
        <v>125</v>
      </c>
      <c r="M20" s="9">
        <v>95</v>
      </c>
      <c r="N20" s="9">
        <v>1542</v>
      </c>
      <c r="O20" s="9">
        <v>644</v>
      </c>
      <c r="P20" s="9">
        <v>580</v>
      </c>
      <c r="Q20" s="9">
        <v>510</v>
      </c>
      <c r="R20" s="9">
        <v>17</v>
      </c>
      <c r="S20" s="9">
        <v>6</v>
      </c>
      <c r="T20" s="9">
        <v>6</v>
      </c>
      <c r="U20" s="9">
        <v>6</v>
      </c>
    </row>
    <row r="21" spans="1:21" x14ac:dyDescent="0.25">
      <c r="A21" s="8" t="s">
        <v>20</v>
      </c>
      <c r="B21" s="9">
        <v>994</v>
      </c>
      <c r="C21" s="9">
        <v>789</v>
      </c>
      <c r="D21" s="9">
        <v>518</v>
      </c>
      <c r="E21" s="9">
        <v>502</v>
      </c>
      <c r="F21" s="9">
        <v>122</v>
      </c>
      <c r="G21" s="9">
        <v>174</v>
      </c>
      <c r="H21" s="9">
        <v>226</v>
      </c>
      <c r="I21" s="9">
        <v>264</v>
      </c>
      <c r="J21" s="9">
        <v>2325</v>
      </c>
      <c r="K21" s="9">
        <v>1603</v>
      </c>
      <c r="L21" s="9">
        <v>1577</v>
      </c>
      <c r="M21" s="9">
        <v>1712</v>
      </c>
      <c r="N21" s="9">
        <v>23760</v>
      </c>
      <c r="O21" s="9">
        <v>21779</v>
      </c>
      <c r="P21" s="9">
        <v>20639</v>
      </c>
      <c r="Q21" s="9">
        <v>19954</v>
      </c>
      <c r="R21" s="9">
        <v>164</v>
      </c>
      <c r="S21" s="9">
        <v>123</v>
      </c>
      <c r="T21" s="9">
        <v>85</v>
      </c>
      <c r="U21" s="9">
        <v>81</v>
      </c>
    </row>
    <row r="22" spans="1:21" x14ac:dyDescent="0.25">
      <c r="A22" s="8" t="s">
        <v>21</v>
      </c>
      <c r="B22" s="9">
        <v>1564</v>
      </c>
      <c r="C22" s="9">
        <v>1561</v>
      </c>
      <c r="D22" s="9">
        <v>1530</v>
      </c>
      <c r="E22" s="9">
        <v>1517</v>
      </c>
      <c r="F22" s="9">
        <v>186</v>
      </c>
      <c r="G22" s="9">
        <v>237</v>
      </c>
      <c r="H22" s="9">
        <v>392</v>
      </c>
      <c r="I22" s="9">
        <v>337</v>
      </c>
      <c r="J22" s="9">
        <v>3911</v>
      </c>
      <c r="K22" s="9">
        <v>2928</v>
      </c>
      <c r="L22" s="9">
        <v>2903</v>
      </c>
      <c r="M22" s="9">
        <v>2777</v>
      </c>
      <c r="N22" s="9">
        <v>36629</v>
      </c>
      <c r="O22" s="9">
        <v>35462</v>
      </c>
      <c r="P22" s="9">
        <v>36432</v>
      </c>
      <c r="Q22" s="9">
        <v>36894</v>
      </c>
      <c r="R22" s="9">
        <v>256</v>
      </c>
      <c r="S22" s="9">
        <v>171</v>
      </c>
      <c r="T22" s="9">
        <v>148</v>
      </c>
      <c r="U22" s="9">
        <v>148</v>
      </c>
    </row>
    <row r="23" spans="1:21" x14ac:dyDescent="0.25">
      <c r="A23" s="8" t="s">
        <v>22</v>
      </c>
      <c r="B23" s="9">
        <v>508</v>
      </c>
      <c r="C23" s="9">
        <v>332</v>
      </c>
      <c r="D23" s="9">
        <v>327</v>
      </c>
      <c r="E23" s="9">
        <v>313</v>
      </c>
      <c r="F23" s="9">
        <v>39</v>
      </c>
      <c r="G23" s="9">
        <v>52</v>
      </c>
      <c r="H23" s="9">
        <v>84</v>
      </c>
      <c r="I23" s="9">
        <v>77</v>
      </c>
      <c r="J23" s="9">
        <v>2936</v>
      </c>
      <c r="K23" s="9">
        <v>1982</v>
      </c>
      <c r="L23" s="9">
        <v>1890</v>
      </c>
      <c r="M23" s="9">
        <v>1974</v>
      </c>
      <c r="N23" s="9">
        <v>14935</v>
      </c>
      <c r="O23" s="9">
        <v>12023</v>
      </c>
      <c r="P23" s="9">
        <v>12196</v>
      </c>
      <c r="Q23" s="9">
        <v>12044</v>
      </c>
      <c r="R23" s="9">
        <v>140</v>
      </c>
      <c r="S23" s="9">
        <v>75</v>
      </c>
      <c r="T23" s="9">
        <v>71</v>
      </c>
      <c r="U23" s="9">
        <v>67</v>
      </c>
    </row>
    <row r="24" spans="1:21" x14ac:dyDescent="0.25">
      <c r="A24" s="8" t="s">
        <v>23</v>
      </c>
      <c r="B24" s="9">
        <v>1199</v>
      </c>
      <c r="C24" s="9">
        <v>916</v>
      </c>
      <c r="D24" s="9">
        <v>871</v>
      </c>
      <c r="E24" s="9">
        <v>811</v>
      </c>
      <c r="F24" s="9">
        <v>105</v>
      </c>
      <c r="G24" s="9">
        <v>224</v>
      </c>
      <c r="H24" s="9">
        <v>300</v>
      </c>
      <c r="I24" s="9">
        <v>305</v>
      </c>
      <c r="J24" s="9">
        <v>1431</v>
      </c>
      <c r="K24" s="9">
        <v>1381</v>
      </c>
      <c r="L24" s="9">
        <v>1221</v>
      </c>
      <c r="M24" s="9">
        <v>1264</v>
      </c>
      <c r="N24" s="9">
        <v>18853</v>
      </c>
      <c r="O24" s="9">
        <v>18824</v>
      </c>
      <c r="P24" s="9">
        <v>19537</v>
      </c>
      <c r="Q24" s="9">
        <v>19797</v>
      </c>
      <c r="R24" s="9">
        <v>130</v>
      </c>
      <c r="S24" s="9">
        <v>95</v>
      </c>
      <c r="T24" s="9">
        <v>76</v>
      </c>
      <c r="U24" s="9">
        <v>75</v>
      </c>
    </row>
    <row r="25" spans="1:21" x14ac:dyDescent="0.25">
      <c r="A25" s="8" t="s">
        <v>24</v>
      </c>
      <c r="B25" s="9">
        <v>213</v>
      </c>
      <c r="C25" s="9">
        <v>183</v>
      </c>
      <c r="D25" s="9">
        <v>77</v>
      </c>
      <c r="E25" s="9">
        <v>85</v>
      </c>
      <c r="F25" s="9">
        <v>18</v>
      </c>
      <c r="G25" s="9">
        <v>38</v>
      </c>
      <c r="H25" s="9">
        <v>61</v>
      </c>
      <c r="I25" s="9">
        <v>71</v>
      </c>
      <c r="J25" s="9">
        <v>695</v>
      </c>
      <c r="K25" s="9">
        <v>395</v>
      </c>
      <c r="L25" s="9">
        <v>708</v>
      </c>
      <c r="M25" s="9">
        <v>676</v>
      </c>
      <c r="N25" s="9">
        <v>5558</v>
      </c>
      <c r="O25" s="9">
        <v>4688</v>
      </c>
      <c r="P25" s="9">
        <v>4271</v>
      </c>
      <c r="Q25" s="9">
        <v>4161</v>
      </c>
      <c r="R25" s="9">
        <v>60</v>
      </c>
      <c r="S25" s="9">
        <v>30</v>
      </c>
      <c r="T25" s="9">
        <v>34</v>
      </c>
      <c r="U25" s="9">
        <v>36</v>
      </c>
    </row>
    <row r="26" spans="1:21" x14ac:dyDescent="0.25">
      <c r="A26" s="8" t="s">
        <v>25</v>
      </c>
      <c r="B26" s="9">
        <v>895</v>
      </c>
      <c r="C26" s="9">
        <v>698</v>
      </c>
      <c r="D26" s="9">
        <v>518</v>
      </c>
      <c r="E26" s="9">
        <v>505</v>
      </c>
      <c r="F26" s="9">
        <v>77</v>
      </c>
      <c r="G26" s="9">
        <v>114</v>
      </c>
      <c r="H26" s="9">
        <v>200</v>
      </c>
      <c r="I26" s="9">
        <v>218</v>
      </c>
      <c r="J26" s="9">
        <v>3602</v>
      </c>
      <c r="K26" s="9">
        <v>2118</v>
      </c>
      <c r="L26" s="9">
        <v>1658</v>
      </c>
      <c r="M26" s="9">
        <v>1599</v>
      </c>
      <c r="N26" s="9">
        <v>24929</v>
      </c>
      <c r="O26" s="9">
        <v>23355</v>
      </c>
      <c r="P26" s="9">
        <v>21165</v>
      </c>
      <c r="Q26" s="9">
        <v>20039</v>
      </c>
      <c r="R26" s="9">
        <v>224</v>
      </c>
      <c r="S26" s="9">
        <v>127</v>
      </c>
      <c r="T26" s="9">
        <v>94</v>
      </c>
      <c r="U26" s="9">
        <v>89</v>
      </c>
    </row>
    <row r="27" spans="1:21" x14ac:dyDescent="0.25">
      <c r="A27" s="8" t="s">
        <v>26</v>
      </c>
      <c r="B27" s="9">
        <v>778</v>
      </c>
      <c r="C27" s="9">
        <v>724</v>
      </c>
      <c r="D27" s="9">
        <v>749</v>
      </c>
      <c r="E27" s="9">
        <v>787</v>
      </c>
      <c r="F27" s="9">
        <v>43</v>
      </c>
      <c r="G27" s="9">
        <v>87</v>
      </c>
      <c r="H27" s="9">
        <v>184</v>
      </c>
      <c r="I27" s="9">
        <v>234</v>
      </c>
      <c r="J27" s="9">
        <v>3230</v>
      </c>
      <c r="K27" s="9">
        <v>1937</v>
      </c>
      <c r="L27" s="9">
        <v>2182</v>
      </c>
      <c r="M27" s="9">
        <v>2652</v>
      </c>
      <c r="N27" s="9">
        <v>20473</v>
      </c>
      <c r="O27" s="9">
        <v>20530</v>
      </c>
      <c r="P27" s="9">
        <v>17384</v>
      </c>
      <c r="Q27" s="9">
        <v>20463</v>
      </c>
      <c r="R27" s="9">
        <v>175</v>
      </c>
      <c r="S27" s="9">
        <v>104</v>
      </c>
      <c r="T27" s="9">
        <v>81</v>
      </c>
      <c r="U27" s="9">
        <v>100</v>
      </c>
    </row>
    <row r="28" spans="1:21" x14ac:dyDescent="0.25">
      <c r="A28" s="8" t="s">
        <v>27</v>
      </c>
      <c r="B28" s="9">
        <v>1598</v>
      </c>
      <c r="C28" s="9">
        <v>1278</v>
      </c>
      <c r="D28" s="9">
        <v>1376</v>
      </c>
      <c r="E28" s="9">
        <v>1288</v>
      </c>
      <c r="F28" s="9">
        <v>25</v>
      </c>
      <c r="G28" s="9">
        <v>17</v>
      </c>
      <c r="H28" s="9">
        <v>110</v>
      </c>
      <c r="I28" s="9">
        <v>131</v>
      </c>
      <c r="J28" s="9">
        <v>4124</v>
      </c>
      <c r="K28" s="9">
        <v>3436</v>
      </c>
      <c r="L28" s="9">
        <v>3334</v>
      </c>
      <c r="M28" s="9">
        <v>3427</v>
      </c>
      <c r="N28" s="9">
        <v>31762</v>
      </c>
      <c r="O28" s="9">
        <v>27693</v>
      </c>
      <c r="P28" s="9">
        <v>27638</v>
      </c>
      <c r="Q28" s="9">
        <v>28111</v>
      </c>
      <c r="R28" s="9">
        <v>332</v>
      </c>
      <c r="S28" s="9">
        <v>177</v>
      </c>
      <c r="T28" s="9">
        <v>178</v>
      </c>
      <c r="U28" s="9">
        <v>182</v>
      </c>
    </row>
    <row r="29" spans="1:21" x14ac:dyDescent="0.25">
      <c r="A29" s="8" t="s">
        <v>28</v>
      </c>
      <c r="B29" s="9">
        <v>1903</v>
      </c>
      <c r="C29" s="9">
        <v>1440</v>
      </c>
      <c r="D29" s="9">
        <v>1231</v>
      </c>
      <c r="E29" s="9">
        <v>1215</v>
      </c>
      <c r="F29" s="9">
        <v>47</v>
      </c>
      <c r="G29" s="9">
        <v>54</v>
      </c>
      <c r="H29" s="9">
        <v>110</v>
      </c>
      <c r="I29" s="9">
        <v>129</v>
      </c>
      <c r="J29" s="9">
        <v>3443</v>
      </c>
      <c r="K29" s="9">
        <v>2337</v>
      </c>
      <c r="L29" s="9">
        <v>2125</v>
      </c>
      <c r="M29" s="9">
        <v>2231</v>
      </c>
      <c r="N29" s="9">
        <v>42181</v>
      </c>
      <c r="O29" s="9">
        <v>35509</v>
      </c>
      <c r="P29" s="9">
        <v>29051</v>
      </c>
      <c r="Q29" s="9">
        <v>30354</v>
      </c>
      <c r="R29" s="9">
        <v>342</v>
      </c>
      <c r="S29" s="9">
        <v>198</v>
      </c>
      <c r="T29" s="9">
        <v>152</v>
      </c>
      <c r="U29" s="9">
        <v>154</v>
      </c>
    </row>
    <row r="30" spans="1:21" x14ac:dyDescent="0.25">
      <c r="A30" s="8" t="s">
        <v>41</v>
      </c>
      <c r="B30" s="9">
        <v>1783</v>
      </c>
      <c r="C30" s="9">
        <v>1391</v>
      </c>
      <c r="D30" s="9">
        <v>1153</v>
      </c>
      <c r="E30" s="9">
        <v>1140</v>
      </c>
      <c r="F30" s="9">
        <v>142</v>
      </c>
      <c r="G30" s="9">
        <v>110</v>
      </c>
      <c r="H30" s="9">
        <v>37</v>
      </c>
      <c r="I30" s="9">
        <v>82</v>
      </c>
      <c r="J30" s="9">
        <v>1819</v>
      </c>
      <c r="K30" s="9">
        <v>1762</v>
      </c>
      <c r="L30" s="9">
        <v>2230</v>
      </c>
      <c r="M30" s="9">
        <v>2565</v>
      </c>
      <c r="N30" s="9">
        <v>36474</v>
      </c>
      <c r="O30" s="9">
        <v>32891</v>
      </c>
      <c r="P30" s="9">
        <v>29075</v>
      </c>
      <c r="Q30" s="9">
        <v>29891</v>
      </c>
      <c r="R30" s="9">
        <v>280</v>
      </c>
      <c r="S30" s="9">
        <v>160</v>
      </c>
      <c r="T30" s="9">
        <v>135</v>
      </c>
      <c r="U30" s="9">
        <v>145</v>
      </c>
    </row>
    <row r="31" spans="1:21" x14ac:dyDescent="0.25">
      <c r="A31" s="7" t="s">
        <v>38</v>
      </c>
      <c r="B31" s="10">
        <v>27157</v>
      </c>
      <c r="C31" s="10">
        <v>21331</v>
      </c>
      <c r="D31" s="10">
        <v>18997</v>
      </c>
      <c r="E31" s="10">
        <v>18225</v>
      </c>
      <c r="F31" s="10">
        <v>2672</v>
      </c>
      <c r="G31" s="10">
        <v>3556</v>
      </c>
      <c r="H31" s="10">
        <v>4683</v>
      </c>
      <c r="I31" s="10">
        <v>4975</v>
      </c>
      <c r="J31" s="10">
        <v>56352</v>
      </c>
      <c r="K31" s="10">
        <v>49331</v>
      </c>
      <c r="L31" s="10">
        <v>52028</v>
      </c>
      <c r="M31" s="10">
        <v>52127</v>
      </c>
      <c r="N31" s="10">
        <v>579329</v>
      </c>
      <c r="O31" s="10">
        <v>539116</v>
      </c>
      <c r="P31" s="10">
        <v>507215</v>
      </c>
      <c r="Q31" s="10">
        <v>511451</v>
      </c>
      <c r="R31" s="10">
        <v>4407</v>
      </c>
      <c r="S31" s="10">
        <v>2764</v>
      </c>
      <c r="T31" s="11">
        <v>2336</v>
      </c>
      <c r="U31" s="10">
        <v>2336</v>
      </c>
    </row>
    <row r="32" spans="1:21" x14ac:dyDescent="0.25">
      <c r="A32" s="7" t="s">
        <v>39</v>
      </c>
      <c r="B32" s="10">
        <v>297626</v>
      </c>
      <c r="C32" s="10">
        <v>238489</v>
      </c>
      <c r="D32" s="10">
        <v>213638</v>
      </c>
      <c r="E32" s="10">
        <v>202691</v>
      </c>
      <c r="F32" s="10">
        <v>44384</v>
      </c>
      <c r="G32" s="10">
        <v>69860</v>
      </c>
      <c r="H32" s="10">
        <v>105732</v>
      </c>
      <c r="I32" s="10">
        <v>106310</v>
      </c>
      <c r="J32" s="10">
        <v>928471</v>
      </c>
      <c r="K32" s="10">
        <v>843479</v>
      </c>
      <c r="L32" s="10">
        <v>849289</v>
      </c>
      <c r="M32" s="10">
        <v>864438</v>
      </c>
      <c r="N32" s="10">
        <v>10313684</v>
      </c>
      <c r="O32" s="10">
        <v>10022740</v>
      </c>
      <c r="P32" s="10">
        <v>9832231</v>
      </c>
      <c r="Q32" s="10">
        <v>9840144</v>
      </c>
      <c r="R32" s="10">
        <v>64259</v>
      </c>
      <c r="S32" s="10">
        <v>44038</v>
      </c>
      <c r="T32" s="11">
        <v>37085</v>
      </c>
      <c r="U32" s="10">
        <v>37406</v>
      </c>
    </row>
  </sheetData>
  <mergeCells count="5"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scale="8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9D74-97F5-4963-AB58-B7E0D022B305}">
  <dimension ref="A3:G59"/>
  <sheetViews>
    <sheetView workbookViewId="0">
      <selection activeCell="D15" sqref="D15"/>
    </sheetView>
  </sheetViews>
  <sheetFormatPr baseColWidth="10" defaultRowHeight="15" x14ac:dyDescent="0.25"/>
  <cols>
    <col min="1" max="1" width="18.140625" customWidth="1"/>
  </cols>
  <sheetData>
    <row r="3" spans="1:7" x14ac:dyDescent="0.25">
      <c r="B3" s="5" t="s">
        <v>1</v>
      </c>
      <c r="C3" s="5"/>
      <c r="D3" s="4"/>
      <c r="F3" s="2"/>
      <c r="G3" s="2"/>
    </row>
    <row r="4" spans="1:7" x14ac:dyDescent="0.25">
      <c r="A4" s="2" t="s">
        <v>0</v>
      </c>
      <c r="B4" s="2" t="s">
        <v>32</v>
      </c>
      <c r="C4" s="2">
        <v>2010</v>
      </c>
      <c r="D4" s="2">
        <v>2020</v>
      </c>
      <c r="E4" s="2" t="s">
        <v>35</v>
      </c>
    </row>
    <row r="5" spans="1:7" x14ac:dyDescent="0.25">
      <c r="A5" t="s">
        <v>5</v>
      </c>
      <c r="B5" s="3">
        <f t="shared" ref="B5:B30" si="0">D5/C5-1</f>
        <v>-4.2105263157894757E-2</v>
      </c>
      <c r="C5">
        <v>190</v>
      </c>
      <c r="D5">
        <v>182</v>
      </c>
      <c r="E5">
        <f>D5-C5</f>
        <v>-8</v>
      </c>
    </row>
    <row r="6" spans="1:7" x14ac:dyDescent="0.25">
      <c r="A6" t="s">
        <v>6</v>
      </c>
      <c r="B6" s="3">
        <f t="shared" si="0"/>
        <v>-0.2069377990430622</v>
      </c>
      <c r="C6">
        <v>836</v>
      </c>
      <c r="D6">
        <v>663</v>
      </c>
      <c r="E6">
        <f t="shared" ref="E6:E30" si="1">D6-C6</f>
        <v>-173</v>
      </c>
    </row>
    <row r="7" spans="1:7" x14ac:dyDescent="0.25">
      <c r="A7" t="s">
        <v>7</v>
      </c>
      <c r="B7" s="3">
        <f t="shared" si="0"/>
        <v>-0.19413092550790068</v>
      </c>
      <c r="C7">
        <v>886</v>
      </c>
      <c r="D7">
        <v>714</v>
      </c>
      <c r="E7">
        <f t="shared" si="1"/>
        <v>-172</v>
      </c>
    </row>
    <row r="8" spans="1:7" x14ac:dyDescent="0.25">
      <c r="A8" t="s">
        <v>8</v>
      </c>
      <c r="B8" s="3">
        <f t="shared" si="0"/>
        <v>-0.17316692667706712</v>
      </c>
      <c r="C8">
        <v>641</v>
      </c>
      <c r="D8">
        <v>530</v>
      </c>
      <c r="E8">
        <f t="shared" si="1"/>
        <v>-111</v>
      </c>
    </row>
    <row r="9" spans="1:7" x14ac:dyDescent="0.25">
      <c r="A9" t="s">
        <v>30</v>
      </c>
      <c r="B9" s="3">
        <f t="shared" si="0"/>
        <v>-0.1253333333333333</v>
      </c>
      <c r="C9">
        <v>375</v>
      </c>
      <c r="D9">
        <v>328</v>
      </c>
      <c r="E9">
        <f t="shared" si="1"/>
        <v>-47</v>
      </c>
    </row>
    <row r="10" spans="1:7" x14ac:dyDescent="0.25">
      <c r="A10" t="s">
        <v>9</v>
      </c>
      <c r="B10" s="3">
        <f t="shared" si="0"/>
        <v>-0.22686322686322691</v>
      </c>
      <c r="C10">
        <v>1221</v>
      </c>
      <c r="D10">
        <v>944</v>
      </c>
      <c r="E10">
        <f t="shared" si="1"/>
        <v>-277</v>
      </c>
    </row>
    <row r="11" spans="1:7" x14ac:dyDescent="0.25">
      <c r="A11" t="s">
        <v>10</v>
      </c>
      <c r="B11" s="3">
        <f t="shared" si="0"/>
        <v>-0.14634146341463417</v>
      </c>
      <c r="C11">
        <v>82</v>
      </c>
      <c r="D11">
        <v>70</v>
      </c>
      <c r="E11">
        <f t="shared" si="1"/>
        <v>-12</v>
      </c>
    </row>
    <row r="12" spans="1:7" x14ac:dyDescent="0.25">
      <c r="A12" t="s">
        <v>11</v>
      </c>
      <c r="B12" s="3">
        <f t="shared" si="0"/>
        <v>-0.2857142857142857</v>
      </c>
      <c r="C12">
        <v>42</v>
      </c>
      <c r="D12">
        <v>30</v>
      </c>
      <c r="E12">
        <f t="shared" si="1"/>
        <v>-12</v>
      </c>
    </row>
    <row r="13" spans="1:7" x14ac:dyDescent="0.25">
      <c r="A13" t="s">
        <v>12</v>
      </c>
      <c r="B13" s="3">
        <f t="shared" si="0"/>
        <v>-1.701894043370844E-2</v>
      </c>
      <c r="C13">
        <v>3643</v>
      </c>
      <c r="D13">
        <v>3581</v>
      </c>
      <c r="E13">
        <f t="shared" si="1"/>
        <v>-62</v>
      </c>
    </row>
    <row r="14" spans="1:7" x14ac:dyDescent="0.25">
      <c r="A14" t="s">
        <v>13</v>
      </c>
      <c r="B14" s="3">
        <f t="shared" si="0"/>
        <v>0.1707317073170731</v>
      </c>
      <c r="C14">
        <v>41</v>
      </c>
      <c r="D14">
        <v>48</v>
      </c>
      <c r="E14">
        <f t="shared" si="1"/>
        <v>7</v>
      </c>
    </row>
    <row r="15" spans="1:7" x14ac:dyDescent="0.25">
      <c r="A15" t="s">
        <v>14</v>
      </c>
      <c r="B15" s="3">
        <f t="shared" si="0"/>
        <v>-0.16637272192827746</v>
      </c>
      <c r="C15">
        <v>1701</v>
      </c>
      <c r="D15">
        <v>1418</v>
      </c>
      <c r="E15">
        <f t="shared" si="1"/>
        <v>-283</v>
      </c>
    </row>
    <row r="16" spans="1:7" x14ac:dyDescent="0.25">
      <c r="A16" t="s">
        <v>15</v>
      </c>
      <c r="B16" s="3">
        <f t="shared" si="0"/>
        <v>-0.10853293413173648</v>
      </c>
      <c r="C16">
        <v>1336</v>
      </c>
      <c r="D16">
        <v>1191</v>
      </c>
      <c r="E16">
        <f t="shared" si="1"/>
        <v>-145</v>
      </c>
    </row>
    <row r="17" spans="1:5" x14ac:dyDescent="0.25">
      <c r="A17" t="s">
        <v>16</v>
      </c>
      <c r="B17" s="3">
        <f t="shared" si="0"/>
        <v>-0.50295857988165682</v>
      </c>
      <c r="C17">
        <v>169</v>
      </c>
      <c r="D17">
        <v>84</v>
      </c>
      <c r="E17">
        <f t="shared" si="1"/>
        <v>-85</v>
      </c>
    </row>
    <row r="18" spans="1:5" x14ac:dyDescent="0.25">
      <c r="A18" t="s">
        <v>17</v>
      </c>
      <c r="B18" s="3">
        <f t="shared" si="0"/>
        <v>-0.62783171521035597</v>
      </c>
      <c r="C18">
        <v>309</v>
      </c>
      <c r="D18">
        <v>115</v>
      </c>
      <c r="E18">
        <f t="shared" si="1"/>
        <v>-194</v>
      </c>
    </row>
    <row r="19" spans="1:5" x14ac:dyDescent="0.25">
      <c r="A19" t="s">
        <v>18</v>
      </c>
      <c r="B19" s="3">
        <f t="shared" si="0"/>
        <v>-8.2614056720098694E-2</v>
      </c>
      <c r="C19">
        <v>811</v>
      </c>
      <c r="D19">
        <v>744</v>
      </c>
      <c r="E19">
        <f t="shared" si="1"/>
        <v>-67</v>
      </c>
    </row>
    <row r="20" spans="1:5" x14ac:dyDescent="0.25">
      <c r="A20" t="s">
        <v>19</v>
      </c>
      <c r="B20" s="3">
        <f t="shared" si="0"/>
        <v>-0.77272727272727271</v>
      </c>
      <c r="C20">
        <v>22</v>
      </c>
      <c r="D20">
        <v>5</v>
      </c>
      <c r="E20">
        <f t="shared" si="1"/>
        <v>-17</v>
      </c>
    </row>
    <row r="21" spans="1:5" x14ac:dyDescent="0.25">
      <c r="A21" t="s">
        <v>20</v>
      </c>
      <c r="B21" s="3">
        <f t="shared" si="0"/>
        <v>-0.34180432020330365</v>
      </c>
      <c r="C21">
        <v>787</v>
      </c>
      <c r="D21">
        <v>518</v>
      </c>
      <c r="E21">
        <f t="shared" si="1"/>
        <v>-269</v>
      </c>
    </row>
    <row r="22" spans="1:5" x14ac:dyDescent="0.25">
      <c r="A22" t="s">
        <v>21</v>
      </c>
      <c r="B22" s="3">
        <f t="shared" si="0"/>
        <v>-1.5444015444015413E-2</v>
      </c>
      <c r="C22">
        <v>1554</v>
      </c>
      <c r="D22">
        <v>1530</v>
      </c>
      <c r="E22">
        <f t="shared" si="1"/>
        <v>-24</v>
      </c>
    </row>
    <row r="23" spans="1:5" x14ac:dyDescent="0.25">
      <c r="A23" t="s">
        <v>22</v>
      </c>
      <c r="B23" s="3">
        <f t="shared" si="0"/>
        <v>-0.10164835164835162</v>
      </c>
      <c r="C23">
        <v>364</v>
      </c>
      <c r="D23">
        <v>327</v>
      </c>
      <c r="E23">
        <f t="shared" si="1"/>
        <v>-37</v>
      </c>
    </row>
    <row r="24" spans="1:5" x14ac:dyDescent="0.25">
      <c r="A24" t="s">
        <v>23</v>
      </c>
      <c r="B24" s="3">
        <f t="shared" si="0"/>
        <v>-4.1804180418041792E-2</v>
      </c>
      <c r="C24">
        <v>909</v>
      </c>
      <c r="D24">
        <v>871</v>
      </c>
      <c r="E24">
        <f t="shared" si="1"/>
        <v>-38</v>
      </c>
    </row>
    <row r="25" spans="1:5" x14ac:dyDescent="0.25">
      <c r="A25" t="s">
        <v>24</v>
      </c>
      <c r="B25" s="3">
        <f t="shared" si="0"/>
        <v>-0.58823529411764708</v>
      </c>
      <c r="C25">
        <v>187</v>
      </c>
      <c r="D25">
        <v>77</v>
      </c>
      <c r="E25">
        <f t="shared" si="1"/>
        <v>-110</v>
      </c>
    </row>
    <row r="26" spans="1:5" x14ac:dyDescent="0.25">
      <c r="A26" t="s">
        <v>25</v>
      </c>
      <c r="B26" s="3">
        <f t="shared" si="0"/>
        <v>-0.32552083333333337</v>
      </c>
      <c r="C26">
        <v>768</v>
      </c>
      <c r="D26">
        <v>518</v>
      </c>
      <c r="E26">
        <f t="shared" si="1"/>
        <v>-250</v>
      </c>
    </row>
    <row r="27" spans="1:5" x14ac:dyDescent="0.25">
      <c r="A27" t="s">
        <v>26</v>
      </c>
      <c r="B27" s="3">
        <f t="shared" si="0"/>
        <v>-3.3548387096774213E-2</v>
      </c>
      <c r="C27">
        <v>775</v>
      </c>
      <c r="D27">
        <v>749</v>
      </c>
      <c r="E27">
        <f t="shared" si="1"/>
        <v>-26</v>
      </c>
    </row>
    <row r="28" spans="1:5" x14ac:dyDescent="0.25">
      <c r="A28" t="s">
        <v>27</v>
      </c>
      <c r="B28" s="3">
        <f t="shared" si="0"/>
        <v>-3.9776692254012591E-2</v>
      </c>
      <c r="C28">
        <v>1433</v>
      </c>
      <c r="D28">
        <v>1376</v>
      </c>
      <c r="E28">
        <f t="shared" si="1"/>
        <v>-57</v>
      </c>
    </row>
    <row r="29" spans="1:5" x14ac:dyDescent="0.25">
      <c r="A29" t="s">
        <v>28</v>
      </c>
      <c r="B29" s="3">
        <f t="shared" si="0"/>
        <v>-0.21140294682895577</v>
      </c>
      <c r="C29">
        <v>1561</v>
      </c>
      <c r="D29">
        <v>1231</v>
      </c>
      <c r="E29">
        <f t="shared" si="1"/>
        <v>-330</v>
      </c>
    </row>
    <row r="30" spans="1:5" x14ac:dyDescent="0.25">
      <c r="A30" t="s">
        <v>29</v>
      </c>
      <c r="B30" s="3">
        <f t="shared" si="0"/>
        <v>-0.1660727013542409</v>
      </c>
      <c r="C30">
        <v>1403</v>
      </c>
      <c r="D30">
        <v>1170</v>
      </c>
      <c r="E30">
        <f t="shared" si="1"/>
        <v>-233</v>
      </c>
    </row>
    <row r="32" spans="1:5" x14ac:dyDescent="0.25">
      <c r="B32" s="2" t="s">
        <v>33</v>
      </c>
    </row>
    <row r="33" spans="1:4" x14ac:dyDescent="0.25">
      <c r="A33" s="2" t="s">
        <v>0</v>
      </c>
      <c r="B33" s="2" t="s">
        <v>32</v>
      </c>
      <c r="C33" s="2">
        <v>2010</v>
      </c>
      <c r="D33" s="2">
        <v>2019</v>
      </c>
    </row>
    <row r="34" spans="1:4" x14ac:dyDescent="0.25">
      <c r="A34" t="s">
        <v>5</v>
      </c>
      <c r="B34" s="3">
        <f t="shared" ref="B34:B59" si="2">D34/C34-1</f>
        <v>8.3333333333333259E-2</v>
      </c>
      <c r="C34">
        <v>1200</v>
      </c>
      <c r="D34">
        <v>1300</v>
      </c>
    </row>
    <row r="35" spans="1:4" x14ac:dyDescent="0.25">
      <c r="A35" t="s">
        <v>6</v>
      </c>
      <c r="B35" s="3">
        <f t="shared" si="2"/>
        <v>-5.8823529411764719E-2</v>
      </c>
      <c r="C35">
        <v>5100</v>
      </c>
      <c r="D35">
        <v>4800</v>
      </c>
    </row>
    <row r="36" spans="1:4" x14ac:dyDescent="0.25">
      <c r="A36" t="s">
        <v>7</v>
      </c>
      <c r="B36" s="3">
        <f t="shared" si="2"/>
        <v>0</v>
      </c>
      <c r="C36">
        <v>5500</v>
      </c>
      <c r="D36">
        <v>5500</v>
      </c>
    </row>
    <row r="37" spans="1:4" x14ac:dyDescent="0.25">
      <c r="A37" t="s">
        <v>8</v>
      </c>
      <c r="B37" s="3">
        <f t="shared" si="2"/>
        <v>6.4935064935064846E-2</v>
      </c>
      <c r="C37">
        <v>3850</v>
      </c>
      <c r="D37">
        <v>4100</v>
      </c>
    </row>
    <row r="38" spans="1:4" x14ac:dyDescent="0.25">
      <c r="A38" t="s">
        <v>30</v>
      </c>
      <c r="B38" s="3">
        <f t="shared" si="2"/>
        <v>0</v>
      </c>
      <c r="C38">
        <v>2400</v>
      </c>
      <c r="D38">
        <v>2400</v>
      </c>
    </row>
    <row r="39" spans="1:4" x14ac:dyDescent="0.25">
      <c r="A39" t="s">
        <v>9</v>
      </c>
      <c r="B39" s="3">
        <f t="shared" si="2"/>
        <v>-0.18918918918918914</v>
      </c>
      <c r="C39">
        <v>7400</v>
      </c>
      <c r="D39">
        <v>6000</v>
      </c>
    </row>
    <row r="40" spans="1:4" x14ac:dyDescent="0.25">
      <c r="A40" t="s">
        <v>10</v>
      </c>
      <c r="B40" s="3">
        <f t="shared" si="2"/>
        <v>-1.6666666666666718E-2</v>
      </c>
      <c r="C40">
        <v>600</v>
      </c>
      <c r="D40">
        <v>590</v>
      </c>
    </row>
    <row r="41" spans="1:4" x14ac:dyDescent="0.25">
      <c r="A41" t="s">
        <v>11</v>
      </c>
      <c r="B41" s="3">
        <f t="shared" si="2"/>
        <v>-0.23228346456692917</v>
      </c>
      <c r="C41">
        <v>254</v>
      </c>
      <c r="D41">
        <v>195</v>
      </c>
    </row>
    <row r="42" spans="1:4" x14ac:dyDescent="0.25">
      <c r="A42" t="s">
        <v>12</v>
      </c>
      <c r="B42" s="3">
        <f t="shared" si="2"/>
        <v>0.1809954751131222</v>
      </c>
      <c r="C42">
        <v>22100</v>
      </c>
      <c r="D42">
        <v>26100</v>
      </c>
    </row>
    <row r="43" spans="1:4" x14ac:dyDescent="0.25">
      <c r="A43" t="s">
        <v>13</v>
      </c>
      <c r="B43" s="3">
        <f t="shared" si="2"/>
        <v>-0.35741444866920147</v>
      </c>
      <c r="C43">
        <v>263</v>
      </c>
      <c r="D43">
        <v>169</v>
      </c>
    </row>
    <row r="44" spans="1:4" x14ac:dyDescent="0.25">
      <c r="A44" t="s">
        <v>14</v>
      </c>
      <c r="B44" s="3">
        <f t="shared" si="2"/>
        <v>1.904761904761898E-2</v>
      </c>
      <c r="C44">
        <v>10500</v>
      </c>
      <c r="D44">
        <v>10700</v>
      </c>
    </row>
    <row r="45" spans="1:4" x14ac:dyDescent="0.25">
      <c r="A45" t="s">
        <v>15</v>
      </c>
      <c r="B45" s="3">
        <f t="shared" si="2"/>
        <v>6.1728395061728447E-2</v>
      </c>
      <c r="C45">
        <v>8100</v>
      </c>
      <c r="D45">
        <v>8600</v>
      </c>
    </row>
    <row r="46" spans="1:4" x14ac:dyDescent="0.25">
      <c r="A46" t="s">
        <v>16</v>
      </c>
      <c r="B46" s="3">
        <f t="shared" si="2"/>
        <v>-0.39700000000000002</v>
      </c>
      <c r="C46">
        <v>1000</v>
      </c>
      <c r="D46">
        <v>603</v>
      </c>
    </row>
    <row r="47" spans="1:4" x14ac:dyDescent="0.25">
      <c r="A47" t="s">
        <v>17</v>
      </c>
      <c r="B47" s="3">
        <f t="shared" si="2"/>
        <v>-0.50222222222222224</v>
      </c>
      <c r="C47">
        <v>1800</v>
      </c>
      <c r="D47">
        <v>896</v>
      </c>
    </row>
    <row r="48" spans="1:4" x14ac:dyDescent="0.25">
      <c r="A48" t="s">
        <v>18</v>
      </c>
      <c r="B48" s="3">
        <f t="shared" si="2"/>
        <v>2.1276595744680771E-2</v>
      </c>
      <c r="C48">
        <v>4700</v>
      </c>
      <c r="D48">
        <v>4800</v>
      </c>
    </row>
    <row r="49" spans="1:4" x14ac:dyDescent="0.25">
      <c r="A49" t="s">
        <v>19</v>
      </c>
      <c r="B49" s="3">
        <f t="shared" si="2"/>
        <v>0.32835820895522394</v>
      </c>
      <c r="C49">
        <v>67</v>
      </c>
      <c r="D49">
        <v>89</v>
      </c>
    </row>
    <row r="50" spans="1:4" x14ac:dyDescent="0.25">
      <c r="A50" t="s">
        <v>20</v>
      </c>
      <c r="B50" s="3">
        <f t="shared" si="2"/>
        <v>-0.19999999999999996</v>
      </c>
      <c r="C50">
        <v>5000</v>
      </c>
      <c r="D50">
        <v>4000</v>
      </c>
    </row>
    <row r="51" spans="1:4" x14ac:dyDescent="0.25">
      <c r="A51" t="s">
        <v>21</v>
      </c>
      <c r="B51" s="3">
        <f t="shared" si="2"/>
        <v>7.6190476190476142E-2</v>
      </c>
      <c r="C51">
        <v>10500</v>
      </c>
      <c r="D51">
        <v>11300</v>
      </c>
    </row>
    <row r="52" spans="1:4" x14ac:dyDescent="0.25">
      <c r="A52" t="s">
        <v>22</v>
      </c>
      <c r="B52" s="3">
        <f t="shared" si="2"/>
        <v>5.2631578947368363E-2</v>
      </c>
      <c r="C52">
        <v>1900</v>
      </c>
      <c r="D52">
        <v>2000</v>
      </c>
    </row>
    <row r="53" spans="1:4" x14ac:dyDescent="0.25">
      <c r="A53" t="s">
        <v>23</v>
      </c>
      <c r="B53" s="3">
        <f t="shared" si="2"/>
        <v>-1.6949152542372836E-2</v>
      </c>
      <c r="C53">
        <v>5900</v>
      </c>
      <c r="D53">
        <v>5800</v>
      </c>
    </row>
    <row r="54" spans="1:4" x14ac:dyDescent="0.25">
      <c r="A54" t="s">
        <v>24</v>
      </c>
      <c r="B54" s="3">
        <f t="shared" si="2"/>
        <v>-0.50333333333333341</v>
      </c>
      <c r="C54">
        <v>1200</v>
      </c>
      <c r="D54">
        <v>596</v>
      </c>
    </row>
    <row r="55" spans="1:4" x14ac:dyDescent="0.25">
      <c r="A55" t="s">
        <v>25</v>
      </c>
      <c r="B55" s="3">
        <f t="shared" si="2"/>
        <v>-8.8888888888888906E-2</v>
      </c>
      <c r="C55">
        <v>4500</v>
      </c>
      <c r="D55">
        <v>4100</v>
      </c>
    </row>
    <row r="56" spans="1:4" x14ac:dyDescent="0.25">
      <c r="A56" t="s">
        <v>26</v>
      </c>
      <c r="B56" s="3">
        <f t="shared" si="2"/>
        <v>0.14583333333333326</v>
      </c>
      <c r="C56">
        <v>4800</v>
      </c>
      <c r="D56">
        <v>5500</v>
      </c>
    </row>
    <row r="57" spans="1:4" x14ac:dyDescent="0.25">
      <c r="A57" t="s">
        <v>27</v>
      </c>
      <c r="B57" s="3">
        <f t="shared" si="2"/>
        <v>-0.16666666666666663</v>
      </c>
      <c r="C57">
        <v>4200</v>
      </c>
      <c r="D57">
        <v>3500</v>
      </c>
    </row>
    <row r="58" spans="1:4" x14ac:dyDescent="0.25">
      <c r="A58" t="s">
        <v>28</v>
      </c>
      <c r="B58" s="3">
        <f t="shared" si="2"/>
        <v>-4.2105263157894757E-2</v>
      </c>
      <c r="C58">
        <v>9500</v>
      </c>
      <c r="D58">
        <v>9100</v>
      </c>
    </row>
    <row r="59" spans="1:4" x14ac:dyDescent="0.25">
      <c r="A59" t="s">
        <v>29</v>
      </c>
      <c r="B59" s="3">
        <f t="shared" si="2"/>
        <v>-2.2137887413029578E-3</v>
      </c>
      <c r="C59">
        <v>9486</v>
      </c>
      <c r="D59">
        <v>9465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7248-BF0C-474E-BD6A-934D9463CDDA}">
  <dimension ref="A3:E30"/>
  <sheetViews>
    <sheetView workbookViewId="0">
      <selection activeCell="C33" sqref="C33"/>
    </sheetView>
  </sheetViews>
  <sheetFormatPr baseColWidth="10" defaultRowHeight="15" x14ac:dyDescent="0.25"/>
  <cols>
    <col min="1" max="1" width="16.5703125" customWidth="1"/>
  </cols>
  <sheetData>
    <row r="3" spans="1:5" x14ac:dyDescent="0.25">
      <c r="B3" s="18" t="s">
        <v>2</v>
      </c>
      <c r="C3" s="18"/>
      <c r="D3" s="18"/>
    </row>
    <row r="4" spans="1:5" x14ac:dyDescent="0.25">
      <c r="A4" s="2" t="s">
        <v>0</v>
      </c>
      <c r="B4" s="2" t="s">
        <v>32</v>
      </c>
      <c r="C4" s="2">
        <v>2010</v>
      </c>
      <c r="D4" s="2">
        <v>2020</v>
      </c>
      <c r="E4" s="2" t="s">
        <v>35</v>
      </c>
    </row>
    <row r="5" spans="1:5" x14ac:dyDescent="0.25">
      <c r="A5" t="s">
        <v>5</v>
      </c>
      <c r="B5" s="3">
        <f>D5/C5-1</f>
        <v>1.2946428571428572</v>
      </c>
      <c r="C5">
        <v>112</v>
      </c>
      <c r="D5">
        <v>257</v>
      </c>
      <c r="E5">
        <f>D5-C5</f>
        <v>145</v>
      </c>
    </row>
    <row r="6" spans="1:5" x14ac:dyDescent="0.25">
      <c r="A6" t="s">
        <v>6</v>
      </c>
      <c r="B6" s="3">
        <f t="shared" ref="B6:B30" si="0">D6/C6-1</f>
        <v>1.1081081081081079</v>
      </c>
      <c r="C6">
        <v>111</v>
      </c>
      <c r="D6">
        <v>234</v>
      </c>
      <c r="E6">
        <f t="shared" ref="E6:E30" si="1">D6-C6</f>
        <v>123</v>
      </c>
    </row>
    <row r="7" spans="1:5" x14ac:dyDescent="0.25">
      <c r="A7" t="s">
        <v>7</v>
      </c>
      <c r="B7" s="3">
        <f t="shared" si="0"/>
        <v>-0.18954248366013071</v>
      </c>
      <c r="C7">
        <v>153</v>
      </c>
      <c r="D7">
        <v>124</v>
      </c>
      <c r="E7">
        <f t="shared" si="1"/>
        <v>-29</v>
      </c>
    </row>
    <row r="8" spans="1:5" x14ac:dyDescent="0.25">
      <c r="A8" t="s">
        <v>8</v>
      </c>
      <c r="B8" s="3">
        <f t="shared" si="0"/>
        <v>-5.1724137931034475E-2</v>
      </c>
      <c r="C8">
        <v>58</v>
      </c>
      <c r="D8">
        <v>55</v>
      </c>
      <c r="E8">
        <f t="shared" si="1"/>
        <v>-3</v>
      </c>
    </row>
    <row r="9" spans="1:5" x14ac:dyDescent="0.25">
      <c r="A9" t="s">
        <v>30</v>
      </c>
      <c r="B9" s="3">
        <f t="shared" si="0"/>
        <v>0.68656716417910446</v>
      </c>
      <c r="C9">
        <v>67</v>
      </c>
      <c r="D9">
        <v>113</v>
      </c>
      <c r="E9">
        <f t="shared" si="1"/>
        <v>46</v>
      </c>
    </row>
    <row r="10" spans="1:5" x14ac:dyDescent="0.25">
      <c r="A10" t="s">
        <v>9</v>
      </c>
      <c r="B10" s="3">
        <f t="shared" si="0"/>
        <v>0.33962264150943389</v>
      </c>
      <c r="C10">
        <v>265</v>
      </c>
      <c r="D10">
        <v>355</v>
      </c>
      <c r="E10">
        <f t="shared" si="1"/>
        <v>90</v>
      </c>
    </row>
    <row r="11" spans="1:5" x14ac:dyDescent="0.25">
      <c r="A11" t="s">
        <v>10</v>
      </c>
      <c r="B11" s="3">
        <f t="shared" si="0"/>
        <v>-1</v>
      </c>
      <c r="C11">
        <v>4</v>
      </c>
      <c r="D11">
        <v>0</v>
      </c>
      <c r="E11">
        <f t="shared" si="1"/>
        <v>-4</v>
      </c>
    </row>
    <row r="12" spans="1:5" x14ac:dyDescent="0.25">
      <c r="A12" t="s">
        <v>11</v>
      </c>
      <c r="B12" s="3">
        <f t="shared" si="0"/>
        <v>-0.69047619047619047</v>
      </c>
      <c r="C12">
        <v>42</v>
      </c>
      <c r="D12">
        <v>13</v>
      </c>
      <c r="E12">
        <f t="shared" si="1"/>
        <v>-29</v>
      </c>
    </row>
    <row r="13" spans="1:5" x14ac:dyDescent="0.25">
      <c r="A13" t="s">
        <v>12</v>
      </c>
      <c r="B13" s="3">
        <f t="shared" si="0"/>
        <v>0.61741424802110823</v>
      </c>
      <c r="C13">
        <v>379</v>
      </c>
      <c r="D13">
        <v>613</v>
      </c>
      <c r="E13">
        <f t="shared" si="1"/>
        <v>234</v>
      </c>
    </row>
    <row r="14" spans="1:5" x14ac:dyDescent="0.25">
      <c r="A14" t="s">
        <v>13</v>
      </c>
      <c r="B14" s="3">
        <f t="shared" si="0"/>
        <v>0.25862068965517238</v>
      </c>
      <c r="C14">
        <v>58</v>
      </c>
      <c r="D14">
        <v>73</v>
      </c>
      <c r="E14">
        <f t="shared" si="1"/>
        <v>15</v>
      </c>
    </row>
    <row r="15" spans="1:5" x14ac:dyDescent="0.25">
      <c r="A15" t="s">
        <v>14</v>
      </c>
      <c r="B15" s="3">
        <f t="shared" si="0"/>
        <v>0.11358024691358026</v>
      </c>
      <c r="C15">
        <v>405</v>
      </c>
      <c r="D15">
        <v>451</v>
      </c>
      <c r="E15">
        <f t="shared" si="1"/>
        <v>46</v>
      </c>
    </row>
    <row r="16" spans="1:5" x14ac:dyDescent="0.25">
      <c r="A16" t="s">
        <v>15</v>
      </c>
      <c r="B16" s="3">
        <f t="shared" si="0"/>
        <v>2.1531531531531534</v>
      </c>
      <c r="C16">
        <v>111</v>
      </c>
      <c r="D16">
        <v>350</v>
      </c>
      <c r="E16">
        <f t="shared" si="1"/>
        <v>239</v>
      </c>
    </row>
    <row r="17" spans="1:5" x14ac:dyDescent="0.25">
      <c r="A17" t="s">
        <v>16</v>
      </c>
      <c r="B17" s="3">
        <f t="shared" si="0"/>
        <v>-0.73469387755102034</v>
      </c>
      <c r="C17">
        <v>49</v>
      </c>
      <c r="D17">
        <v>13</v>
      </c>
      <c r="E17">
        <f t="shared" si="1"/>
        <v>-36</v>
      </c>
    </row>
    <row r="18" spans="1:5" x14ac:dyDescent="0.25">
      <c r="A18" t="s">
        <v>17</v>
      </c>
      <c r="B18" s="3">
        <f t="shared" si="0"/>
        <v>0.30714285714285716</v>
      </c>
      <c r="C18">
        <v>140</v>
      </c>
      <c r="D18">
        <v>183</v>
      </c>
      <c r="E18">
        <f t="shared" si="1"/>
        <v>43</v>
      </c>
    </row>
    <row r="19" spans="1:5" x14ac:dyDescent="0.25">
      <c r="A19" t="s">
        <v>18</v>
      </c>
      <c r="B19" s="3">
        <f t="shared" si="0"/>
        <v>2.5365853658536586</v>
      </c>
      <c r="C19">
        <v>41</v>
      </c>
      <c r="D19">
        <v>145</v>
      </c>
      <c r="E19">
        <f t="shared" si="1"/>
        <v>104</v>
      </c>
    </row>
    <row r="20" spans="1:5" x14ac:dyDescent="0.25">
      <c r="A20" t="s">
        <v>19</v>
      </c>
      <c r="B20" s="3"/>
      <c r="C20">
        <v>0</v>
      </c>
      <c r="D20">
        <v>0</v>
      </c>
      <c r="E20">
        <f t="shared" si="1"/>
        <v>0</v>
      </c>
    </row>
    <row r="21" spans="1:5" x14ac:dyDescent="0.25">
      <c r="A21" t="s">
        <v>20</v>
      </c>
      <c r="B21" s="3">
        <f t="shared" si="0"/>
        <v>0.45806451612903221</v>
      </c>
      <c r="C21">
        <v>155</v>
      </c>
      <c r="D21">
        <v>226</v>
      </c>
      <c r="E21">
        <f t="shared" si="1"/>
        <v>71</v>
      </c>
    </row>
    <row r="22" spans="1:5" x14ac:dyDescent="0.25">
      <c r="A22" t="s">
        <v>21</v>
      </c>
      <c r="B22" s="3">
        <f t="shared" si="0"/>
        <v>0.97979797979797989</v>
      </c>
      <c r="C22">
        <v>198</v>
      </c>
      <c r="D22">
        <v>392</v>
      </c>
      <c r="E22">
        <f t="shared" si="1"/>
        <v>194</v>
      </c>
    </row>
    <row r="23" spans="1:5" x14ac:dyDescent="0.25">
      <c r="A23" t="s">
        <v>22</v>
      </c>
      <c r="B23" s="3">
        <f t="shared" si="0"/>
        <v>0.5</v>
      </c>
      <c r="C23">
        <v>56</v>
      </c>
      <c r="D23">
        <v>84</v>
      </c>
      <c r="E23">
        <f t="shared" si="1"/>
        <v>28</v>
      </c>
    </row>
    <row r="24" spans="1:5" x14ac:dyDescent="0.25">
      <c r="A24" t="s">
        <v>23</v>
      </c>
      <c r="B24" s="3">
        <f t="shared" si="0"/>
        <v>0.7751479289940828</v>
      </c>
      <c r="C24">
        <v>169</v>
      </c>
      <c r="D24">
        <v>300</v>
      </c>
      <c r="E24">
        <f t="shared" si="1"/>
        <v>131</v>
      </c>
    </row>
    <row r="25" spans="1:5" x14ac:dyDescent="0.25">
      <c r="A25" t="s">
        <v>24</v>
      </c>
      <c r="B25" s="3">
        <f t="shared" si="0"/>
        <v>1.652173913043478</v>
      </c>
      <c r="C25">
        <v>23</v>
      </c>
      <c r="D25">
        <v>61</v>
      </c>
      <c r="E25">
        <f t="shared" si="1"/>
        <v>38</v>
      </c>
    </row>
    <row r="26" spans="1:5" x14ac:dyDescent="0.25">
      <c r="A26" t="s">
        <v>25</v>
      </c>
      <c r="B26" s="3">
        <f t="shared" si="0"/>
        <v>1.1276595744680851</v>
      </c>
      <c r="C26">
        <v>94</v>
      </c>
      <c r="D26">
        <v>200</v>
      </c>
      <c r="E26">
        <f t="shared" si="1"/>
        <v>106</v>
      </c>
    </row>
    <row r="27" spans="1:5" x14ac:dyDescent="0.25">
      <c r="A27" t="s">
        <v>26</v>
      </c>
      <c r="B27" s="3">
        <f t="shared" si="0"/>
        <v>1.5555555555555554</v>
      </c>
      <c r="C27">
        <v>72</v>
      </c>
      <c r="D27">
        <v>184</v>
      </c>
      <c r="E27">
        <f t="shared" si="1"/>
        <v>112</v>
      </c>
    </row>
    <row r="28" spans="1:5" x14ac:dyDescent="0.25">
      <c r="A28" t="s">
        <v>27</v>
      </c>
      <c r="B28" s="3">
        <f t="shared" si="0"/>
        <v>5.4705882352941178</v>
      </c>
      <c r="C28">
        <v>17</v>
      </c>
      <c r="D28">
        <v>110</v>
      </c>
      <c r="E28">
        <f t="shared" si="1"/>
        <v>93</v>
      </c>
    </row>
    <row r="29" spans="1:5" x14ac:dyDescent="0.25">
      <c r="A29" t="s">
        <v>28</v>
      </c>
      <c r="B29" s="3">
        <f t="shared" si="0"/>
        <v>1.3913043478260869</v>
      </c>
      <c r="C29">
        <v>46</v>
      </c>
      <c r="D29">
        <v>110</v>
      </c>
      <c r="E29">
        <f t="shared" si="1"/>
        <v>64</v>
      </c>
    </row>
    <row r="30" spans="1:5" x14ac:dyDescent="0.25">
      <c r="A30" t="s">
        <v>29</v>
      </c>
      <c r="B30" s="3">
        <f t="shared" si="0"/>
        <v>-0.63</v>
      </c>
      <c r="C30">
        <v>100</v>
      </c>
      <c r="D30">
        <v>37</v>
      </c>
      <c r="E30">
        <f t="shared" si="1"/>
        <v>-63</v>
      </c>
    </row>
  </sheetData>
  <mergeCells count="1">
    <mergeCell ref="B3:D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3F0E-3043-4993-B063-85EFA8E351A8}">
  <dimension ref="A3:E31"/>
  <sheetViews>
    <sheetView workbookViewId="0">
      <selection activeCell="E4" sqref="E4"/>
    </sheetView>
  </sheetViews>
  <sheetFormatPr baseColWidth="10" defaultRowHeight="15" x14ac:dyDescent="0.25"/>
  <cols>
    <col min="1" max="1" width="15.42578125" customWidth="1"/>
  </cols>
  <sheetData>
    <row r="3" spans="1:5" x14ac:dyDescent="0.25">
      <c r="C3" s="5" t="s">
        <v>3</v>
      </c>
      <c r="D3" s="5"/>
    </row>
    <row r="4" spans="1:5" x14ac:dyDescent="0.25">
      <c r="A4" s="2" t="s">
        <v>0</v>
      </c>
      <c r="B4" s="2" t="s">
        <v>32</v>
      </c>
      <c r="C4" s="2">
        <v>2010</v>
      </c>
      <c r="D4" s="2">
        <v>2020</v>
      </c>
      <c r="E4" s="2" t="s">
        <v>35</v>
      </c>
    </row>
    <row r="5" spans="1:5" x14ac:dyDescent="0.25">
      <c r="A5" t="s">
        <v>5</v>
      </c>
      <c r="B5" s="3">
        <f>D5/C5-1</f>
        <v>-0.245125348189415</v>
      </c>
      <c r="C5">
        <v>359</v>
      </c>
      <c r="D5">
        <v>271</v>
      </c>
      <c r="E5">
        <f>D5-C5</f>
        <v>-88</v>
      </c>
    </row>
    <row r="6" spans="1:5" x14ac:dyDescent="0.25">
      <c r="A6" t="s">
        <v>6</v>
      </c>
      <c r="B6" s="3">
        <f t="shared" ref="B6:B30" si="0">D6/C6-1</f>
        <v>-0.31512770137524559</v>
      </c>
      <c r="C6">
        <v>2545</v>
      </c>
      <c r="D6">
        <v>1743</v>
      </c>
      <c r="E6">
        <f t="shared" ref="E6:E31" si="1">D6-C6</f>
        <v>-802</v>
      </c>
    </row>
    <row r="7" spans="1:5" x14ac:dyDescent="0.25">
      <c r="A7" t="s">
        <v>7</v>
      </c>
      <c r="B7" s="3">
        <f t="shared" si="0"/>
        <v>0.27402862985685061</v>
      </c>
      <c r="C7">
        <v>1467</v>
      </c>
      <c r="D7">
        <v>1869</v>
      </c>
      <c r="E7">
        <f t="shared" si="1"/>
        <v>402</v>
      </c>
    </row>
    <row r="8" spans="1:5" x14ac:dyDescent="0.25">
      <c r="A8" t="s">
        <v>8</v>
      </c>
      <c r="B8" s="3">
        <f t="shared" si="0"/>
        <v>-0.44571261340357038</v>
      </c>
      <c r="C8">
        <v>3417</v>
      </c>
      <c r="D8">
        <v>1894</v>
      </c>
      <c r="E8">
        <f t="shared" si="1"/>
        <v>-1523</v>
      </c>
    </row>
    <row r="9" spans="1:5" x14ac:dyDescent="0.25">
      <c r="A9" t="s">
        <v>30</v>
      </c>
      <c r="B9" s="3">
        <f t="shared" si="0"/>
        <v>0.30890052356020936</v>
      </c>
      <c r="C9">
        <v>382</v>
      </c>
      <c r="D9">
        <v>500</v>
      </c>
      <c r="E9">
        <f t="shared" si="1"/>
        <v>118</v>
      </c>
    </row>
    <row r="10" spans="1:5" x14ac:dyDescent="0.25">
      <c r="A10" t="s">
        <v>9</v>
      </c>
      <c r="B10" s="3">
        <f t="shared" si="0"/>
        <v>0.47267080745341605</v>
      </c>
      <c r="C10">
        <v>1610</v>
      </c>
      <c r="D10">
        <v>2371</v>
      </c>
      <c r="E10">
        <f t="shared" si="1"/>
        <v>761</v>
      </c>
    </row>
    <row r="11" spans="1:5" x14ac:dyDescent="0.25">
      <c r="A11" t="s">
        <v>10</v>
      </c>
      <c r="B11" s="3">
        <f t="shared" si="0"/>
        <v>-0.17090069284064668</v>
      </c>
      <c r="C11">
        <v>433</v>
      </c>
      <c r="D11">
        <v>359</v>
      </c>
      <c r="E11">
        <f t="shared" si="1"/>
        <v>-74</v>
      </c>
    </row>
    <row r="12" spans="1:5" x14ac:dyDescent="0.25">
      <c r="A12" t="s">
        <v>11</v>
      </c>
      <c r="B12" s="3">
        <f t="shared" si="0"/>
        <v>0.17692307692307696</v>
      </c>
      <c r="C12">
        <v>2080</v>
      </c>
      <c r="D12">
        <v>2448</v>
      </c>
      <c r="E12">
        <f t="shared" si="1"/>
        <v>368</v>
      </c>
    </row>
    <row r="13" spans="1:5" x14ac:dyDescent="0.25">
      <c r="A13" t="s">
        <v>12</v>
      </c>
      <c r="B13" s="3">
        <f t="shared" si="0"/>
        <v>0.12742599490296014</v>
      </c>
      <c r="C13">
        <v>5101</v>
      </c>
      <c r="D13">
        <v>5751</v>
      </c>
      <c r="E13">
        <f t="shared" si="1"/>
        <v>650</v>
      </c>
    </row>
    <row r="14" spans="1:5" x14ac:dyDescent="0.25">
      <c r="A14" t="s">
        <v>13</v>
      </c>
      <c r="B14" s="3">
        <f t="shared" si="0"/>
        <v>-0.46271186440677969</v>
      </c>
      <c r="C14">
        <v>590</v>
      </c>
      <c r="D14">
        <v>317</v>
      </c>
      <c r="E14">
        <f t="shared" si="1"/>
        <v>-273</v>
      </c>
    </row>
    <row r="15" spans="1:5" x14ac:dyDescent="0.25">
      <c r="A15" t="s">
        <v>14</v>
      </c>
      <c r="B15" s="3">
        <f t="shared" si="0"/>
        <v>-0.18686006825938561</v>
      </c>
      <c r="C15">
        <v>5860</v>
      </c>
      <c r="D15">
        <v>4765</v>
      </c>
      <c r="E15">
        <f t="shared" si="1"/>
        <v>-1095</v>
      </c>
    </row>
    <row r="16" spans="1:5" x14ac:dyDescent="0.25">
      <c r="A16" t="s">
        <v>15</v>
      </c>
      <c r="B16" s="3">
        <f t="shared" si="0"/>
        <v>-0.33953742986177637</v>
      </c>
      <c r="C16">
        <v>7307</v>
      </c>
      <c r="D16">
        <v>4826</v>
      </c>
      <c r="E16">
        <f t="shared" si="1"/>
        <v>-2481</v>
      </c>
    </row>
    <row r="17" spans="1:5" x14ac:dyDescent="0.25">
      <c r="A17" t="s">
        <v>16</v>
      </c>
      <c r="B17" s="3">
        <f t="shared" si="0"/>
        <v>0.65448215839860757</v>
      </c>
      <c r="C17">
        <v>1149</v>
      </c>
      <c r="D17">
        <v>1901</v>
      </c>
      <c r="E17">
        <f t="shared" si="1"/>
        <v>752</v>
      </c>
    </row>
    <row r="18" spans="1:5" x14ac:dyDescent="0.25">
      <c r="A18" t="s">
        <v>17</v>
      </c>
      <c r="B18" s="3">
        <f t="shared" si="0"/>
        <v>9.0677245678663088E-3</v>
      </c>
      <c r="C18">
        <v>3529</v>
      </c>
      <c r="D18">
        <v>3561</v>
      </c>
      <c r="E18">
        <f t="shared" si="1"/>
        <v>32</v>
      </c>
    </row>
    <row r="19" spans="1:5" x14ac:dyDescent="0.25">
      <c r="A19" t="s">
        <v>18</v>
      </c>
      <c r="B19" s="3">
        <f t="shared" si="0"/>
        <v>-0.20701219512195124</v>
      </c>
      <c r="C19">
        <v>3280</v>
      </c>
      <c r="D19">
        <v>2601</v>
      </c>
      <c r="E19">
        <f t="shared" si="1"/>
        <v>-679</v>
      </c>
    </row>
    <row r="20" spans="1:5" x14ac:dyDescent="0.25">
      <c r="A20" t="s">
        <v>19</v>
      </c>
      <c r="B20" s="3">
        <f t="shared" si="0"/>
        <v>-0.565359477124183</v>
      </c>
      <c r="C20">
        <v>306</v>
      </c>
      <c r="D20">
        <v>133</v>
      </c>
      <c r="E20">
        <f t="shared" si="1"/>
        <v>-173</v>
      </c>
    </row>
    <row r="21" spans="1:5" x14ac:dyDescent="0.25">
      <c r="A21" t="s">
        <v>20</v>
      </c>
      <c r="B21" s="3">
        <f t="shared" si="0"/>
        <v>-0.10804144055254072</v>
      </c>
      <c r="C21">
        <v>2027</v>
      </c>
      <c r="D21">
        <v>1808</v>
      </c>
      <c r="E21">
        <f t="shared" si="1"/>
        <v>-219</v>
      </c>
    </row>
    <row r="22" spans="1:5" x14ac:dyDescent="0.25">
      <c r="A22" t="s">
        <v>21</v>
      </c>
      <c r="B22" s="3">
        <f t="shared" si="0"/>
        <v>-7.8258394991462699E-2</v>
      </c>
      <c r="C22">
        <v>3514</v>
      </c>
      <c r="D22">
        <v>3239</v>
      </c>
      <c r="E22">
        <f t="shared" si="1"/>
        <v>-275</v>
      </c>
    </row>
    <row r="23" spans="1:5" x14ac:dyDescent="0.25">
      <c r="A23" t="s">
        <v>22</v>
      </c>
      <c r="B23" s="3">
        <f t="shared" si="0"/>
        <v>-0.14662084765177552</v>
      </c>
      <c r="C23">
        <v>2619</v>
      </c>
      <c r="D23">
        <v>2235</v>
      </c>
      <c r="E23">
        <f t="shared" si="1"/>
        <v>-384</v>
      </c>
    </row>
    <row r="24" spans="1:5" x14ac:dyDescent="0.25">
      <c r="A24" t="s">
        <v>23</v>
      </c>
      <c r="B24" s="3">
        <f t="shared" si="0"/>
        <v>-0.54719609892023691</v>
      </c>
      <c r="C24">
        <v>2871</v>
      </c>
      <c r="D24">
        <v>1300</v>
      </c>
      <c r="E24">
        <f t="shared" si="1"/>
        <v>-1571</v>
      </c>
    </row>
    <row r="25" spans="1:5" x14ac:dyDescent="0.25">
      <c r="A25" t="s">
        <v>24</v>
      </c>
      <c r="B25" s="3">
        <f t="shared" si="0"/>
        <v>0.30973451327433632</v>
      </c>
      <c r="C25">
        <v>565</v>
      </c>
      <c r="D25">
        <v>740</v>
      </c>
      <c r="E25">
        <f t="shared" si="1"/>
        <v>175</v>
      </c>
    </row>
    <row r="26" spans="1:5" x14ac:dyDescent="0.25">
      <c r="A26" t="s">
        <v>25</v>
      </c>
      <c r="B26" s="3">
        <f t="shared" si="0"/>
        <v>-0.30536793458940636</v>
      </c>
      <c r="C26">
        <v>2813</v>
      </c>
      <c r="D26">
        <v>1954</v>
      </c>
      <c r="E26">
        <f t="shared" si="1"/>
        <v>-859</v>
      </c>
    </row>
    <row r="27" spans="1:5" x14ac:dyDescent="0.25">
      <c r="A27" t="s">
        <v>26</v>
      </c>
      <c r="B27" s="3">
        <f t="shared" si="0"/>
        <v>0.10021598272138221</v>
      </c>
      <c r="C27">
        <v>2315</v>
      </c>
      <c r="D27">
        <v>2547</v>
      </c>
      <c r="E27">
        <f t="shared" si="1"/>
        <v>232</v>
      </c>
    </row>
    <row r="28" spans="1:5" x14ac:dyDescent="0.25">
      <c r="A28" t="s">
        <v>27</v>
      </c>
      <c r="B28" s="3">
        <f t="shared" si="0"/>
        <v>-0.12133989224642772</v>
      </c>
      <c r="C28">
        <v>4269</v>
      </c>
      <c r="D28">
        <v>3751</v>
      </c>
      <c r="E28">
        <f t="shared" si="1"/>
        <v>-518</v>
      </c>
    </row>
    <row r="29" spans="1:5" x14ac:dyDescent="0.25">
      <c r="A29" t="s">
        <v>28</v>
      </c>
      <c r="B29" s="3">
        <f t="shared" si="0"/>
        <v>-0.1698924731182796</v>
      </c>
      <c r="C29">
        <v>2790</v>
      </c>
      <c r="D29">
        <v>2316</v>
      </c>
      <c r="E29">
        <f t="shared" si="1"/>
        <v>-474</v>
      </c>
    </row>
    <row r="30" spans="1:5" x14ac:dyDescent="0.25">
      <c r="A30" t="s">
        <v>29</v>
      </c>
      <c r="B30" s="3">
        <f t="shared" si="0"/>
        <v>2.0627062706271015E-3</v>
      </c>
      <c r="C30">
        <v>2424</v>
      </c>
      <c r="D30">
        <v>2429</v>
      </c>
      <c r="E30">
        <f t="shared" si="1"/>
        <v>5</v>
      </c>
    </row>
    <row r="31" spans="1:5" x14ac:dyDescent="0.25">
      <c r="A31" t="s">
        <v>34</v>
      </c>
      <c r="C31">
        <f>SUM(C5:C30)</f>
        <v>65622</v>
      </c>
      <c r="D31">
        <f>SUM(D5:D30)</f>
        <v>57629</v>
      </c>
      <c r="E31">
        <f t="shared" si="1"/>
        <v>-7993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1AB5-5E59-4C13-B69D-8C9A04F0BA36}">
  <dimension ref="A3:E31"/>
  <sheetViews>
    <sheetView workbookViewId="0">
      <selection activeCell="E32" sqref="E32"/>
    </sheetView>
  </sheetViews>
  <sheetFormatPr baseColWidth="10" defaultRowHeight="15" x14ac:dyDescent="0.25"/>
  <cols>
    <col min="1" max="1" width="16.7109375" customWidth="1"/>
  </cols>
  <sheetData>
    <row r="3" spans="1:5" x14ac:dyDescent="0.25">
      <c r="C3" s="19" t="s">
        <v>4</v>
      </c>
      <c r="D3" s="19"/>
    </row>
    <row r="4" spans="1:5" x14ac:dyDescent="0.25">
      <c r="A4" s="2" t="s">
        <v>0</v>
      </c>
      <c r="B4" s="2" t="s">
        <v>32</v>
      </c>
      <c r="C4" s="2">
        <v>2010</v>
      </c>
      <c r="D4" s="2">
        <v>2020</v>
      </c>
      <c r="E4" s="2" t="s">
        <v>36</v>
      </c>
    </row>
    <row r="5" spans="1:5" x14ac:dyDescent="0.25">
      <c r="A5" t="s">
        <v>5</v>
      </c>
      <c r="B5" s="3">
        <f>D5/C5-1</f>
        <v>-4.1272944498750963E-2</v>
      </c>
      <c r="C5">
        <v>9207</v>
      </c>
      <c r="D5">
        <v>8827</v>
      </c>
      <c r="E5">
        <f>D5-C5</f>
        <v>-380</v>
      </c>
    </row>
    <row r="6" spans="1:5" x14ac:dyDescent="0.25">
      <c r="A6" t="s">
        <v>6</v>
      </c>
      <c r="B6" s="3">
        <f t="shared" ref="B6:B31" si="0">D6/C6-1</f>
        <v>-0.10225184805366838</v>
      </c>
      <c r="C6">
        <v>23403</v>
      </c>
      <c r="D6">
        <v>21010</v>
      </c>
      <c r="E6">
        <f t="shared" ref="E6:E31" si="1">D6-C6</f>
        <v>-2393</v>
      </c>
    </row>
    <row r="7" spans="1:5" x14ac:dyDescent="0.25">
      <c r="A7" t="s">
        <v>7</v>
      </c>
      <c r="B7" s="3">
        <f t="shared" si="0"/>
        <v>1.8726380506514761E-2</v>
      </c>
      <c r="C7">
        <v>17729</v>
      </c>
      <c r="D7">
        <v>18061</v>
      </c>
      <c r="E7">
        <f t="shared" si="1"/>
        <v>332</v>
      </c>
    </row>
    <row r="8" spans="1:5" x14ac:dyDescent="0.25">
      <c r="A8" t="s">
        <v>8</v>
      </c>
      <c r="B8" s="3">
        <f t="shared" si="0"/>
        <v>-7.9405092009074973E-3</v>
      </c>
      <c r="C8">
        <v>15868</v>
      </c>
      <c r="D8">
        <v>15742</v>
      </c>
      <c r="E8">
        <f t="shared" si="1"/>
        <v>-126</v>
      </c>
    </row>
    <row r="9" spans="1:5" x14ac:dyDescent="0.25">
      <c r="A9" t="s">
        <v>30</v>
      </c>
      <c r="B9" s="3">
        <f t="shared" si="0"/>
        <v>-0.13204314081241808</v>
      </c>
      <c r="C9">
        <v>9921</v>
      </c>
      <c r="D9">
        <v>8611</v>
      </c>
      <c r="E9">
        <f t="shared" si="1"/>
        <v>-1310</v>
      </c>
    </row>
    <row r="10" spans="1:5" x14ac:dyDescent="0.25">
      <c r="A10" t="s">
        <v>9</v>
      </c>
      <c r="B10" s="3">
        <f t="shared" si="0"/>
        <v>-7.0610614418870066E-2</v>
      </c>
      <c r="C10">
        <v>26285</v>
      </c>
      <c r="D10">
        <v>24429</v>
      </c>
      <c r="E10">
        <f t="shared" si="1"/>
        <v>-1856</v>
      </c>
    </row>
    <row r="11" spans="1:5" x14ac:dyDescent="0.25">
      <c r="A11" t="s">
        <v>10</v>
      </c>
      <c r="B11" s="3">
        <f t="shared" si="0"/>
        <v>-0.15405332615136014</v>
      </c>
      <c r="C11">
        <v>3713</v>
      </c>
      <c r="D11">
        <v>3141</v>
      </c>
      <c r="E11">
        <f t="shared" si="1"/>
        <v>-572</v>
      </c>
    </row>
    <row r="12" spans="1:5" x14ac:dyDescent="0.25">
      <c r="A12" t="s">
        <v>11</v>
      </c>
      <c r="B12" s="3">
        <f t="shared" si="0"/>
        <v>-0.14007516228220018</v>
      </c>
      <c r="C12">
        <v>5854</v>
      </c>
      <c r="D12">
        <v>5034</v>
      </c>
      <c r="E12">
        <f t="shared" si="1"/>
        <v>-820</v>
      </c>
    </row>
    <row r="13" spans="1:5" x14ac:dyDescent="0.25">
      <c r="A13" t="s">
        <v>12</v>
      </c>
      <c r="B13" s="3">
        <f t="shared" si="0"/>
        <v>-3.1913478422816999E-2</v>
      </c>
      <c r="C13">
        <v>75172</v>
      </c>
      <c r="D13">
        <v>72773</v>
      </c>
      <c r="E13">
        <f t="shared" si="1"/>
        <v>-2399</v>
      </c>
    </row>
    <row r="14" spans="1:5" x14ac:dyDescent="0.25">
      <c r="A14" t="s">
        <v>13</v>
      </c>
      <c r="B14" s="3">
        <f t="shared" si="0"/>
        <v>-0.13690658499234298</v>
      </c>
      <c r="C14">
        <v>3265</v>
      </c>
      <c r="D14">
        <v>2818</v>
      </c>
      <c r="E14">
        <f t="shared" si="1"/>
        <v>-447</v>
      </c>
    </row>
    <row r="15" spans="1:5" x14ac:dyDescent="0.25">
      <c r="A15" t="s">
        <v>14</v>
      </c>
      <c r="B15" s="3">
        <f t="shared" si="0"/>
        <v>-9.6664185018852544E-2</v>
      </c>
      <c r="C15">
        <v>41639</v>
      </c>
      <c r="D15">
        <v>37614</v>
      </c>
      <c r="E15">
        <f t="shared" si="1"/>
        <v>-4025</v>
      </c>
    </row>
    <row r="16" spans="1:5" x14ac:dyDescent="0.25">
      <c r="A16" t="s">
        <v>15</v>
      </c>
      <c r="B16" s="3">
        <f t="shared" si="0"/>
        <v>-4.3074658968698665E-2</v>
      </c>
      <c r="C16">
        <v>35334</v>
      </c>
      <c r="D16">
        <v>33812</v>
      </c>
      <c r="E16">
        <f t="shared" si="1"/>
        <v>-1522</v>
      </c>
    </row>
    <row r="17" spans="1:5" x14ac:dyDescent="0.25">
      <c r="A17" t="s">
        <v>16</v>
      </c>
      <c r="B17" s="3">
        <f t="shared" si="0"/>
        <v>-0.16239813736903375</v>
      </c>
      <c r="C17">
        <v>6872</v>
      </c>
      <c r="D17">
        <v>5756</v>
      </c>
      <c r="E17">
        <f t="shared" si="1"/>
        <v>-1116</v>
      </c>
    </row>
    <row r="18" spans="1:5" x14ac:dyDescent="0.25">
      <c r="A18" t="s">
        <v>17</v>
      </c>
      <c r="B18" s="3">
        <f t="shared" si="0"/>
        <v>-1.798441350829294E-3</v>
      </c>
      <c r="C18">
        <v>15013</v>
      </c>
      <c r="D18">
        <v>14986</v>
      </c>
      <c r="E18">
        <f t="shared" si="1"/>
        <v>-27</v>
      </c>
    </row>
    <row r="19" spans="1:5" x14ac:dyDescent="0.25">
      <c r="A19" t="s">
        <v>18</v>
      </c>
      <c r="B19" s="3">
        <f t="shared" si="0"/>
        <v>5.5649241146711548E-2</v>
      </c>
      <c r="C19">
        <v>16011</v>
      </c>
      <c r="D19">
        <v>16902</v>
      </c>
      <c r="E19">
        <f t="shared" si="1"/>
        <v>891</v>
      </c>
    </row>
    <row r="20" spans="1:5" x14ac:dyDescent="0.25">
      <c r="A20" t="s">
        <v>19</v>
      </c>
      <c r="B20" s="3">
        <f t="shared" si="0"/>
        <v>-9.9378881987577605E-2</v>
      </c>
      <c r="C20">
        <v>644</v>
      </c>
      <c r="D20">
        <v>580</v>
      </c>
      <c r="E20">
        <f t="shared" si="1"/>
        <v>-64</v>
      </c>
    </row>
    <row r="21" spans="1:5" x14ac:dyDescent="0.25">
      <c r="A21" t="s">
        <v>20</v>
      </c>
      <c r="B21" s="3">
        <f t="shared" si="0"/>
        <v>-5.2274083253017523E-2</v>
      </c>
      <c r="C21">
        <v>21789</v>
      </c>
      <c r="D21">
        <v>20650</v>
      </c>
      <c r="E21">
        <f t="shared" si="1"/>
        <v>-1139</v>
      </c>
    </row>
    <row r="22" spans="1:5" x14ac:dyDescent="0.25">
      <c r="A22" t="s">
        <v>21</v>
      </c>
      <c r="B22" s="3">
        <f t="shared" si="0"/>
        <v>2.741116751269046E-2</v>
      </c>
      <c r="C22">
        <v>35460</v>
      </c>
      <c r="D22">
        <v>36432</v>
      </c>
      <c r="E22">
        <f t="shared" si="1"/>
        <v>972</v>
      </c>
    </row>
    <row r="23" spans="1:5" x14ac:dyDescent="0.25">
      <c r="A23" t="s">
        <v>22</v>
      </c>
      <c r="B23" s="3">
        <f t="shared" si="0"/>
        <v>1.4220374220374143E-2</v>
      </c>
      <c r="C23">
        <v>12025</v>
      </c>
      <c r="D23">
        <v>12196</v>
      </c>
      <c r="E23">
        <f t="shared" si="1"/>
        <v>171</v>
      </c>
    </row>
    <row r="24" spans="1:5" x14ac:dyDescent="0.25">
      <c r="A24" t="s">
        <v>23</v>
      </c>
      <c r="B24" s="3">
        <f t="shared" si="0"/>
        <v>3.8304202305689872E-2</v>
      </c>
      <c r="C24">
        <v>18823</v>
      </c>
      <c r="D24">
        <v>19544</v>
      </c>
      <c r="E24">
        <f t="shared" si="1"/>
        <v>721</v>
      </c>
    </row>
    <row r="25" spans="1:5" x14ac:dyDescent="0.25">
      <c r="A25" t="s">
        <v>24</v>
      </c>
      <c r="B25" s="3">
        <f t="shared" si="0"/>
        <v>-8.8950511945392496E-2</v>
      </c>
      <c r="C25">
        <v>4688</v>
      </c>
      <c r="D25">
        <v>4271</v>
      </c>
      <c r="E25">
        <f t="shared" si="1"/>
        <v>-417</v>
      </c>
    </row>
    <row r="26" spans="1:5" x14ac:dyDescent="0.25">
      <c r="A26" t="s">
        <v>25</v>
      </c>
      <c r="B26" s="3">
        <f t="shared" si="0"/>
        <v>-7.4146809810596181E-2</v>
      </c>
      <c r="C26">
        <v>22914</v>
      </c>
      <c r="D26">
        <v>21215</v>
      </c>
      <c r="E26">
        <f t="shared" si="1"/>
        <v>-1699</v>
      </c>
    </row>
    <row r="27" spans="1:5" x14ac:dyDescent="0.25">
      <c r="A27" t="s">
        <v>26</v>
      </c>
      <c r="B27" s="3">
        <f t="shared" si="0"/>
        <v>-0.15352777913035009</v>
      </c>
      <c r="C27">
        <v>20537</v>
      </c>
      <c r="D27">
        <v>17384</v>
      </c>
      <c r="E27">
        <f t="shared" si="1"/>
        <v>-3153</v>
      </c>
    </row>
    <row r="28" spans="1:5" x14ac:dyDescent="0.25">
      <c r="A28" t="s">
        <v>27</v>
      </c>
      <c r="B28" s="3">
        <f t="shared" si="0"/>
        <v>-1.9500216669073867E-3</v>
      </c>
      <c r="C28">
        <v>27692</v>
      </c>
      <c r="D28">
        <v>27638</v>
      </c>
      <c r="E28">
        <f t="shared" si="1"/>
        <v>-54</v>
      </c>
    </row>
    <row r="29" spans="1:5" x14ac:dyDescent="0.25">
      <c r="A29" t="s">
        <v>28</v>
      </c>
      <c r="B29" s="3">
        <f t="shared" si="0"/>
        <v>-0.18096820524374102</v>
      </c>
      <c r="C29">
        <v>35509</v>
      </c>
      <c r="D29">
        <v>29083</v>
      </c>
      <c r="E29">
        <f t="shared" si="1"/>
        <v>-6426</v>
      </c>
    </row>
    <row r="30" spans="1:5" x14ac:dyDescent="0.25">
      <c r="A30" t="s">
        <v>29</v>
      </c>
      <c r="B30" s="3">
        <f t="shared" si="0"/>
        <v>-0.11612707098343211</v>
      </c>
      <c r="C30">
        <v>32895</v>
      </c>
      <c r="D30">
        <v>29075</v>
      </c>
      <c r="E30">
        <f t="shared" si="1"/>
        <v>-3820</v>
      </c>
    </row>
    <row r="31" spans="1:5" x14ac:dyDescent="0.25">
      <c r="A31" t="s">
        <v>34</v>
      </c>
      <c r="B31" s="3">
        <f t="shared" si="0"/>
        <v>-5.6994549122917793E-2</v>
      </c>
      <c r="C31">
        <f>SUM(C5:C30)</f>
        <v>538262</v>
      </c>
      <c r="D31">
        <f>SUM(D5:D30)</f>
        <v>507584</v>
      </c>
      <c r="E31">
        <f t="shared" si="1"/>
        <v>-30678</v>
      </c>
    </row>
  </sheetData>
  <mergeCells count="1">
    <mergeCell ref="C3:D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98E1-0224-426A-9D2B-7B1C681D6AB5}">
  <dimension ref="A3:E31"/>
  <sheetViews>
    <sheetView workbookViewId="0">
      <selection activeCell="C35" sqref="C35"/>
    </sheetView>
  </sheetViews>
  <sheetFormatPr baseColWidth="10" defaultRowHeight="15" x14ac:dyDescent="0.25"/>
  <cols>
    <col min="1" max="1" width="16.5703125" customWidth="1"/>
  </cols>
  <sheetData>
    <row r="3" spans="1:5" x14ac:dyDescent="0.25">
      <c r="C3" s="19" t="s">
        <v>31</v>
      </c>
      <c r="D3" s="19"/>
    </row>
    <row r="4" spans="1:5" x14ac:dyDescent="0.25">
      <c r="A4" s="2" t="s">
        <v>0</v>
      </c>
      <c r="B4" s="2" t="s">
        <v>32</v>
      </c>
      <c r="C4" s="2">
        <v>2010</v>
      </c>
      <c r="D4" s="2">
        <v>2020</v>
      </c>
      <c r="E4" t="s">
        <v>37</v>
      </c>
    </row>
    <row r="5" spans="1:5" x14ac:dyDescent="0.25">
      <c r="A5" t="s">
        <v>5</v>
      </c>
      <c r="B5" s="3">
        <f>D5/C5-1</f>
        <v>-0.31034482758620685</v>
      </c>
      <c r="C5">
        <v>29</v>
      </c>
      <c r="D5">
        <v>20</v>
      </c>
      <c r="E5">
        <f>D5-C5</f>
        <v>-9</v>
      </c>
    </row>
    <row r="6" spans="1:5" x14ac:dyDescent="0.25">
      <c r="A6" t="s">
        <v>6</v>
      </c>
      <c r="B6" s="3">
        <f t="shared" ref="B6:B31" si="0">D6/C6-1</f>
        <v>-0.22033898305084743</v>
      </c>
      <c r="C6">
        <v>118</v>
      </c>
      <c r="D6">
        <v>92</v>
      </c>
      <c r="E6">
        <f t="shared" ref="E6:E31" si="1">D6-C6</f>
        <v>-26</v>
      </c>
    </row>
    <row r="7" spans="1:5" x14ac:dyDescent="0.25">
      <c r="A7" t="s">
        <v>7</v>
      </c>
      <c r="B7" s="3">
        <f t="shared" si="0"/>
        <v>-0.12244897959183676</v>
      </c>
      <c r="C7">
        <v>98</v>
      </c>
      <c r="D7">
        <v>86</v>
      </c>
      <c r="E7">
        <f t="shared" si="1"/>
        <v>-12</v>
      </c>
    </row>
    <row r="8" spans="1:5" x14ac:dyDescent="0.25">
      <c r="A8" t="s">
        <v>8</v>
      </c>
      <c r="B8" s="3">
        <f t="shared" si="0"/>
        <v>-0.2592592592592593</v>
      </c>
      <c r="C8">
        <v>135</v>
      </c>
      <c r="D8">
        <v>100</v>
      </c>
      <c r="E8">
        <f t="shared" si="1"/>
        <v>-35</v>
      </c>
    </row>
    <row r="9" spans="1:5" x14ac:dyDescent="0.25">
      <c r="A9" t="s">
        <v>30</v>
      </c>
      <c r="B9" s="3">
        <f t="shared" si="0"/>
        <v>-0.30000000000000004</v>
      </c>
      <c r="C9">
        <v>40</v>
      </c>
      <c r="D9">
        <v>28</v>
      </c>
      <c r="E9">
        <f t="shared" si="1"/>
        <v>-12</v>
      </c>
    </row>
    <row r="10" spans="1:5" x14ac:dyDescent="0.25">
      <c r="A10" t="s">
        <v>9</v>
      </c>
      <c r="B10" s="3">
        <f t="shared" si="0"/>
        <v>-0.10769230769230764</v>
      </c>
      <c r="C10">
        <v>130</v>
      </c>
      <c r="D10">
        <v>116</v>
      </c>
      <c r="E10">
        <f t="shared" si="1"/>
        <v>-14</v>
      </c>
    </row>
    <row r="11" spans="1:5" x14ac:dyDescent="0.25">
      <c r="A11" t="s">
        <v>10</v>
      </c>
      <c r="B11" s="3">
        <f t="shared" si="0"/>
        <v>-0.3214285714285714</v>
      </c>
      <c r="C11">
        <v>28</v>
      </c>
      <c r="D11">
        <v>19</v>
      </c>
      <c r="E11">
        <f t="shared" si="1"/>
        <v>-9</v>
      </c>
    </row>
    <row r="12" spans="1:5" x14ac:dyDescent="0.25">
      <c r="A12" t="s">
        <v>11</v>
      </c>
      <c r="B12" s="3">
        <f t="shared" si="0"/>
        <v>5.0847457627118731E-2</v>
      </c>
      <c r="C12">
        <v>59</v>
      </c>
      <c r="D12">
        <v>62</v>
      </c>
      <c r="E12">
        <f t="shared" si="1"/>
        <v>3</v>
      </c>
    </row>
    <row r="13" spans="1:5" x14ac:dyDescent="0.25">
      <c r="A13" t="s">
        <v>12</v>
      </c>
      <c r="B13" s="3">
        <f t="shared" si="0"/>
        <v>-0.15331010452961669</v>
      </c>
      <c r="C13">
        <v>287</v>
      </c>
      <c r="D13">
        <v>243</v>
      </c>
      <c r="E13">
        <f t="shared" si="1"/>
        <v>-44</v>
      </c>
    </row>
    <row r="14" spans="1:5" x14ac:dyDescent="0.25">
      <c r="A14" t="s">
        <v>13</v>
      </c>
      <c r="B14" s="3">
        <f t="shared" si="0"/>
        <v>-0.19999999999999996</v>
      </c>
      <c r="C14">
        <v>20</v>
      </c>
      <c r="D14">
        <v>16</v>
      </c>
      <c r="E14">
        <f t="shared" si="1"/>
        <v>-4</v>
      </c>
    </row>
    <row r="15" spans="1:5" x14ac:dyDescent="0.25">
      <c r="A15" t="s">
        <v>14</v>
      </c>
      <c r="B15" s="3">
        <f t="shared" si="0"/>
        <v>-0.1658536585365854</v>
      </c>
      <c r="C15">
        <v>205</v>
      </c>
      <c r="D15">
        <v>171</v>
      </c>
      <c r="E15">
        <f t="shared" si="1"/>
        <v>-34</v>
      </c>
    </row>
    <row r="16" spans="1:5" x14ac:dyDescent="0.25">
      <c r="A16" t="s">
        <v>15</v>
      </c>
      <c r="B16" s="3">
        <f t="shared" si="0"/>
        <v>-0.19999999999999996</v>
      </c>
      <c r="C16">
        <v>185</v>
      </c>
      <c r="D16">
        <v>148</v>
      </c>
      <c r="E16">
        <f t="shared" si="1"/>
        <v>-37</v>
      </c>
    </row>
    <row r="17" spans="1:5" x14ac:dyDescent="0.25">
      <c r="A17" t="s">
        <v>16</v>
      </c>
      <c r="B17" s="3">
        <f t="shared" si="0"/>
        <v>-0.19444444444444442</v>
      </c>
      <c r="C17">
        <v>36</v>
      </c>
      <c r="D17">
        <v>29</v>
      </c>
      <c r="E17">
        <f t="shared" si="1"/>
        <v>-7</v>
      </c>
    </row>
    <row r="18" spans="1:5" x14ac:dyDescent="0.25">
      <c r="A18" t="s">
        <v>17</v>
      </c>
      <c r="B18" s="3">
        <f t="shared" si="0"/>
        <v>-0.14084507042253525</v>
      </c>
      <c r="C18">
        <v>71</v>
      </c>
      <c r="D18">
        <v>61</v>
      </c>
      <c r="E18">
        <f t="shared" si="1"/>
        <v>-10</v>
      </c>
    </row>
    <row r="19" spans="1:5" x14ac:dyDescent="0.25">
      <c r="A19" t="s">
        <v>18</v>
      </c>
      <c r="B19" s="3">
        <f t="shared" si="0"/>
        <v>-0.17924528301886788</v>
      </c>
      <c r="C19">
        <v>106</v>
      </c>
      <c r="D19">
        <v>87</v>
      </c>
      <c r="E19">
        <f t="shared" si="1"/>
        <v>-19</v>
      </c>
    </row>
    <row r="20" spans="1:5" x14ac:dyDescent="0.25">
      <c r="A20" t="s">
        <v>19</v>
      </c>
      <c r="B20" s="3">
        <f t="shared" si="0"/>
        <v>0</v>
      </c>
      <c r="C20">
        <v>6</v>
      </c>
      <c r="D20">
        <v>6</v>
      </c>
      <c r="E20">
        <f t="shared" si="1"/>
        <v>0</v>
      </c>
    </row>
    <row r="21" spans="1:5" x14ac:dyDescent="0.25">
      <c r="A21" t="s">
        <v>20</v>
      </c>
      <c r="B21" s="3">
        <f t="shared" si="0"/>
        <v>-0.31200000000000006</v>
      </c>
      <c r="C21">
        <v>125</v>
      </c>
      <c r="D21">
        <v>86</v>
      </c>
      <c r="E21">
        <f t="shared" si="1"/>
        <v>-39</v>
      </c>
    </row>
    <row r="22" spans="1:5" x14ac:dyDescent="0.25">
      <c r="A22" t="s">
        <v>21</v>
      </c>
      <c r="B22" s="3">
        <f t="shared" si="0"/>
        <v>-0.15909090909090906</v>
      </c>
      <c r="C22">
        <v>176</v>
      </c>
      <c r="D22">
        <v>148</v>
      </c>
      <c r="E22">
        <f t="shared" si="1"/>
        <v>-28</v>
      </c>
    </row>
    <row r="23" spans="1:5" x14ac:dyDescent="0.25">
      <c r="A23" t="s">
        <v>22</v>
      </c>
      <c r="B23" s="3">
        <f t="shared" si="0"/>
        <v>-8.9743589743589758E-2</v>
      </c>
      <c r="C23">
        <v>78</v>
      </c>
      <c r="D23">
        <v>71</v>
      </c>
      <c r="E23">
        <f t="shared" si="1"/>
        <v>-7</v>
      </c>
    </row>
    <row r="24" spans="1:5" x14ac:dyDescent="0.25">
      <c r="A24" t="s">
        <v>23</v>
      </c>
      <c r="B24" s="3">
        <f t="shared" si="0"/>
        <v>-0.22448979591836737</v>
      </c>
      <c r="C24">
        <v>98</v>
      </c>
      <c r="D24">
        <v>76</v>
      </c>
      <c r="E24">
        <f t="shared" si="1"/>
        <v>-22</v>
      </c>
    </row>
    <row r="25" spans="1:5" x14ac:dyDescent="0.25">
      <c r="A25" t="s">
        <v>24</v>
      </c>
      <c r="B25" s="3">
        <f t="shared" si="0"/>
        <v>9.6774193548387011E-2</v>
      </c>
      <c r="C25">
        <v>31</v>
      </c>
      <c r="D25">
        <v>34</v>
      </c>
      <c r="E25">
        <f t="shared" si="1"/>
        <v>3</v>
      </c>
    </row>
    <row r="26" spans="1:5" x14ac:dyDescent="0.25">
      <c r="A26" t="s">
        <v>25</v>
      </c>
      <c r="B26" s="3">
        <f t="shared" si="0"/>
        <v>-0.28244274809160308</v>
      </c>
      <c r="C26">
        <v>131</v>
      </c>
      <c r="D26">
        <v>94</v>
      </c>
      <c r="E26">
        <f t="shared" si="1"/>
        <v>-37</v>
      </c>
    </row>
    <row r="27" spans="1:5" x14ac:dyDescent="0.25">
      <c r="A27" t="s">
        <v>26</v>
      </c>
      <c r="B27" s="3">
        <f t="shared" si="0"/>
        <v>-0.28947368421052633</v>
      </c>
      <c r="C27">
        <v>114</v>
      </c>
      <c r="D27">
        <v>81</v>
      </c>
      <c r="E27">
        <f t="shared" si="1"/>
        <v>-33</v>
      </c>
    </row>
    <row r="28" spans="1:5" x14ac:dyDescent="0.25">
      <c r="A28" t="s">
        <v>27</v>
      </c>
      <c r="B28" s="3">
        <f t="shared" si="0"/>
        <v>-4.3010752688172005E-2</v>
      </c>
      <c r="C28">
        <v>186</v>
      </c>
      <c r="D28">
        <v>178</v>
      </c>
      <c r="E28">
        <f t="shared" si="1"/>
        <v>-8</v>
      </c>
    </row>
    <row r="29" spans="1:5" x14ac:dyDescent="0.25">
      <c r="A29" t="s">
        <v>28</v>
      </c>
      <c r="B29" s="3">
        <f t="shared" si="0"/>
        <v>-0.25853658536585367</v>
      </c>
      <c r="C29">
        <v>205</v>
      </c>
      <c r="D29">
        <v>152</v>
      </c>
      <c r="E29">
        <f t="shared" si="1"/>
        <v>-53</v>
      </c>
    </row>
    <row r="30" spans="1:5" x14ac:dyDescent="0.25">
      <c r="A30" t="s">
        <v>29</v>
      </c>
      <c r="B30" s="3">
        <f t="shared" si="0"/>
        <v>-0.22413793103448276</v>
      </c>
      <c r="C30">
        <v>174</v>
      </c>
      <c r="D30">
        <v>135</v>
      </c>
      <c r="E30">
        <f t="shared" si="1"/>
        <v>-39</v>
      </c>
    </row>
    <row r="31" spans="1:5" x14ac:dyDescent="0.25">
      <c r="B31" s="3">
        <f t="shared" si="0"/>
        <v>-0.18530128874956464</v>
      </c>
      <c r="C31">
        <f>SUM(C5:C30)</f>
        <v>2871</v>
      </c>
      <c r="D31">
        <f>SUM(D5:D30)</f>
        <v>2339</v>
      </c>
      <c r="E31">
        <f t="shared" si="1"/>
        <v>-532</v>
      </c>
    </row>
  </sheetData>
  <mergeCells count="1">
    <mergeCell ref="C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Rådata</vt:lpstr>
      <vt:lpstr>Mjølkekyr</vt:lpstr>
      <vt:lpstr>Ammekyr</vt:lpstr>
      <vt:lpstr>Sauer</vt:lpstr>
      <vt:lpstr>Jordbruksareal</vt:lpstr>
      <vt:lpstr>Føretak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Nakken, Per Eldar</dc:creator>
  <cp:lastModifiedBy>Nakken, Per Eldar</cp:lastModifiedBy>
  <cp:lastPrinted>2022-03-01T12:37:51Z</cp:lastPrinted>
  <dcterms:created xsi:type="dcterms:W3CDTF">2021-08-12T08:34:46Z</dcterms:created>
  <dcterms:modified xsi:type="dcterms:W3CDTF">2024-07-10T13:34:36Z</dcterms:modified>
</cp:coreProperties>
</file>