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slicerCaches/slicerCache7.xml" ContentType="application/vnd.ms-excel.slicerCache+xml"/>
  <Override PartName="/xl/slicerCaches/slicerCache8.xml" ContentType="application/vnd.ms-excel.slicerCache+xml"/>
  <Override PartName="/xl/slicerCaches/slicerCache9.xml" ContentType="application/vnd.ms-excel.slicerCache+xml"/>
  <Override PartName="/xl/slicerCaches/slicerCache10.xml" ContentType="application/vnd.ms-excel.slicerCache+xml"/>
  <Override PartName="/xl/slicerCaches/slicerCache11.xml" ContentType="application/vnd.ms-excel.slicerCache+xml"/>
  <Override PartName="/xl/slicerCaches/slicerCache12.xml" ContentType="application/vnd.ms-excel.slicerCache+xml"/>
  <Override PartName="/xl/slicerCaches/slicerCache13.xml" ContentType="application/vnd.ms-excel.slicerCache+xml"/>
  <Override PartName="/xl/slicerCaches/slicerCache14.xml" ContentType="application/vnd.ms-excel.slicerCache+xml"/>
  <Override PartName="/xl/slicerCaches/slicerCache15.xml" ContentType="application/vnd.ms-excel.slicerCache+xml"/>
  <Override PartName="/xl/slicerCaches/slicerCache16.xml" ContentType="application/vnd.ms-excel.slicerCache+xml"/>
  <Override PartName="/xl/slicerCaches/slicerCache17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4.xml" ContentType="application/vnd.openxmlformats-officedocument.drawing+xml"/>
  <Override PartName="/xl/slicers/slicer2.xml" ContentType="application/vnd.ms-excel.slicer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drawings/drawing7.xml" ContentType="application/vnd.openxmlformats-officedocument.drawing+xml"/>
  <Override PartName="/xl/slicers/slicer3.xml" ContentType="application/vnd.ms-excel.slicer+xml"/>
  <Override PartName="/xl/charts/chart5.xml" ContentType="application/vnd.openxmlformats-officedocument.drawingml.chart+xml"/>
  <Override PartName="/xl/drawings/drawing8.xml" ContentType="application/vnd.openxmlformats-officedocument.drawingml.chartshapes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drawings/drawing10.xml" ContentType="application/vnd.openxmlformats-officedocument.drawing+xml"/>
  <Override PartName="/xl/slicers/slicer4.xml" ContentType="application/vnd.ms-excel.slicer+xml"/>
  <Override PartName="/xl/charts/chart7.xml" ContentType="application/vnd.openxmlformats-officedocument.drawingml.chart+xml"/>
  <Override PartName="/xl/drawings/drawing11.xml" ContentType="application/vnd.openxmlformats-officedocument.drawingml.chartshapes+xml"/>
  <Override PartName="/xl/pivotTables/pivotTable8.xml" ContentType="application/vnd.openxmlformats-officedocument.spreadsheetml.pivotTable+xml"/>
  <Override PartName="/xl/drawings/drawing12.xml" ContentType="application/vnd.openxmlformats-officedocument.drawing+xml"/>
  <Override PartName="/xl/slicers/slicer5.xml" ContentType="application/vnd.ms-excel.slicer+xml"/>
  <Override PartName="/xl/charts/chart8.xml" ContentType="application/vnd.openxmlformats-officedocument.drawingml.chart+xml"/>
  <Override PartName="/xl/drawings/drawing13.xml" ContentType="application/vnd.openxmlformats-officedocument.drawingml.chartshapes+xml"/>
  <Override PartName="/xl/charts/chart9.xml" ContentType="application/vnd.openxmlformats-officedocument.drawingml.chart+xml"/>
  <Override PartName="/xl/drawings/drawing14.xml" ContentType="application/vnd.openxmlformats-officedocument.drawingml.chartshapes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vdelinger\Landbruksavdeling\Felles\Analyse\databaser (ikke endre)\"/>
    </mc:Choice>
  </mc:AlternateContent>
  <xr:revisionPtr revIDLastSave="0" documentId="13_ncr:1_{B59B8623-0ED4-4539-9533-C4460E66D90C}" xr6:coauthVersionLast="44" xr6:coauthVersionMax="44" xr10:uidLastSave="{00000000-0000-0000-0000-000000000000}"/>
  <bookViews>
    <workbookView xWindow="28680" yWindow="-120" windowWidth="25440" windowHeight="15390" xr2:uid="{00000000-000D-0000-FFFF-FFFF00000000}"/>
  </bookViews>
  <sheets>
    <sheet name="Formål" sheetId="2" r:id="rId1"/>
    <sheet name="pivot formål" sheetId="1" state="hidden" r:id="rId2"/>
    <sheet name="Nedbygging" sheetId="6" r:id="rId3"/>
    <sheet name="pivot nedbygging" sheetId="5" state="hidden" r:id="rId4"/>
    <sheet name="Dyrka dyrkbar" sheetId="4" r:id="rId5"/>
    <sheet name="pivot dyrka.." sheetId="3" state="hidden" r:id="rId6"/>
    <sheet name="Andel dyrka" sheetId="10" r:id="rId7"/>
    <sheet name="pivot andel dyrka" sheetId="9" state="hidden" r:id="rId8"/>
    <sheet name="Sammenlikning fylker og kommune" sheetId="8" r:id="rId9"/>
    <sheet name="pivot sammenlikning" sheetId="7" state="hidden" r:id="rId10"/>
  </sheets>
  <definedNames>
    <definedName name="Slicer_Fylke">#N/A</definedName>
    <definedName name="Slicer_Fylke1">#N/A</definedName>
    <definedName name="Slicer_Fylke2">#N/A</definedName>
    <definedName name="Slicer_Fylke3">#N/A</definedName>
    <definedName name="Slicer_Fylke5">#N/A</definedName>
    <definedName name="Slicer_Jordstatus">#N/A</definedName>
    <definedName name="Slicer_Jordstatus1">#N/A</definedName>
    <definedName name="Slicer_Jordstatus2">#N/A</definedName>
    <definedName name="Slicer_Jordstatus3">#N/A</definedName>
    <definedName name="Slicer_Kommune">#N/A</definedName>
    <definedName name="Slicer_Kommune1">#N/A</definedName>
    <definedName name="Slicer_Kommune2">#N/A</definedName>
    <definedName name="Slicer_År">#N/A</definedName>
    <definedName name="Slicer_År1">#N/A</definedName>
    <definedName name="Slicer_År2">#N/A</definedName>
    <definedName name="Slicer_År3">#N/A</definedName>
    <definedName name="Slicer_År4">#N/A</definedName>
  </definedNames>
  <calcPr calcId="191029"/>
  <pivotCaches>
    <pivotCache cacheId="0" r:id="rId11"/>
    <pivotCache cacheId="1" r:id="rId12"/>
    <pivotCache cacheId="9" r:id="rId13"/>
  </pivotCaches>
  <extLst>
    <ext xmlns:x14="http://schemas.microsoft.com/office/spreadsheetml/2009/9/main" uri="{BBE1A952-AA13-448e-AADC-164F8A28A991}">
      <x14:slicerCaches>
        <x14:slicerCache r:id="rId14"/>
        <x14:slicerCache r:id="rId15"/>
        <x14:slicerCache r:id="rId16"/>
        <x14:slicerCache r:id="rId17"/>
        <x14:slicerCache r:id="rId18"/>
        <x14:slicerCache r:id="rId19"/>
        <x14:slicerCache r:id="rId20"/>
        <x14:slicerCache r:id="rId21"/>
        <x14:slicerCache r:id="rId22"/>
        <x14:slicerCache r:id="rId23"/>
        <x14:slicerCache r:id="rId24"/>
        <x14:slicerCache r:id="rId25"/>
        <x14:slicerCache r:id="rId26"/>
        <x14:slicerCache r:id="rId27"/>
        <x14:slicerCache r:id="rId28"/>
        <x14:slicerCache r:id="rId29"/>
        <x14:slicerCache r:id="rId30"/>
      </x14:slicerCaches>
    </ex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6" i="9" l="1"/>
  <c r="D8" i="9"/>
  <c r="C21" i="1" l="1"/>
  <c r="BB43" i="2"/>
  <c r="BB44" i="2"/>
  <c r="BB45" i="2"/>
  <c r="BB46" i="2"/>
  <c r="BB47" i="2"/>
  <c r="BB48" i="2"/>
  <c r="BB49" i="2"/>
  <c r="BB50" i="2"/>
  <c r="BB51" i="2"/>
  <c r="BB52" i="2"/>
  <c r="A14" i="10" l="1"/>
  <c r="E9" i="9"/>
  <c r="A16" i="10" s="1"/>
  <c r="F9" i="9"/>
  <c r="B16" i="10" s="1"/>
  <c r="E10" i="9"/>
  <c r="A17" i="10" s="1"/>
  <c r="F10" i="9"/>
  <c r="B17" i="10" s="1"/>
  <c r="E11" i="9"/>
  <c r="A18" i="10" s="1"/>
  <c r="F11" i="9"/>
  <c r="B18" i="10" s="1"/>
  <c r="E12" i="9"/>
  <c r="A19" i="10" s="1"/>
  <c r="F12" i="9"/>
  <c r="B19" i="10" s="1"/>
  <c r="E13" i="9"/>
  <c r="A20" i="10" s="1"/>
  <c r="F13" i="9"/>
  <c r="B20" i="10" s="1"/>
  <c r="E14" i="9"/>
  <c r="A21" i="10" s="1"/>
  <c r="F14" i="9"/>
  <c r="B21" i="10" s="1"/>
  <c r="E15" i="9"/>
  <c r="A22" i="10" s="1"/>
  <c r="F15" i="9"/>
  <c r="B22" i="10" s="1"/>
  <c r="E16" i="9"/>
  <c r="A23" i="10" s="1"/>
  <c r="F16" i="9"/>
  <c r="B23" i="10" s="1"/>
  <c r="E17" i="9"/>
  <c r="A24" i="10" s="1"/>
  <c r="F17" i="9"/>
  <c r="B24" i="10" s="1"/>
  <c r="E18" i="9"/>
  <c r="A25" i="10" s="1"/>
  <c r="F18" i="9"/>
  <c r="B25" i="10" s="1"/>
  <c r="E19" i="9"/>
  <c r="A26" i="10" s="1"/>
  <c r="F19" i="9"/>
  <c r="B26" i="10" s="1"/>
  <c r="E20" i="9"/>
  <c r="A27" i="10" s="1"/>
  <c r="F20" i="9"/>
  <c r="B27" i="10" s="1"/>
  <c r="E21" i="9"/>
  <c r="A28" i="10" s="1"/>
  <c r="F21" i="9"/>
  <c r="B28" i="10" s="1"/>
  <c r="E22" i="9"/>
  <c r="A29" i="10" s="1"/>
  <c r="F22" i="9"/>
  <c r="B29" i="10" s="1"/>
  <c r="E23" i="9"/>
  <c r="A30" i="10" s="1"/>
  <c r="F23" i="9"/>
  <c r="B30" i="10" s="1"/>
  <c r="E24" i="9"/>
  <c r="A31" i="10" s="1"/>
  <c r="F24" i="9"/>
  <c r="B31" i="10" s="1"/>
  <c r="E25" i="9"/>
  <c r="A32" i="10" s="1"/>
  <c r="F25" i="9"/>
  <c r="B32" i="10" s="1"/>
  <c r="E26" i="9"/>
  <c r="A33" i="10" s="1"/>
  <c r="F26" i="9"/>
  <c r="B33" i="10" s="1"/>
  <c r="E27" i="9"/>
  <c r="A34" i="10" s="1"/>
  <c r="F27" i="9"/>
  <c r="B34" i="10" s="1"/>
  <c r="E28" i="9"/>
  <c r="A35" i="10" s="1"/>
  <c r="F28" i="9"/>
  <c r="B35" i="10" s="1"/>
  <c r="E29" i="9"/>
  <c r="A36" i="10" s="1"/>
  <c r="F29" i="9"/>
  <c r="B36" i="10" s="1"/>
  <c r="E30" i="9"/>
  <c r="A37" i="10" s="1"/>
  <c r="F30" i="9"/>
  <c r="B37" i="10" s="1"/>
  <c r="E31" i="9"/>
  <c r="A38" i="10" s="1"/>
  <c r="F31" i="9"/>
  <c r="B38" i="10" s="1"/>
  <c r="E32" i="9"/>
  <c r="A39" i="10" s="1"/>
  <c r="F32" i="9"/>
  <c r="B39" i="10" s="1"/>
  <c r="E33" i="9"/>
  <c r="A40" i="10" s="1"/>
  <c r="F33" i="9"/>
  <c r="B40" i="10" s="1"/>
  <c r="E34" i="9"/>
  <c r="A41" i="10" s="1"/>
  <c r="F34" i="9"/>
  <c r="B41" i="10" s="1"/>
  <c r="E35" i="9"/>
  <c r="A42" i="10" s="1"/>
  <c r="F35" i="9"/>
  <c r="B42" i="10" s="1"/>
  <c r="E36" i="9"/>
  <c r="A43" i="10" s="1"/>
  <c r="F36" i="9"/>
  <c r="B43" i="10" s="1"/>
  <c r="E37" i="9"/>
  <c r="A44" i="10" s="1"/>
  <c r="F37" i="9"/>
  <c r="B44" i="10" s="1"/>
  <c r="E38" i="9"/>
  <c r="A45" i="10" s="1"/>
  <c r="F38" i="9"/>
  <c r="B45" i="10" s="1"/>
  <c r="E39" i="9"/>
  <c r="A46" i="10" s="1"/>
  <c r="F39" i="9"/>
  <c r="B46" i="10" s="1"/>
  <c r="E40" i="9"/>
  <c r="A47" i="10" s="1"/>
  <c r="F40" i="9"/>
  <c r="B47" i="10" s="1"/>
  <c r="E41" i="9"/>
  <c r="A48" i="10" s="1"/>
  <c r="F41" i="9"/>
  <c r="B48" i="10" s="1"/>
  <c r="E42" i="9"/>
  <c r="A49" i="10" s="1"/>
  <c r="F42" i="9"/>
  <c r="B49" i="10" s="1"/>
  <c r="E43" i="9"/>
  <c r="A50" i="10" s="1"/>
  <c r="F43" i="9"/>
  <c r="B50" i="10" s="1"/>
  <c r="E44" i="9"/>
  <c r="A51" i="10" s="1"/>
  <c r="F44" i="9"/>
  <c r="B51" i="10" s="1"/>
  <c r="E45" i="9"/>
  <c r="A52" i="10" s="1"/>
  <c r="F45" i="9"/>
  <c r="B52" i="10" s="1"/>
  <c r="E46" i="9"/>
  <c r="A53" i="10" s="1"/>
  <c r="F46" i="9"/>
  <c r="B53" i="10" s="1"/>
  <c r="E47" i="9"/>
  <c r="A54" i="10" s="1"/>
  <c r="F47" i="9"/>
  <c r="B54" i="10" s="1"/>
  <c r="E48" i="9"/>
  <c r="A55" i="10" s="1"/>
  <c r="F48" i="9"/>
  <c r="B55" i="10" s="1"/>
  <c r="E49" i="9"/>
  <c r="A56" i="10" s="1"/>
  <c r="F49" i="9"/>
  <c r="B56" i="10" s="1"/>
  <c r="E50" i="9"/>
  <c r="A57" i="10" s="1"/>
  <c r="F50" i="9"/>
  <c r="B57" i="10" s="1"/>
  <c r="E51" i="9"/>
  <c r="A58" i="10" s="1"/>
  <c r="F51" i="9"/>
  <c r="B58" i="10" s="1"/>
  <c r="E52" i="9"/>
  <c r="A59" i="10" s="1"/>
  <c r="F52" i="9"/>
  <c r="B59" i="10" s="1"/>
  <c r="E53" i="9"/>
  <c r="A60" i="10" s="1"/>
  <c r="F53" i="9"/>
  <c r="B60" i="10" s="1"/>
  <c r="E54" i="9"/>
  <c r="A61" i="10" s="1"/>
  <c r="F54" i="9"/>
  <c r="B61" i="10" s="1"/>
  <c r="E55" i="9"/>
  <c r="A62" i="10" s="1"/>
  <c r="F55" i="9"/>
  <c r="B62" i="10" s="1"/>
  <c r="E56" i="9"/>
  <c r="A63" i="10" s="1"/>
  <c r="F56" i="9"/>
  <c r="B63" i="10" s="1"/>
  <c r="E57" i="9"/>
  <c r="A64" i="10" s="1"/>
  <c r="F57" i="9"/>
  <c r="B64" i="10" s="1"/>
  <c r="E58" i="9"/>
  <c r="A65" i="10" s="1"/>
  <c r="F58" i="9"/>
  <c r="B65" i="10" s="1"/>
  <c r="E59" i="9"/>
  <c r="A66" i="10" s="1"/>
  <c r="F59" i="9"/>
  <c r="B66" i="10" s="1"/>
  <c r="E60" i="9"/>
  <c r="A67" i="10" s="1"/>
  <c r="F60" i="9"/>
  <c r="B67" i="10" s="1"/>
  <c r="E61" i="9"/>
  <c r="A68" i="10" s="1"/>
  <c r="F61" i="9"/>
  <c r="B68" i="10" s="1"/>
  <c r="E62" i="9"/>
  <c r="A69" i="10" s="1"/>
  <c r="F62" i="9"/>
  <c r="B69" i="10" s="1"/>
  <c r="E63" i="9"/>
  <c r="A70" i="10" s="1"/>
  <c r="F63" i="9"/>
  <c r="B70" i="10" s="1"/>
  <c r="E64" i="9"/>
  <c r="A71" i="10" s="1"/>
  <c r="F64" i="9"/>
  <c r="B71" i="10" s="1"/>
  <c r="E65" i="9"/>
  <c r="A72" i="10" s="1"/>
  <c r="F65" i="9"/>
  <c r="B72" i="10" s="1"/>
  <c r="E66" i="9"/>
  <c r="A73" i="10" s="1"/>
  <c r="F66" i="9"/>
  <c r="B73" i="10" s="1"/>
  <c r="E67" i="9"/>
  <c r="A74" i="10" s="1"/>
  <c r="F67" i="9"/>
  <c r="B74" i="10" s="1"/>
  <c r="E68" i="9"/>
  <c r="A75" i="10" s="1"/>
  <c r="F68" i="9"/>
  <c r="B75" i="10" s="1"/>
  <c r="E69" i="9"/>
  <c r="A76" i="10" s="1"/>
  <c r="F69" i="9"/>
  <c r="B76" i="10" s="1"/>
  <c r="E70" i="9"/>
  <c r="A77" i="10" s="1"/>
  <c r="F70" i="9"/>
  <c r="B77" i="10" s="1"/>
  <c r="E71" i="9"/>
  <c r="A78" i="10" s="1"/>
  <c r="F71" i="9"/>
  <c r="B78" i="10" s="1"/>
  <c r="E72" i="9"/>
  <c r="A79" i="10" s="1"/>
  <c r="F72" i="9"/>
  <c r="B79" i="10" s="1"/>
  <c r="E73" i="9"/>
  <c r="A80" i="10" s="1"/>
  <c r="F73" i="9"/>
  <c r="B80" i="10" s="1"/>
  <c r="E74" i="9"/>
  <c r="A81" i="10" s="1"/>
  <c r="F74" i="9"/>
  <c r="B81" i="10" s="1"/>
  <c r="E75" i="9"/>
  <c r="A82" i="10" s="1"/>
  <c r="F75" i="9"/>
  <c r="B82" i="10" s="1"/>
  <c r="E76" i="9"/>
  <c r="A83" i="10" s="1"/>
  <c r="F76" i="9"/>
  <c r="B83" i="10" s="1"/>
  <c r="E77" i="9"/>
  <c r="A84" i="10" s="1"/>
  <c r="F77" i="9"/>
  <c r="B84" i="10" s="1"/>
  <c r="E78" i="9"/>
  <c r="A85" i="10" s="1"/>
  <c r="F78" i="9"/>
  <c r="B85" i="10" s="1"/>
  <c r="E79" i="9"/>
  <c r="A86" i="10" s="1"/>
  <c r="F79" i="9"/>
  <c r="B86" i="10" s="1"/>
  <c r="E80" i="9"/>
  <c r="A87" i="10" s="1"/>
  <c r="F80" i="9"/>
  <c r="B87" i="10" s="1"/>
  <c r="E81" i="9"/>
  <c r="A88" i="10" s="1"/>
  <c r="F81" i="9"/>
  <c r="B88" i="10" s="1"/>
  <c r="E82" i="9"/>
  <c r="A89" i="10" s="1"/>
  <c r="F82" i="9"/>
  <c r="B89" i="10" s="1"/>
  <c r="E83" i="9"/>
  <c r="A90" i="10" s="1"/>
  <c r="F83" i="9"/>
  <c r="B90" i="10" s="1"/>
  <c r="E84" i="9"/>
  <c r="A91" i="10" s="1"/>
  <c r="F84" i="9"/>
  <c r="B91" i="10" s="1"/>
  <c r="E85" i="9"/>
  <c r="A92" i="10" s="1"/>
  <c r="F85" i="9"/>
  <c r="B92" i="10" s="1"/>
  <c r="E86" i="9"/>
  <c r="A93" i="10" s="1"/>
  <c r="F86" i="9"/>
  <c r="B93" i="10" s="1"/>
  <c r="E87" i="9"/>
  <c r="A94" i="10" s="1"/>
  <c r="F87" i="9"/>
  <c r="B94" i="10" s="1"/>
  <c r="E88" i="9"/>
  <c r="A95" i="10" s="1"/>
  <c r="F88" i="9"/>
  <c r="B95" i="10" s="1"/>
  <c r="E89" i="9"/>
  <c r="A96" i="10" s="1"/>
  <c r="F89" i="9"/>
  <c r="B96" i="10" s="1"/>
  <c r="E90" i="9"/>
  <c r="A97" i="10" s="1"/>
  <c r="F90" i="9"/>
  <c r="B97" i="10" s="1"/>
  <c r="E91" i="9"/>
  <c r="A98" i="10" s="1"/>
  <c r="F91" i="9"/>
  <c r="B98" i="10" s="1"/>
  <c r="E92" i="9"/>
  <c r="A99" i="10" s="1"/>
  <c r="F92" i="9"/>
  <c r="B99" i="10" s="1"/>
  <c r="E93" i="9"/>
  <c r="A100" i="10" s="1"/>
  <c r="F93" i="9"/>
  <c r="B100" i="10" s="1"/>
  <c r="E94" i="9"/>
  <c r="A101" i="10" s="1"/>
  <c r="F94" i="9"/>
  <c r="B101" i="10" s="1"/>
  <c r="E95" i="9"/>
  <c r="A102" i="10" s="1"/>
  <c r="F95" i="9"/>
  <c r="B102" i="10" s="1"/>
  <c r="E96" i="9"/>
  <c r="A103" i="10" s="1"/>
  <c r="F96" i="9"/>
  <c r="B103" i="10" s="1"/>
  <c r="E97" i="9"/>
  <c r="A104" i="10" s="1"/>
  <c r="F97" i="9"/>
  <c r="B104" i="10" s="1"/>
  <c r="E98" i="9"/>
  <c r="A105" i="10" s="1"/>
  <c r="F98" i="9"/>
  <c r="B105" i="10" s="1"/>
  <c r="E99" i="9"/>
  <c r="A106" i="10" s="1"/>
  <c r="F99" i="9"/>
  <c r="B106" i="10" s="1"/>
  <c r="E100" i="9"/>
  <c r="A107" i="10" s="1"/>
  <c r="F100" i="9"/>
  <c r="B107" i="10" s="1"/>
  <c r="E101" i="9"/>
  <c r="A108" i="10" s="1"/>
  <c r="F101" i="9"/>
  <c r="B108" i="10" s="1"/>
  <c r="F8" i="9"/>
  <c r="B15" i="10" s="1"/>
  <c r="E8" i="9"/>
  <c r="A15" i="10" s="1"/>
  <c r="D3" i="9"/>
  <c r="D2" i="9"/>
  <c r="F7" i="9" s="1"/>
  <c r="B14" i="10" s="1"/>
  <c r="D103" i="9"/>
  <c r="D18" i="9"/>
  <c r="G18" i="9" s="1"/>
  <c r="C25" i="10" s="1"/>
  <c r="D19" i="9"/>
  <c r="G19" i="9" s="1"/>
  <c r="C26" i="10" s="1"/>
  <c r="D20" i="9"/>
  <c r="G20" i="9" s="1"/>
  <c r="C27" i="10" s="1"/>
  <c r="D21" i="9"/>
  <c r="G21" i="9" s="1"/>
  <c r="C28" i="10" s="1"/>
  <c r="D22" i="9"/>
  <c r="G22" i="9" s="1"/>
  <c r="C29" i="10" s="1"/>
  <c r="D23" i="9"/>
  <c r="G23" i="9" s="1"/>
  <c r="C30" i="10" s="1"/>
  <c r="D24" i="9"/>
  <c r="G24" i="9" s="1"/>
  <c r="C31" i="10" s="1"/>
  <c r="D25" i="9"/>
  <c r="G25" i="9" s="1"/>
  <c r="C32" i="10" s="1"/>
  <c r="D26" i="9"/>
  <c r="G26" i="9" s="1"/>
  <c r="C33" i="10" s="1"/>
  <c r="D27" i="9"/>
  <c r="G27" i="9" s="1"/>
  <c r="C34" i="10" s="1"/>
  <c r="D28" i="9"/>
  <c r="G28" i="9" s="1"/>
  <c r="C35" i="10" s="1"/>
  <c r="D29" i="9"/>
  <c r="G29" i="9" s="1"/>
  <c r="C36" i="10" s="1"/>
  <c r="D30" i="9"/>
  <c r="G30" i="9" s="1"/>
  <c r="C37" i="10" s="1"/>
  <c r="D31" i="9"/>
  <c r="G31" i="9" s="1"/>
  <c r="C38" i="10" s="1"/>
  <c r="D32" i="9"/>
  <c r="G32" i="9" s="1"/>
  <c r="C39" i="10" s="1"/>
  <c r="D33" i="9"/>
  <c r="G33" i="9" s="1"/>
  <c r="C40" i="10" s="1"/>
  <c r="D34" i="9"/>
  <c r="G34" i="9" s="1"/>
  <c r="C41" i="10" s="1"/>
  <c r="D35" i="9"/>
  <c r="G35" i="9" s="1"/>
  <c r="C42" i="10" s="1"/>
  <c r="D36" i="9"/>
  <c r="G36" i="9" s="1"/>
  <c r="C43" i="10" s="1"/>
  <c r="D37" i="9"/>
  <c r="G37" i="9" s="1"/>
  <c r="C44" i="10" s="1"/>
  <c r="D38" i="9"/>
  <c r="G38" i="9" s="1"/>
  <c r="C45" i="10" s="1"/>
  <c r="D39" i="9"/>
  <c r="G39" i="9" s="1"/>
  <c r="C46" i="10" s="1"/>
  <c r="D40" i="9"/>
  <c r="G40" i="9" s="1"/>
  <c r="C47" i="10" s="1"/>
  <c r="D41" i="9"/>
  <c r="G41" i="9" s="1"/>
  <c r="C48" i="10" s="1"/>
  <c r="D42" i="9"/>
  <c r="G42" i="9" s="1"/>
  <c r="C49" i="10" s="1"/>
  <c r="D43" i="9"/>
  <c r="G43" i="9" s="1"/>
  <c r="C50" i="10" s="1"/>
  <c r="D44" i="9"/>
  <c r="G44" i="9" s="1"/>
  <c r="C51" i="10" s="1"/>
  <c r="D45" i="9"/>
  <c r="G45" i="9" s="1"/>
  <c r="C52" i="10" s="1"/>
  <c r="D46" i="9"/>
  <c r="G46" i="9" s="1"/>
  <c r="C53" i="10" s="1"/>
  <c r="D47" i="9"/>
  <c r="G47" i="9" s="1"/>
  <c r="C54" i="10" s="1"/>
  <c r="D48" i="9"/>
  <c r="G48" i="9" s="1"/>
  <c r="C55" i="10" s="1"/>
  <c r="D49" i="9"/>
  <c r="G49" i="9" s="1"/>
  <c r="C56" i="10" s="1"/>
  <c r="D50" i="9"/>
  <c r="G50" i="9" s="1"/>
  <c r="C57" i="10" s="1"/>
  <c r="D51" i="9"/>
  <c r="G51" i="9" s="1"/>
  <c r="C58" i="10" s="1"/>
  <c r="D52" i="9"/>
  <c r="G52" i="9" s="1"/>
  <c r="C59" i="10" s="1"/>
  <c r="D53" i="9"/>
  <c r="G53" i="9" s="1"/>
  <c r="C60" i="10" s="1"/>
  <c r="D54" i="9"/>
  <c r="G54" i="9" s="1"/>
  <c r="C61" i="10" s="1"/>
  <c r="D55" i="9"/>
  <c r="G55" i="9" s="1"/>
  <c r="C62" i="10" s="1"/>
  <c r="D56" i="9"/>
  <c r="G56" i="9" s="1"/>
  <c r="C63" i="10" s="1"/>
  <c r="D57" i="9"/>
  <c r="G57" i="9" s="1"/>
  <c r="C64" i="10" s="1"/>
  <c r="D58" i="9"/>
  <c r="G58" i="9" s="1"/>
  <c r="C65" i="10" s="1"/>
  <c r="D59" i="9"/>
  <c r="G59" i="9" s="1"/>
  <c r="C66" i="10" s="1"/>
  <c r="D60" i="9"/>
  <c r="G60" i="9" s="1"/>
  <c r="C67" i="10" s="1"/>
  <c r="D61" i="9"/>
  <c r="G61" i="9" s="1"/>
  <c r="C68" i="10" s="1"/>
  <c r="D62" i="9"/>
  <c r="G62" i="9" s="1"/>
  <c r="C69" i="10" s="1"/>
  <c r="D63" i="9"/>
  <c r="G63" i="9" s="1"/>
  <c r="C70" i="10" s="1"/>
  <c r="D64" i="9"/>
  <c r="G64" i="9" s="1"/>
  <c r="C71" i="10" s="1"/>
  <c r="D65" i="9"/>
  <c r="G65" i="9" s="1"/>
  <c r="C72" i="10" s="1"/>
  <c r="D66" i="9"/>
  <c r="G66" i="9" s="1"/>
  <c r="C73" i="10" s="1"/>
  <c r="D67" i="9"/>
  <c r="G67" i="9" s="1"/>
  <c r="C74" i="10" s="1"/>
  <c r="D68" i="9"/>
  <c r="G68" i="9" s="1"/>
  <c r="C75" i="10" s="1"/>
  <c r="D69" i="9"/>
  <c r="G69" i="9" s="1"/>
  <c r="C76" i="10" s="1"/>
  <c r="D70" i="9"/>
  <c r="G70" i="9" s="1"/>
  <c r="C77" i="10" s="1"/>
  <c r="D71" i="9"/>
  <c r="G71" i="9" s="1"/>
  <c r="C78" i="10" s="1"/>
  <c r="D72" i="9"/>
  <c r="G72" i="9" s="1"/>
  <c r="C79" i="10" s="1"/>
  <c r="D73" i="9"/>
  <c r="G73" i="9" s="1"/>
  <c r="C80" i="10" s="1"/>
  <c r="D74" i="9"/>
  <c r="G74" i="9" s="1"/>
  <c r="C81" i="10" s="1"/>
  <c r="D75" i="9"/>
  <c r="G75" i="9" s="1"/>
  <c r="C82" i="10" s="1"/>
  <c r="D76" i="9"/>
  <c r="G76" i="9" s="1"/>
  <c r="C83" i="10" s="1"/>
  <c r="D77" i="9"/>
  <c r="G77" i="9" s="1"/>
  <c r="C84" i="10" s="1"/>
  <c r="D78" i="9"/>
  <c r="G78" i="9" s="1"/>
  <c r="C85" i="10" s="1"/>
  <c r="D79" i="9"/>
  <c r="G79" i="9" s="1"/>
  <c r="C86" i="10" s="1"/>
  <c r="D80" i="9"/>
  <c r="G80" i="9" s="1"/>
  <c r="C87" i="10" s="1"/>
  <c r="D81" i="9"/>
  <c r="G81" i="9" s="1"/>
  <c r="C88" i="10" s="1"/>
  <c r="D82" i="9"/>
  <c r="G82" i="9" s="1"/>
  <c r="C89" i="10" s="1"/>
  <c r="D83" i="9"/>
  <c r="G83" i="9" s="1"/>
  <c r="C90" i="10" s="1"/>
  <c r="D84" i="9"/>
  <c r="G84" i="9" s="1"/>
  <c r="C91" i="10" s="1"/>
  <c r="D85" i="9"/>
  <c r="G85" i="9" s="1"/>
  <c r="C92" i="10" s="1"/>
  <c r="D86" i="9"/>
  <c r="G86" i="9" s="1"/>
  <c r="C93" i="10" s="1"/>
  <c r="D87" i="9"/>
  <c r="G87" i="9" s="1"/>
  <c r="C94" i="10" s="1"/>
  <c r="D88" i="9"/>
  <c r="G88" i="9" s="1"/>
  <c r="C95" i="10" s="1"/>
  <c r="D89" i="9"/>
  <c r="G89" i="9" s="1"/>
  <c r="C96" i="10" s="1"/>
  <c r="D90" i="9"/>
  <c r="G90" i="9" s="1"/>
  <c r="C97" i="10" s="1"/>
  <c r="D91" i="9"/>
  <c r="G91" i="9" s="1"/>
  <c r="C98" i="10" s="1"/>
  <c r="D92" i="9"/>
  <c r="G92" i="9" s="1"/>
  <c r="C99" i="10" s="1"/>
  <c r="D93" i="9"/>
  <c r="G93" i="9" s="1"/>
  <c r="C100" i="10" s="1"/>
  <c r="D94" i="9"/>
  <c r="G94" i="9" s="1"/>
  <c r="C101" i="10" s="1"/>
  <c r="D95" i="9"/>
  <c r="G95" i="9" s="1"/>
  <c r="C102" i="10" s="1"/>
  <c r="D96" i="9"/>
  <c r="G96" i="9" s="1"/>
  <c r="C103" i="10" s="1"/>
  <c r="D97" i="9"/>
  <c r="G97" i="9" s="1"/>
  <c r="C104" i="10" s="1"/>
  <c r="D98" i="9"/>
  <c r="G98" i="9" s="1"/>
  <c r="C105" i="10" s="1"/>
  <c r="D99" i="9"/>
  <c r="G99" i="9" s="1"/>
  <c r="C106" i="10" s="1"/>
  <c r="D100" i="9"/>
  <c r="G100" i="9" s="1"/>
  <c r="C107" i="10" s="1"/>
  <c r="D101" i="9"/>
  <c r="G101" i="9" s="1"/>
  <c r="C108" i="10" s="1"/>
  <c r="D102" i="9"/>
  <c r="D9" i="9"/>
  <c r="G9" i="9" s="1"/>
  <c r="C16" i="10" s="1"/>
  <c r="D10" i="9"/>
  <c r="G10" i="9" s="1"/>
  <c r="C17" i="10" s="1"/>
  <c r="D11" i="9"/>
  <c r="G11" i="9" s="1"/>
  <c r="C18" i="10" s="1"/>
  <c r="D12" i="9"/>
  <c r="G12" i="9" s="1"/>
  <c r="C19" i="10" s="1"/>
  <c r="D13" i="9"/>
  <c r="G13" i="9" s="1"/>
  <c r="C20" i="10" s="1"/>
  <c r="D14" i="9"/>
  <c r="G14" i="9" s="1"/>
  <c r="C21" i="10" s="1"/>
  <c r="D15" i="9"/>
  <c r="G15" i="9" s="1"/>
  <c r="C22" i="10" s="1"/>
  <c r="G16" i="9"/>
  <c r="C23" i="10" s="1"/>
  <c r="D17" i="9"/>
  <c r="G17" i="9" s="1"/>
  <c r="C24" i="10" s="1"/>
  <c r="G8" i="9"/>
  <c r="C15" i="10" s="1"/>
  <c r="C1" i="7"/>
  <c r="B10" i="8" s="1"/>
  <c r="B11" i="10" l="1"/>
  <c r="G7" i="9"/>
  <c r="C14" i="10" s="1"/>
  <c r="C2" i="5"/>
  <c r="C1" i="5"/>
  <c r="BA46" i="4"/>
  <c r="AZ46" i="4"/>
  <c r="AY46" i="4"/>
  <c r="AX46" i="4"/>
  <c r="AW46" i="4"/>
  <c r="AV46" i="4"/>
  <c r="AU46" i="4"/>
  <c r="AT46" i="4"/>
  <c r="AS46" i="4"/>
  <c r="AR46" i="4"/>
  <c r="AQ46" i="4"/>
  <c r="AP46" i="4"/>
  <c r="AO46" i="4"/>
  <c r="AN46" i="4"/>
  <c r="AM46" i="4"/>
  <c r="AL46" i="4"/>
  <c r="AK46" i="4"/>
  <c r="AJ46" i="4"/>
  <c r="AI46" i="4"/>
  <c r="AH46" i="4"/>
  <c r="AG46" i="4"/>
  <c r="AF46" i="4"/>
  <c r="AE46" i="4"/>
  <c r="AD46" i="4"/>
  <c r="AC46" i="4"/>
  <c r="AB46" i="4"/>
  <c r="AA46" i="4"/>
  <c r="Z46" i="4"/>
  <c r="Y46" i="4"/>
  <c r="X46" i="4"/>
  <c r="W46" i="4"/>
  <c r="V46" i="4"/>
  <c r="U46" i="4"/>
  <c r="T46" i="4"/>
  <c r="S46" i="4"/>
  <c r="R46" i="4"/>
  <c r="Q46" i="4"/>
  <c r="P46" i="4"/>
  <c r="O46" i="4"/>
  <c r="N46" i="4"/>
  <c r="M46" i="4"/>
  <c r="L46" i="4"/>
  <c r="K46" i="4"/>
  <c r="J46" i="4"/>
  <c r="I46" i="4"/>
  <c r="H46" i="4"/>
  <c r="G46" i="4"/>
  <c r="F46" i="4"/>
  <c r="E46" i="4"/>
  <c r="D46" i="4"/>
  <c r="C46" i="4"/>
  <c r="B46" i="4"/>
  <c r="A46" i="4"/>
  <c r="BA45" i="4"/>
  <c r="AZ45" i="4"/>
  <c r="AY45" i="4"/>
  <c r="AX45" i="4"/>
  <c r="AW45" i="4"/>
  <c r="AV45" i="4"/>
  <c r="AU45" i="4"/>
  <c r="AT45" i="4"/>
  <c r="AS45" i="4"/>
  <c r="AR45" i="4"/>
  <c r="AQ45" i="4"/>
  <c r="AP45" i="4"/>
  <c r="AO45" i="4"/>
  <c r="AN45" i="4"/>
  <c r="AM45" i="4"/>
  <c r="AL45" i="4"/>
  <c r="AK45" i="4"/>
  <c r="AJ45" i="4"/>
  <c r="AI45" i="4"/>
  <c r="AH45" i="4"/>
  <c r="AG45" i="4"/>
  <c r="AF45" i="4"/>
  <c r="AE45" i="4"/>
  <c r="AD45" i="4"/>
  <c r="AC45" i="4"/>
  <c r="AB45" i="4"/>
  <c r="AA45" i="4"/>
  <c r="Z45" i="4"/>
  <c r="Y45" i="4"/>
  <c r="X45" i="4"/>
  <c r="W45" i="4"/>
  <c r="V45" i="4"/>
  <c r="U45" i="4"/>
  <c r="T45" i="4"/>
  <c r="S45" i="4"/>
  <c r="R45" i="4"/>
  <c r="Q45" i="4"/>
  <c r="P45" i="4"/>
  <c r="O45" i="4"/>
  <c r="N45" i="4"/>
  <c r="M45" i="4"/>
  <c r="L45" i="4"/>
  <c r="K45" i="4"/>
  <c r="J45" i="4"/>
  <c r="I45" i="4"/>
  <c r="H45" i="4"/>
  <c r="G45" i="4"/>
  <c r="F45" i="4"/>
  <c r="E45" i="4"/>
  <c r="D45" i="4"/>
  <c r="C45" i="4"/>
  <c r="B45" i="4"/>
  <c r="A45" i="4"/>
  <c r="BA44" i="4"/>
  <c r="AZ44" i="4"/>
  <c r="AY44" i="4"/>
  <c r="AX44" i="4"/>
  <c r="AW44" i="4"/>
  <c r="AV44" i="4"/>
  <c r="AU44" i="4"/>
  <c r="AT44" i="4"/>
  <c r="AS44" i="4"/>
  <c r="AR44" i="4"/>
  <c r="AQ44" i="4"/>
  <c r="AP44" i="4"/>
  <c r="AO44" i="4"/>
  <c r="AN44" i="4"/>
  <c r="AM44" i="4"/>
  <c r="AL44" i="4"/>
  <c r="AK44" i="4"/>
  <c r="AJ44" i="4"/>
  <c r="AI44" i="4"/>
  <c r="AH44" i="4"/>
  <c r="AG44" i="4"/>
  <c r="AF44" i="4"/>
  <c r="AE44" i="4"/>
  <c r="AD44" i="4"/>
  <c r="AC44" i="4"/>
  <c r="AB44" i="4"/>
  <c r="AA44" i="4"/>
  <c r="Z44" i="4"/>
  <c r="Y44" i="4"/>
  <c r="X44" i="4"/>
  <c r="W44" i="4"/>
  <c r="V44" i="4"/>
  <c r="U44" i="4"/>
  <c r="T44" i="4"/>
  <c r="S44" i="4"/>
  <c r="R44" i="4"/>
  <c r="Q44" i="4"/>
  <c r="P44" i="4"/>
  <c r="O44" i="4"/>
  <c r="N44" i="4"/>
  <c r="M44" i="4"/>
  <c r="L44" i="4"/>
  <c r="K44" i="4"/>
  <c r="J44" i="4"/>
  <c r="I44" i="4"/>
  <c r="H44" i="4"/>
  <c r="G44" i="4"/>
  <c r="F44" i="4"/>
  <c r="E44" i="4"/>
  <c r="D44" i="4"/>
  <c r="C44" i="4"/>
  <c r="B44" i="4"/>
  <c r="A44" i="4"/>
  <c r="BA43" i="4"/>
  <c r="AZ43" i="4"/>
  <c r="AY43" i="4"/>
  <c r="AX43" i="4"/>
  <c r="AW43" i="4"/>
  <c r="AV43" i="4"/>
  <c r="AU43" i="4"/>
  <c r="AT43" i="4"/>
  <c r="AS43" i="4"/>
  <c r="AR43" i="4"/>
  <c r="AQ43" i="4"/>
  <c r="AP43" i="4"/>
  <c r="AO43" i="4"/>
  <c r="AN43" i="4"/>
  <c r="AM43" i="4"/>
  <c r="AL43" i="4"/>
  <c r="AK43" i="4"/>
  <c r="AJ43" i="4"/>
  <c r="AI43" i="4"/>
  <c r="AH43" i="4"/>
  <c r="AG43" i="4"/>
  <c r="AF43" i="4"/>
  <c r="AE43" i="4"/>
  <c r="AD43" i="4"/>
  <c r="AC43" i="4"/>
  <c r="AB43" i="4"/>
  <c r="AA43" i="4"/>
  <c r="Z43" i="4"/>
  <c r="Y43" i="4"/>
  <c r="X43" i="4"/>
  <c r="W43" i="4"/>
  <c r="V43" i="4"/>
  <c r="U43" i="4"/>
  <c r="T43" i="4"/>
  <c r="S43" i="4"/>
  <c r="R43" i="4"/>
  <c r="Q43" i="4"/>
  <c r="P43" i="4"/>
  <c r="O43" i="4"/>
  <c r="N43" i="4"/>
  <c r="M43" i="4"/>
  <c r="L43" i="4"/>
  <c r="K43" i="4"/>
  <c r="J43" i="4"/>
  <c r="I43" i="4"/>
  <c r="H43" i="4"/>
  <c r="G43" i="4"/>
  <c r="F43" i="4"/>
  <c r="E43" i="4"/>
  <c r="D43" i="4"/>
  <c r="C43" i="4"/>
  <c r="B43" i="4"/>
  <c r="A43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2" i="3"/>
  <c r="B14" i="4" s="1"/>
  <c r="BA52" i="2"/>
  <c r="AZ52" i="2"/>
  <c r="AY52" i="2"/>
  <c r="AX52" i="2"/>
  <c r="AW52" i="2"/>
  <c r="AV52" i="2"/>
  <c r="AU52" i="2"/>
  <c r="AT52" i="2"/>
  <c r="AS52" i="2"/>
  <c r="AR52" i="2"/>
  <c r="AQ52" i="2"/>
  <c r="AP52" i="2"/>
  <c r="AO52" i="2"/>
  <c r="AN52" i="2"/>
  <c r="AM52" i="2"/>
  <c r="AL52" i="2"/>
  <c r="AK52" i="2"/>
  <c r="AJ52" i="2"/>
  <c r="AI52" i="2"/>
  <c r="AH52" i="2"/>
  <c r="AG52" i="2"/>
  <c r="AF52" i="2"/>
  <c r="AE52" i="2"/>
  <c r="AD52" i="2"/>
  <c r="AC52" i="2"/>
  <c r="AB52" i="2"/>
  <c r="AA52" i="2"/>
  <c r="Z52" i="2"/>
  <c r="Y52" i="2"/>
  <c r="X52" i="2"/>
  <c r="W52" i="2"/>
  <c r="V52" i="2"/>
  <c r="U52" i="2"/>
  <c r="T52" i="2"/>
  <c r="S52" i="2"/>
  <c r="R52" i="2"/>
  <c r="Q52" i="2"/>
  <c r="P52" i="2"/>
  <c r="O52" i="2"/>
  <c r="N52" i="2"/>
  <c r="M52" i="2"/>
  <c r="L52" i="2"/>
  <c r="K52" i="2"/>
  <c r="J52" i="2"/>
  <c r="I52" i="2"/>
  <c r="H52" i="2"/>
  <c r="G52" i="2"/>
  <c r="F52" i="2"/>
  <c r="E52" i="2"/>
  <c r="D52" i="2"/>
  <c r="C52" i="2"/>
  <c r="B52" i="2"/>
  <c r="A52" i="2"/>
  <c r="BA51" i="2"/>
  <c r="AZ51" i="2"/>
  <c r="AY51" i="2"/>
  <c r="AX51" i="2"/>
  <c r="AW51" i="2"/>
  <c r="AV51" i="2"/>
  <c r="AU51" i="2"/>
  <c r="AT51" i="2"/>
  <c r="AS51" i="2"/>
  <c r="AR51" i="2"/>
  <c r="AQ51" i="2"/>
  <c r="AP51" i="2"/>
  <c r="AO51" i="2"/>
  <c r="AN51" i="2"/>
  <c r="AM51" i="2"/>
  <c r="AL51" i="2"/>
  <c r="AK51" i="2"/>
  <c r="AJ51" i="2"/>
  <c r="AI51" i="2"/>
  <c r="AH51" i="2"/>
  <c r="AG51" i="2"/>
  <c r="AF51" i="2"/>
  <c r="AE51" i="2"/>
  <c r="AD51" i="2"/>
  <c r="AC51" i="2"/>
  <c r="AB51" i="2"/>
  <c r="AA51" i="2"/>
  <c r="Z51" i="2"/>
  <c r="Y51" i="2"/>
  <c r="X51" i="2"/>
  <c r="W51" i="2"/>
  <c r="V51" i="2"/>
  <c r="U51" i="2"/>
  <c r="T51" i="2"/>
  <c r="S51" i="2"/>
  <c r="R51" i="2"/>
  <c r="Q51" i="2"/>
  <c r="P51" i="2"/>
  <c r="O51" i="2"/>
  <c r="N51" i="2"/>
  <c r="M51" i="2"/>
  <c r="L51" i="2"/>
  <c r="K51" i="2"/>
  <c r="J51" i="2"/>
  <c r="I51" i="2"/>
  <c r="H51" i="2"/>
  <c r="G51" i="2"/>
  <c r="F51" i="2"/>
  <c r="E51" i="2"/>
  <c r="D51" i="2"/>
  <c r="C51" i="2"/>
  <c r="B51" i="2"/>
  <c r="A51" i="2"/>
  <c r="BA50" i="2"/>
  <c r="AZ50" i="2"/>
  <c r="AY50" i="2"/>
  <c r="AX50" i="2"/>
  <c r="AW50" i="2"/>
  <c r="AV50" i="2"/>
  <c r="AU50" i="2"/>
  <c r="AT50" i="2"/>
  <c r="AS50" i="2"/>
  <c r="AR50" i="2"/>
  <c r="AQ50" i="2"/>
  <c r="AP50" i="2"/>
  <c r="AO50" i="2"/>
  <c r="AN50" i="2"/>
  <c r="AM50" i="2"/>
  <c r="AL50" i="2"/>
  <c r="AK50" i="2"/>
  <c r="AJ50" i="2"/>
  <c r="AI50" i="2"/>
  <c r="AH50" i="2"/>
  <c r="AG50" i="2"/>
  <c r="AF50" i="2"/>
  <c r="AE50" i="2"/>
  <c r="AB50" i="2"/>
  <c r="AA50" i="2"/>
  <c r="Z50" i="2"/>
  <c r="Y50" i="2"/>
  <c r="X50" i="2"/>
  <c r="W50" i="2"/>
  <c r="V50" i="2"/>
  <c r="U50" i="2"/>
  <c r="T50" i="2"/>
  <c r="S50" i="2"/>
  <c r="R50" i="2"/>
  <c r="Q50" i="2"/>
  <c r="P50" i="2"/>
  <c r="O50" i="2"/>
  <c r="N50" i="2"/>
  <c r="M50" i="2"/>
  <c r="L50" i="2"/>
  <c r="K50" i="2"/>
  <c r="J50" i="2"/>
  <c r="I50" i="2"/>
  <c r="H50" i="2"/>
  <c r="G50" i="2"/>
  <c r="F50" i="2"/>
  <c r="E50" i="2"/>
  <c r="D50" i="2"/>
  <c r="C50" i="2"/>
  <c r="B50" i="2"/>
  <c r="A50" i="2"/>
  <c r="BA49" i="2"/>
  <c r="AZ49" i="2"/>
  <c r="AY49" i="2"/>
  <c r="AX49" i="2"/>
  <c r="AW49" i="2"/>
  <c r="AV49" i="2"/>
  <c r="AU49" i="2"/>
  <c r="AT49" i="2"/>
  <c r="AS49" i="2"/>
  <c r="AR49" i="2"/>
  <c r="AQ49" i="2"/>
  <c r="AP49" i="2"/>
  <c r="AO49" i="2"/>
  <c r="AN49" i="2"/>
  <c r="AM49" i="2"/>
  <c r="AL49" i="2"/>
  <c r="AK49" i="2"/>
  <c r="AJ49" i="2"/>
  <c r="AI49" i="2"/>
  <c r="AH49" i="2"/>
  <c r="AG49" i="2"/>
  <c r="AF49" i="2"/>
  <c r="AE49" i="2"/>
  <c r="AD49" i="2"/>
  <c r="AC49" i="2"/>
  <c r="AB49" i="2"/>
  <c r="AA49" i="2"/>
  <c r="Z49" i="2"/>
  <c r="Y49" i="2"/>
  <c r="X49" i="2"/>
  <c r="W49" i="2"/>
  <c r="V49" i="2"/>
  <c r="U49" i="2"/>
  <c r="T49" i="2"/>
  <c r="S49" i="2"/>
  <c r="R49" i="2"/>
  <c r="Q49" i="2"/>
  <c r="P49" i="2"/>
  <c r="O49" i="2"/>
  <c r="N49" i="2"/>
  <c r="M49" i="2"/>
  <c r="L49" i="2"/>
  <c r="K49" i="2"/>
  <c r="J49" i="2"/>
  <c r="I49" i="2"/>
  <c r="H49" i="2"/>
  <c r="G49" i="2"/>
  <c r="F49" i="2"/>
  <c r="E49" i="2"/>
  <c r="D49" i="2"/>
  <c r="C49" i="2"/>
  <c r="B49" i="2"/>
  <c r="A49" i="2"/>
  <c r="BA48" i="2"/>
  <c r="AZ48" i="2"/>
  <c r="AY48" i="2"/>
  <c r="AX48" i="2"/>
  <c r="AW48" i="2"/>
  <c r="AV48" i="2"/>
  <c r="AU48" i="2"/>
  <c r="AT48" i="2"/>
  <c r="AS48" i="2"/>
  <c r="AR48" i="2"/>
  <c r="AQ48" i="2"/>
  <c r="AP48" i="2"/>
  <c r="AO48" i="2"/>
  <c r="AN48" i="2"/>
  <c r="AM48" i="2"/>
  <c r="AL48" i="2"/>
  <c r="AK48" i="2"/>
  <c r="AJ48" i="2"/>
  <c r="AI48" i="2"/>
  <c r="AH48" i="2"/>
  <c r="AG48" i="2"/>
  <c r="AF48" i="2"/>
  <c r="AE48" i="2"/>
  <c r="AD48" i="2"/>
  <c r="AC48" i="2"/>
  <c r="AB48" i="2"/>
  <c r="AA48" i="2"/>
  <c r="Z48" i="2"/>
  <c r="Y48" i="2"/>
  <c r="X48" i="2"/>
  <c r="W48" i="2"/>
  <c r="V48" i="2"/>
  <c r="U48" i="2"/>
  <c r="T48" i="2"/>
  <c r="S48" i="2"/>
  <c r="R48" i="2"/>
  <c r="Q48" i="2"/>
  <c r="P48" i="2"/>
  <c r="O48" i="2"/>
  <c r="N48" i="2"/>
  <c r="M48" i="2"/>
  <c r="L48" i="2"/>
  <c r="K48" i="2"/>
  <c r="J48" i="2"/>
  <c r="I48" i="2"/>
  <c r="H48" i="2"/>
  <c r="G48" i="2"/>
  <c r="F48" i="2"/>
  <c r="E48" i="2"/>
  <c r="D48" i="2"/>
  <c r="C48" i="2"/>
  <c r="B48" i="2"/>
  <c r="A48" i="2"/>
  <c r="BA47" i="2"/>
  <c r="AZ47" i="2"/>
  <c r="AY47" i="2"/>
  <c r="AX47" i="2"/>
  <c r="AW47" i="2"/>
  <c r="AV47" i="2"/>
  <c r="AU47" i="2"/>
  <c r="AT47" i="2"/>
  <c r="AS47" i="2"/>
  <c r="AR47" i="2"/>
  <c r="AQ47" i="2"/>
  <c r="AP47" i="2"/>
  <c r="AO47" i="2"/>
  <c r="AN47" i="2"/>
  <c r="AM47" i="2"/>
  <c r="AL47" i="2"/>
  <c r="AK47" i="2"/>
  <c r="AJ47" i="2"/>
  <c r="AI47" i="2"/>
  <c r="AH47" i="2"/>
  <c r="AG47" i="2"/>
  <c r="AF47" i="2"/>
  <c r="AE47" i="2"/>
  <c r="AD47" i="2"/>
  <c r="AC47" i="2"/>
  <c r="AB47" i="2"/>
  <c r="AA47" i="2"/>
  <c r="Z47" i="2"/>
  <c r="Y47" i="2"/>
  <c r="X47" i="2"/>
  <c r="W47" i="2"/>
  <c r="V47" i="2"/>
  <c r="U47" i="2"/>
  <c r="T47" i="2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C47" i="2"/>
  <c r="B47" i="2"/>
  <c r="A47" i="2"/>
  <c r="BA46" i="2"/>
  <c r="AZ46" i="2"/>
  <c r="AY46" i="2"/>
  <c r="AX46" i="2"/>
  <c r="AW46" i="2"/>
  <c r="AV46" i="2"/>
  <c r="AU46" i="2"/>
  <c r="AT46" i="2"/>
  <c r="AS46" i="2"/>
  <c r="AR46" i="2"/>
  <c r="AQ46" i="2"/>
  <c r="AP46" i="2"/>
  <c r="AO46" i="2"/>
  <c r="AN46" i="2"/>
  <c r="AM46" i="2"/>
  <c r="AL46" i="2"/>
  <c r="AK46" i="2"/>
  <c r="AJ46" i="2"/>
  <c r="AI46" i="2"/>
  <c r="AH46" i="2"/>
  <c r="AG46" i="2"/>
  <c r="AF46" i="2"/>
  <c r="AE46" i="2"/>
  <c r="AD46" i="2"/>
  <c r="AC46" i="2"/>
  <c r="AB46" i="2"/>
  <c r="AA46" i="2"/>
  <c r="Z46" i="2"/>
  <c r="Y46" i="2"/>
  <c r="X46" i="2"/>
  <c r="W46" i="2"/>
  <c r="V46" i="2"/>
  <c r="U46" i="2"/>
  <c r="T46" i="2"/>
  <c r="S46" i="2"/>
  <c r="R46" i="2"/>
  <c r="Q46" i="2"/>
  <c r="P46" i="2"/>
  <c r="O46" i="2"/>
  <c r="N46" i="2"/>
  <c r="M46" i="2"/>
  <c r="L46" i="2"/>
  <c r="K46" i="2"/>
  <c r="J46" i="2"/>
  <c r="I46" i="2"/>
  <c r="H46" i="2"/>
  <c r="G46" i="2"/>
  <c r="F46" i="2"/>
  <c r="E46" i="2"/>
  <c r="D46" i="2"/>
  <c r="C46" i="2"/>
  <c r="B46" i="2"/>
  <c r="A46" i="2"/>
  <c r="BA45" i="2"/>
  <c r="AZ45" i="2"/>
  <c r="AY45" i="2"/>
  <c r="AX45" i="2"/>
  <c r="AW45" i="2"/>
  <c r="AV45" i="2"/>
  <c r="AU45" i="2"/>
  <c r="AT45" i="2"/>
  <c r="AS45" i="2"/>
  <c r="AR45" i="2"/>
  <c r="AQ45" i="2"/>
  <c r="AP45" i="2"/>
  <c r="AO45" i="2"/>
  <c r="AN45" i="2"/>
  <c r="AM45" i="2"/>
  <c r="AL45" i="2"/>
  <c r="AK45" i="2"/>
  <c r="AJ45" i="2"/>
  <c r="AI45" i="2"/>
  <c r="AH45" i="2"/>
  <c r="AG45" i="2"/>
  <c r="AF45" i="2"/>
  <c r="AE45" i="2"/>
  <c r="AD45" i="2"/>
  <c r="AC45" i="2"/>
  <c r="AB45" i="2"/>
  <c r="AA45" i="2"/>
  <c r="Z45" i="2"/>
  <c r="Y45" i="2"/>
  <c r="X45" i="2"/>
  <c r="W45" i="2"/>
  <c r="V45" i="2"/>
  <c r="U45" i="2"/>
  <c r="T45" i="2"/>
  <c r="S45" i="2"/>
  <c r="R45" i="2"/>
  <c r="Q45" i="2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C45" i="2"/>
  <c r="B45" i="2"/>
  <c r="A45" i="2"/>
  <c r="BA44" i="2"/>
  <c r="AZ44" i="2"/>
  <c r="AY44" i="2"/>
  <c r="AX44" i="2"/>
  <c r="AW44" i="2"/>
  <c r="AV44" i="2"/>
  <c r="AU44" i="2"/>
  <c r="AT44" i="2"/>
  <c r="AS44" i="2"/>
  <c r="AR44" i="2"/>
  <c r="AQ44" i="2"/>
  <c r="AP44" i="2"/>
  <c r="AO44" i="2"/>
  <c r="AN44" i="2"/>
  <c r="AM44" i="2"/>
  <c r="AL44" i="2"/>
  <c r="AK44" i="2"/>
  <c r="AJ44" i="2"/>
  <c r="AI44" i="2"/>
  <c r="AH44" i="2"/>
  <c r="AG44" i="2"/>
  <c r="AF44" i="2"/>
  <c r="AE44" i="2"/>
  <c r="AD44" i="2"/>
  <c r="AC44" i="2"/>
  <c r="AB44" i="2"/>
  <c r="AA44" i="2"/>
  <c r="Z44" i="2"/>
  <c r="Y44" i="2"/>
  <c r="X44" i="2"/>
  <c r="W44" i="2"/>
  <c r="V44" i="2"/>
  <c r="U44" i="2"/>
  <c r="T44" i="2"/>
  <c r="S44" i="2"/>
  <c r="R44" i="2"/>
  <c r="Q44" i="2"/>
  <c r="P44" i="2"/>
  <c r="O44" i="2"/>
  <c r="N44" i="2"/>
  <c r="M44" i="2"/>
  <c r="L44" i="2"/>
  <c r="K44" i="2"/>
  <c r="J44" i="2"/>
  <c r="I44" i="2"/>
  <c r="H44" i="2"/>
  <c r="G44" i="2"/>
  <c r="F44" i="2"/>
  <c r="E44" i="2"/>
  <c r="D44" i="2"/>
  <c r="C44" i="2"/>
  <c r="B44" i="2"/>
  <c r="A44" i="2"/>
  <c r="BA43" i="2"/>
  <c r="AZ43" i="2"/>
  <c r="AY43" i="2"/>
  <c r="AX43" i="2"/>
  <c r="AW43" i="2"/>
  <c r="AV43" i="2"/>
  <c r="AU43" i="2"/>
  <c r="AT43" i="2"/>
  <c r="AS43" i="2"/>
  <c r="AR43" i="2"/>
  <c r="AQ43" i="2"/>
  <c r="AP43" i="2"/>
  <c r="AO43" i="2"/>
  <c r="AN43" i="2"/>
  <c r="AM43" i="2"/>
  <c r="AL43" i="2"/>
  <c r="AK43" i="2"/>
  <c r="AJ43" i="2"/>
  <c r="AI43" i="2"/>
  <c r="AH43" i="2"/>
  <c r="AG43" i="2"/>
  <c r="AF43" i="2"/>
  <c r="AE43" i="2"/>
  <c r="AD43" i="2"/>
  <c r="AC43" i="2"/>
  <c r="AB43" i="2"/>
  <c r="AA43" i="2"/>
  <c r="Z43" i="2"/>
  <c r="Y43" i="2"/>
  <c r="X43" i="2"/>
  <c r="W43" i="2"/>
  <c r="V43" i="2"/>
  <c r="U43" i="2"/>
  <c r="T43" i="2"/>
  <c r="S43" i="2"/>
  <c r="R43" i="2"/>
  <c r="Q43" i="2"/>
  <c r="P43" i="2"/>
  <c r="O43" i="2"/>
  <c r="N43" i="2"/>
  <c r="M43" i="2"/>
  <c r="L43" i="2"/>
  <c r="K43" i="2"/>
  <c r="J43" i="2"/>
  <c r="I43" i="2"/>
  <c r="H43" i="2"/>
  <c r="G43" i="2"/>
  <c r="F43" i="2"/>
  <c r="E43" i="2"/>
  <c r="D43" i="2"/>
  <c r="C43" i="2"/>
  <c r="B43" i="2"/>
  <c r="A43" i="2"/>
  <c r="BB42" i="2"/>
  <c r="BA42" i="2"/>
  <c r="AZ42" i="2"/>
  <c r="AY42" i="2"/>
  <c r="AX42" i="2"/>
  <c r="AW42" i="2"/>
  <c r="AV42" i="2"/>
  <c r="AU42" i="2"/>
  <c r="AT42" i="2"/>
  <c r="AS42" i="2"/>
  <c r="AR42" i="2"/>
  <c r="AQ42" i="2"/>
  <c r="AP42" i="2"/>
  <c r="AO42" i="2"/>
  <c r="AN42" i="2"/>
  <c r="AM42" i="2"/>
  <c r="AL42" i="2"/>
  <c r="AK42" i="2"/>
  <c r="AJ42" i="2"/>
  <c r="AI42" i="2"/>
  <c r="AH42" i="2"/>
  <c r="AG42" i="2"/>
  <c r="AF42" i="2"/>
  <c r="AE42" i="2"/>
  <c r="AD42" i="2"/>
  <c r="AC42" i="2"/>
  <c r="AB42" i="2"/>
  <c r="AA42" i="2"/>
  <c r="Z42" i="2"/>
  <c r="Y42" i="2"/>
  <c r="X42" i="2"/>
  <c r="W42" i="2"/>
  <c r="V42" i="2"/>
  <c r="U42" i="2"/>
  <c r="T42" i="2"/>
  <c r="S42" i="2"/>
  <c r="R42" i="2"/>
  <c r="Q42" i="2"/>
  <c r="P42" i="2"/>
  <c r="O42" i="2"/>
  <c r="N42" i="2"/>
  <c r="M42" i="2"/>
  <c r="L42" i="2"/>
  <c r="K42" i="2"/>
  <c r="J42" i="2"/>
  <c r="I42" i="2"/>
  <c r="H42" i="2"/>
  <c r="G42" i="2"/>
  <c r="F42" i="2"/>
  <c r="E42" i="2"/>
  <c r="D42" i="2"/>
  <c r="C42" i="2"/>
  <c r="B42" i="2"/>
  <c r="A42" i="2"/>
  <c r="B41" i="2"/>
  <c r="A41" i="2"/>
  <c r="C3" i="1"/>
  <c r="C2" i="1"/>
  <c r="D2" i="1" s="1"/>
  <c r="B16" i="6" l="1"/>
  <c r="B15" i="6"/>
  <c r="B14" i="2"/>
</calcChain>
</file>

<file path=xl/sharedStrings.xml><?xml version="1.0" encoding="utf-8"?>
<sst xmlns="http://schemas.openxmlformats.org/spreadsheetml/2006/main" count="245" uniqueCount="90">
  <si>
    <t>År</t>
  </si>
  <si>
    <t>(Alle)</t>
  </si>
  <si>
    <t>Jordstatus</t>
  </si>
  <si>
    <t>Fylke</t>
  </si>
  <si>
    <t>Kommune</t>
  </si>
  <si>
    <t>Annet landbruksområde</t>
  </si>
  <si>
    <t>Annet spesialområde</t>
  </si>
  <si>
    <t>Bolig- og fritidsbebyggelse</t>
  </si>
  <si>
    <t>Friområder mm</t>
  </si>
  <si>
    <t>Golfbane mm</t>
  </si>
  <si>
    <t>Ikke fordelt</t>
  </si>
  <si>
    <t>Næringsbygg og offentlige bygg</t>
  </si>
  <si>
    <t>Skogplanting</t>
  </si>
  <si>
    <t>Totalsum</t>
  </si>
  <si>
    <t xml:space="preserve"> </t>
  </si>
  <si>
    <t>Formål</t>
  </si>
  <si>
    <t>Vestfold</t>
  </si>
  <si>
    <t>Periode i tekst diagramtittel:</t>
  </si>
  <si>
    <t>Tekst i diagramtittelen:</t>
  </si>
  <si>
    <t>Kilde: SSB KOSTRA fra 2005, Fylkesmannen før 2005. (Omdisponering ved enkeltvedtak etter jordloven og regulering etter plan- bygningsloven.)</t>
  </si>
  <si>
    <r>
      <rPr>
        <b/>
        <u/>
        <sz val="10"/>
        <color indexed="12"/>
        <rFont val="Arial"/>
        <family val="2"/>
      </rPr>
      <t>Slicere</t>
    </r>
    <r>
      <rPr>
        <b/>
        <sz val="10"/>
        <color indexed="12"/>
        <rFont val="Arial"/>
        <family val="2"/>
      </rPr>
      <t xml:space="preserve"> er bokser som viser de aktuelle valgene. Trykk på filter knappen oppe til høyre i slicerne når du ønsker å velge </t>
    </r>
    <r>
      <rPr>
        <b/>
        <u/>
        <sz val="10"/>
        <color indexed="12"/>
        <rFont val="Arial"/>
        <family val="2"/>
      </rPr>
      <t>alle</t>
    </r>
    <r>
      <rPr>
        <b/>
        <sz val="10"/>
        <color indexed="12"/>
        <rFont val="Arial"/>
        <family val="2"/>
      </rPr>
      <t xml:space="preserve">. Et </t>
    </r>
    <r>
      <rPr>
        <b/>
        <u/>
        <sz val="10"/>
        <color indexed="12"/>
        <rFont val="Arial"/>
        <family val="2"/>
      </rPr>
      <t>utvalg</t>
    </r>
    <r>
      <rPr>
        <b/>
        <sz val="10"/>
        <color indexed="12"/>
        <rFont val="Arial"/>
        <family val="2"/>
      </rPr>
      <t xml:space="preserve"> kan velges ved å holde Ctrl-tasten nede.</t>
    </r>
  </si>
  <si>
    <r>
      <t xml:space="preserve">Et </t>
    </r>
    <r>
      <rPr>
        <b/>
        <u/>
        <sz val="10"/>
        <color indexed="12"/>
        <rFont val="Arial"/>
        <family val="2"/>
      </rPr>
      <t>utvalg</t>
    </r>
    <r>
      <rPr>
        <b/>
        <sz val="10"/>
        <color indexed="12"/>
        <rFont val="Arial"/>
        <family val="2"/>
      </rPr>
      <t xml:space="preserve"> kan velges ved å holde Ctrl-tasten eller Shift-tasten nede. Trykk på filter knappen oppe til høyre i slicerne når du ønsker å velge alle. </t>
    </r>
  </si>
  <si>
    <t>(Flere elementer)</t>
  </si>
  <si>
    <t>dyrkbar</t>
  </si>
  <si>
    <t>dyrka</t>
  </si>
  <si>
    <t>Radetiketter</t>
  </si>
  <si>
    <t>Summer av Areal</t>
  </si>
  <si>
    <t>Kolonneetiketter</t>
  </si>
  <si>
    <t>Fullstendig tekst</t>
  </si>
  <si>
    <t>Akershus</t>
  </si>
  <si>
    <t>Sum</t>
  </si>
  <si>
    <t>0701 Horten</t>
  </si>
  <si>
    <t>0720 Stokke</t>
  </si>
  <si>
    <t>0711 Svelvik</t>
  </si>
  <si>
    <t>Buskerud</t>
  </si>
  <si>
    <t>Oslo</t>
  </si>
  <si>
    <t>Telemark</t>
  </si>
  <si>
    <t>Østfold</t>
  </si>
  <si>
    <t>0702 Holmestrand</t>
  </si>
  <si>
    <t>0704 Tønsberg</t>
  </si>
  <si>
    <t>0706 Sandefjord</t>
  </si>
  <si>
    <t>0709 Larvik</t>
  </si>
  <si>
    <t>0714 Hof</t>
  </si>
  <si>
    <t>0716 Re</t>
  </si>
  <si>
    <t>0719 Andebu</t>
  </si>
  <si>
    <t>0722 Nøtterøy</t>
  </si>
  <si>
    <t>0723 Tjøme</t>
  </si>
  <si>
    <t>0728 Lardal</t>
  </si>
  <si>
    <t>Omdisponert</t>
  </si>
  <si>
    <t>Andel omdisponert</t>
  </si>
  <si>
    <t xml:space="preserve">"Dra" i kildedatene slik at det passer med de kommunene du ønsker å vise i diagrammet </t>
  </si>
  <si>
    <t>NB! Valgt periode/år må skrives inn</t>
  </si>
  <si>
    <t>Jord</t>
  </si>
  <si>
    <t>Tekst i diagramtittel 1:</t>
  </si>
  <si>
    <r>
      <rPr>
        <b/>
        <sz val="11"/>
        <color theme="1"/>
        <rFont val="Calibri"/>
        <family val="2"/>
        <scheme val="minor"/>
      </rPr>
      <t>NB!</t>
    </r>
    <r>
      <rPr>
        <sz val="11"/>
        <color theme="1"/>
        <rFont val="Calibri"/>
        <family val="2"/>
        <scheme val="minor"/>
      </rPr>
      <t xml:space="preserve"> Akershus og Oslo har data fra </t>
    </r>
    <r>
      <rPr>
        <b/>
        <sz val="11"/>
        <color theme="1"/>
        <rFont val="Calibri"/>
        <family val="2"/>
        <scheme val="minor"/>
      </rPr>
      <t>1965</t>
    </r>
    <r>
      <rPr>
        <sz val="11"/>
        <color theme="1"/>
        <rFont val="Calibri"/>
        <family val="2"/>
        <scheme val="minor"/>
      </rPr>
      <t xml:space="preserve">, Buskerud fra </t>
    </r>
    <r>
      <rPr>
        <b/>
        <sz val="11"/>
        <color theme="1"/>
        <rFont val="Calibri"/>
        <family val="2"/>
        <scheme val="minor"/>
      </rPr>
      <t>1981</t>
    </r>
    <r>
      <rPr>
        <sz val="11"/>
        <color theme="1"/>
        <rFont val="Calibri"/>
        <family val="2"/>
        <scheme val="minor"/>
      </rPr>
      <t xml:space="preserve">, Østfold og Telemark fra </t>
    </r>
    <r>
      <rPr>
        <b/>
        <sz val="11"/>
        <color theme="1"/>
        <rFont val="Calibri"/>
        <family val="2"/>
        <scheme val="minor"/>
      </rPr>
      <t>1990</t>
    </r>
    <r>
      <rPr>
        <sz val="11"/>
        <color theme="1"/>
        <rFont val="Calibri"/>
        <family val="2"/>
        <scheme val="minor"/>
      </rPr>
      <t xml:space="preserve"> og Vestfold fra </t>
    </r>
    <r>
      <rPr>
        <b/>
        <sz val="11"/>
        <color theme="1"/>
        <rFont val="Calibri"/>
        <family val="2"/>
        <scheme val="minor"/>
      </rPr>
      <t>1991</t>
    </r>
  </si>
  <si>
    <t>Samferdselsanlegg</t>
  </si>
  <si>
    <t>Bygg og byggområder</t>
  </si>
  <si>
    <t>0710 Sandefjord</t>
  </si>
  <si>
    <t>0713 Sande</t>
  </si>
  <si>
    <t>0715 Holmestrand</t>
  </si>
  <si>
    <t>0712 Larvik</t>
  </si>
  <si>
    <t>0729 Færder</t>
  </si>
  <si>
    <t>Hedmark</t>
  </si>
  <si>
    <t>Oppland</t>
  </si>
  <si>
    <t>FYLKER:</t>
  </si>
  <si>
    <t>KOMMUNER:</t>
  </si>
  <si>
    <t>Velg fylke eller flere fylker i sliceren til høyre:</t>
  </si>
  <si>
    <t>0709 Larvik (-2017)</t>
  </si>
  <si>
    <t>0706 Sandefjord (-2016)</t>
  </si>
  <si>
    <t>1991 - 2019</t>
  </si>
  <si>
    <t>2006 - 2019</t>
  </si>
  <si>
    <t>0806 Skien</t>
  </si>
  <si>
    <t>0805 Porsgrunn</t>
  </si>
  <si>
    <t>0807 Notodden</t>
  </si>
  <si>
    <t>0821 Bø</t>
  </si>
  <si>
    <t>0814 Bamble</t>
  </si>
  <si>
    <t>0819 Nome</t>
  </si>
  <si>
    <t>0827 Hjartdal</t>
  </si>
  <si>
    <t>0822 Sauherad</t>
  </si>
  <si>
    <t>0815 Kragerø</t>
  </si>
  <si>
    <t>0834 Vinje</t>
  </si>
  <si>
    <t>0828 Seljord</t>
  </si>
  <si>
    <t>0830 Nissedal</t>
  </si>
  <si>
    <t>0826 Tinn</t>
  </si>
  <si>
    <t>0829 Kviteseid</t>
  </si>
  <si>
    <t>0817 Drangedal</t>
  </si>
  <si>
    <t>0811 Siljan</t>
  </si>
  <si>
    <t>0831 Fyresdal</t>
  </si>
  <si>
    <t>0833 Tokke</t>
  </si>
  <si>
    <t>2005 - 2019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</si>
</sst>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%"/>
    <numFmt numFmtId="165" formatCode="0&quot; dekar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indexed="10"/>
      <name val="Arial"/>
      <family val="2"/>
    </font>
    <font>
      <b/>
      <sz val="10"/>
      <color indexed="12"/>
      <name val="Arial"/>
      <family val="2"/>
    </font>
    <font>
      <b/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3" fontId="0" fillId="0" borderId="0" xfId="0" applyNumberFormat="1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/>
    <xf numFmtId="0" fontId="0" fillId="0" borderId="0" xfId="0" applyAlignment="1">
      <alignment horizontal="center"/>
    </xf>
    <xf numFmtId="164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NumberFormat="1"/>
    <xf numFmtId="3" fontId="0" fillId="0" borderId="0" xfId="0" pivotButton="1" applyNumberFormat="1"/>
    <xf numFmtId="0" fontId="7" fillId="0" borderId="0" xfId="0" applyFont="1"/>
    <xf numFmtId="1" fontId="0" fillId="0" borderId="0" xfId="0" applyNumberFormat="1"/>
  </cellXfs>
  <cellStyles count="2">
    <cellStyle name="Normal" xfId="0" builtinId="0"/>
    <cellStyle name="Pros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3.xml"/><Relationship Id="rId18" Type="http://schemas.microsoft.com/office/2007/relationships/slicerCache" Target="slicerCaches/slicerCache5.xml"/><Relationship Id="rId26" Type="http://schemas.microsoft.com/office/2007/relationships/slicerCache" Target="slicerCaches/slicerCache13.xml"/><Relationship Id="rId3" Type="http://schemas.openxmlformats.org/officeDocument/2006/relationships/worksheet" Target="worksheets/sheet3.xml"/><Relationship Id="rId21" Type="http://schemas.microsoft.com/office/2007/relationships/slicerCache" Target="slicerCaches/slicerCache8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2.xml"/><Relationship Id="rId17" Type="http://schemas.microsoft.com/office/2007/relationships/slicerCache" Target="slicerCaches/slicerCache4.xml"/><Relationship Id="rId25" Type="http://schemas.microsoft.com/office/2007/relationships/slicerCache" Target="slicerCaches/slicerCache12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microsoft.com/office/2007/relationships/slicerCache" Target="slicerCaches/slicerCache3.xml"/><Relationship Id="rId20" Type="http://schemas.microsoft.com/office/2007/relationships/slicerCache" Target="slicerCaches/slicerCache7.xml"/><Relationship Id="rId29" Type="http://schemas.microsoft.com/office/2007/relationships/slicerCache" Target="slicerCaches/slicerCache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24" Type="http://schemas.microsoft.com/office/2007/relationships/slicerCache" Target="slicerCaches/slicerCache11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7/relationships/slicerCache" Target="slicerCaches/slicerCache2.xml"/><Relationship Id="rId23" Type="http://schemas.microsoft.com/office/2007/relationships/slicerCache" Target="slicerCaches/slicerCache10.xml"/><Relationship Id="rId28" Type="http://schemas.microsoft.com/office/2007/relationships/slicerCache" Target="slicerCaches/slicerCache15.xml"/><Relationship Id="rId10" Type="http://schemas.openxmlformats.org/officeDocument/2006/relationships/worksheet" Target="worksheets/sheet10.xml"/><Relationship Id="rId19" Type="http://schemas.microsoft.com/office/2007/relationships/slicerCache" Target="slicerCaches/slicerCache6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7/relationships/slicerCache" Target="slicerCaches/slicerCache1.xml"/><Relationship Id="rId22" Type="http://schemas.microsoft.com/office/2007/relationships/slicerCache" Target="slicerCaches/slicerCache9.xml"/><Relationship Id="rId27" Type="http://schemas.microsoft.com/office/2007/relationships/slicerCache" Target="slicerCaches/slicerCache14.xml"/><Relationship Id="rId30" Type="http://schemas.microsoft.com/office/2007/relationships/slicerCache" Target="slicerCaches/slicerCache17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[Presentasjoner omdisponering Vikenfylkene 15062020.xlsx]pivot formål!Pivottabell2</c:name>
    <c:fmtId val="2"/>
  </c:pivotSource>
  <c:chart>
    <c:title>
      <c:tx>
        <c:strRef>
          <c:f>Formål!$B$14</c:f>
          <c:strCache>
            <c:ptCount val="1"/>
            <c:pt idx="0">
              <c:v>Omdisponering av dyrka og dyrkbar jord i Vestfold 1991 - 2019</c:v>
            </c:pt>
          </c:strCache>
        </c:strRef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  <c:pivotFmt>
        <c:idx val="5"/>
        <c:marker>
          <c:symbol val="none"/>
        </c:marker>
      </c:pivotFmt>
      <c:pivotFmt>
        <c:idx val="6"/>
        <c:marker>
          <c:symbol val="none"/>
        </c:marker>
      </c:pivotFmt>
      <c:pivotFmt>
        <c:idx val="7"/>
        <c:marker>
          <c:symbol val="none"/>
        </c:marker>
      </c:pivotFmt>
      <c:pivotFmt>
        <c:idx val="8"/>
        <c:marker>
          <c:symbol val="none"/>
        </c:marker>
      </c:pivotFmt>
      <c:pivotFmt>
        <c:idx val="9"/>
        <c:marker>
          <c:symbol val="none"/>
        </c:marker>
      </c:pivotFmt>
      <c:pivotFmt>
        <c:idx val="10"/>
        <c:marker>
          <c:symbol val="none"/>
        </c:marker>
      </c:pivotFmt>
      <c:pivotFmt>
        <c:idx val="11"/>
        <c:marker>
          <c:symbol val="none"/>
        </c:marker>
      </c:pivotFmt>
      <c:pivotFmt>
        <c:idx val="12"/>
        <c:marker>
          <c:symbol val="none"/>
        </c:marker>
      </c:pivotFmt>
      <c:pivotFmt>
        <c:idx val="13"/>
        <c:marker>
          <c:symbol val="none"/>
        </c:marker>
      </c:pivotFmt>
      <c:pivotFmt>
        <c:idx val="14"/>
        <c:marker>
          <c:symbol val="none"/>
        </c:marker>
      </c:pivotFmt>
      <c:pivotFmt>
        <c:idx val="15"/>
        <c:marker>
          <c:symbol val="none"/>
        </c:marker>
      </c:pivotFmt>
      <c:pivotFmt>
        <c:idx val="16"/>
        <c:marker>
          <c:symbol val="none"/>
        </c:marker>
      </c:pivotFmt>
      <c:pivotFmt>
        <c:idx val="17"/>
        <c:marker>
          <c:symbol val="none"/>
        </c:marker>
      </c:pivotFmt>
      <c:pivotFmt>
        <c:idx val="18"/>
        <c:marker>
          <c:symbol val="none"/>
        </c:marker>
      </c:pivotFmt>
      <c:pivotFmt>
        <c:idx val="19"/>
        <c:marker>
          <c:symbol val="none"/>
        </c:marker>
      </c:pivotFmt>
      <c:pivotFmt>
        <c:idx val="20"/>
        <c:marker>
          <c:symbol val="none"/>
        </c:marker>
      </c:pivotFmt>
      <c:pivotFmt>
        <c:idx val="21"/>
        <c:marker>
          <c:symbol val="none"/>
        </c:marker>
      </c:pivotFmt>
      <c:pivotFmt>
        <c:idx val="22"/>
        <c:marker>
          <c:symbol val="none"/>
        </c:marker>
      </c:pivotFmt>
      <c:pivotFmt>
        <c:idx val="23"/>
        <c:marker>
          <c:symbol val="none"/>
        </c:marker>
      </c:pivotFmt>
      <c:pivotFmt>
        <c:idx val="24"/>
        <c:marker>
          <c:symbol val="none"/>
        </c:marker>
      </c:pivotFmt>
      <c:pivotFmt>
        <c:idx val="25"/>
        <c:marker>
          <c:symbol val="none"/>
        </c:marker>
      </c:pivotFmt>
      <c:pivotFmt>
        <c:idx val="26"/>
        <c:marker>
          <c:symbol val="none"/>
        </c:marker>
      </c:pivotFmt>
      <c:pivotFmt>
        <c:idx val="27"/>
        <c:marker>
          <c:symbol val="none"/>
        </c:marker>
      </c:pivotFmt>
      <c:pivotFmt>
        <c:idx val="28"/>
        <c:marker>
          <c:symbol val="none"/>
        </c:marker>
      </c:pivotFmt>
      <c:pivotFmt>
        <c:idx val="29"/>
        <c:marker>
          <c:symbol val="none"/>
        </c:marker>
      </c:pivotFmt>
      <c:pivotFmt>
        <c:idx val="30"/>
        <c:marker>
          <c:symbol val="none"/>
        </c:marker>
      </c:pivotFmt>
      <c:pivotFmt>
        <c:idx val="31"/>
        <c:marker>
          <c:symbol val="none"/>
        </c:marker>
      </c:pivotFmt>
      <c:pivotFmt>
        <c:idx val="32"/>
        <c:marker>
          <c:symbol val="none"/>
        </c:marker>
      </c:pivotFmt>
      <c:pivotFmt>
        <c:idx val="33"/>
        <c:marker>
          <c:symbol val="none"/>
        </c:marker>
      </c:pivotFmt>
      <c:pivotFmt>
        <c:idx val="34"/>
        <c:marker>
          <c:symbol val="none"/>
        </c:marker>
      </c:pivotFmt>
      <c:pivotFmt>
        <c:idx val="35"/>
        <c:marker>
          <c:symbol val="none"/>
        </c:marker>
      </c:pivotFmt>
      <c:pivotFmt>
        <c:idx val="36"/>
        <c:marker>
          <c:symbol val="none"/>
        </c:marker>
      </c:pivotFmt>
      <c:pivotFmt>
        <c:idx val="37"/>
        <c:marker>
          <c:symbol val="none"/>
        </c:marker>
      </c:pivotFmt>
      <c:pivotFmt>
        <c:idx val="38"/>
        <c:marker>
          <c:symbol val="none"/>
        </c:marker>
      </c:pivotFmt>
      <c:pivotFmt>
        <c:idx val="39"/>
        <c:marker>
          <c:symbol val="none"/>
        </c:marker>
      </c:pivotFmt>
      <c:pivotFmt>
        <c:idx val="40"/>
        <c:marker>
          <c:symbol val="none"/>
        </c:marker>
      </c:pivotFmt>
      <c:pivotFmt>
        <c:idx val="41"/>
        <c:marker>
          <c:symbol val="none"/>
        </c:marker>
      </c:pivotFmt>
      <c:pivotFmt>
        <c:idx val="42"/>
        <c:marker>
          <c:symbol val="none"/>
        </c:marker>
      </c:pivotFmt>
      <c:pivotFmt>
        <c:idx val="43"/>
        <c:marker>
          <c:symbol val="none"/>
        </c:marker>
      </c:pivotFmt>
      <c:pivotFmt>
        <c:idx val="44"/>
        <c:marker>
          <c:symbol val="none"/>
        </c:marker>
      </c:pivotFmt>
      <c:pivotFmt>
        <c:idx val="45"/>
        <c:marker>
          <c:symbol val="none"/>
        </c:marker>
      </c:pivotFmt>
      <c:pivotFmt>
        <c:idx val="46"/>
        <c:marker>
          <c:symbol val="none"/>
        </c:marker>
      </c:pivotFmt>
      <c:pivotFmt>
        <c:idx val="47"/>
        <c:marker>
          <c:symbol val="none"/>
        </c:marker>
      </c:pivotFmt>
      <c:pivotFmt>
        <c:idx val="48"/>
        <c:marker>
          <c:symbol val="none"/>
        </c:marker>
      </c:pivotFmt>
      <c:pivotFmt>
        <c:idx val="49"/>
        <c:marker>
          <c:symbol val="none"/>
        </c:marker>
      </c:pivotFmt>
      <c:pivotFmt>
        <c:idx val="50"/>
        <c:marker>
          <c:symbol val="none"/>
        </c:marker>
      </c:pivotFmt>
      <c:pivotFmt>
        <c:idx val="51"/>
        <c:marker>
          <c:symbol val="none"/>
        </c:marker>
      </c:pivotFmt>
      <c:pivotFmt>
        <c:idx val="52"/>
        <c:marker>
          <c:symbol val="none"/>
        </c:marker>
      </c:pivotFmt>
      <c:pivotFmt>
        <c:idx val="53"/>
        <c:marker>
          <c:symbol val="none"/>
        </c:marker>
      </c:pivotFmt>
      <c:pivotFmt>
        <c:idx val="54"/>
        <c:marker>
          <c:symbol val="none"/>
        </c:marker>
      </c:pivotFmt>
      <c:pivotFmt>
        <c:idx val="55"/>
        <c:marker>
          <c:symbol val="none"/>
        </c:marker>
      </c:pivotFmt>
      <c:pivotFmt>
        <c:idx val="56"/>
        <c:marker>
          <c:symbol val="none"/>
        </c:marker>
      </c:pivotFmt>
      <c:pivotFmt>
        <c:idx val="57"/>
        <c:marker>
          <c:symbol val="none"/>
        </c:marker>
      </c:pivotFmt>
      <c:pivotFmt>
        <c:idx val="58"/>
        <c:marker>
          <c:symbol val="none"/>
        </c:marker>
      </c:pivotFmt>
      <c:pivotFmt>
        <c:idx val="59"/>
        <c:marker>
          <c:symbol val="none"/>
        </c:marker>
      </c:pivotFmt>
      <c:pivotFmt>
        <c:idx val="60"/>
        <c:marker>
          <c:symbol val="none"/>
        </c:marker>
      </c:pivotFmt>
      <c:pivotFmt>
        <c:idx val="61"/>
        <c:marker>
          <c:symbol val="none"/>
        </c:marker>
      </c:pivotFmt>
      <c:pivotFmt>
        <c:idx val="62"/>
        <c:marker>
          <c:symbol val="none"/>
        </c:marker>
      </c:pivotFmt>
      <c:pivotFmt>
        <c:idx val="63"/>
        <c:marker>
          <c:symbol val="none"/>
        </c:marker>
      </c:pivotFmt>
      <c:pivotFmt>
        <c:idx val="64"/>
        <c:marker>
          <c:symbol val="none"/>
        </c:marker>
      </c:pivotFmt>
      <c:pivotFmt>
        <c:idx val="65"/>
        <c:marker>
          <c:symbol val="none"/>
        </c:marker>
      </c:pivotFmt>
      <c:pivotFmt>
        <c:idx val="66"/>
        <c:marker>
          <c:symbol val="none"/>
        </c:marker>
      </c:pivotFmt>
      <c:pivotFmt>
        <c:idx val="67"/>
        <c:marker>
          <c:symbol val="none"/>
        </c:marker>
      </c:pivotFmt>
      <c:pivotFmt>
        <c:idx val="68"/>
        <c:marker>
          <c:symbol val="none"/>
        </c:marker>
      </c:pivotFmt>
      <c:pivotFmt>
        <c:idx val="69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0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1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2"/>
        <c:marker>
          <c:symbol val="none"/>
        </c:marker>
      </c:pivotFmt>
      <c:pivotFmt>
        <c:idx val="73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4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5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6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7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8"/>
        <c:marker>
          <c:symbol val="none"/>
        </c:marker>
      </c:pivotFmt>
      <c:pivotFmt>
        <c:idx val="79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9.995107664438671E-2"/>
          <c:y val="0.11543909455535151"/>
          <c:w val="0.60426809998876085"/>
          <c:h val="0.727834974491002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Formål!$B$14</c:f>
              <c:strCache>
                <c:ptCount val="1"/>
                <c:pt idx="0">
                  <c:v>Bolig- og fritidsbebyggelse</c:v>
                </c:pt>
              </c:strCache>
            </c:strRef>
          </c:tx>
          <c:invertIfNegative val="0"/>
          <c:cat>
            <c:strRef>
              <c:f>Formål!$B$14</c:f>
              <c:strCache>
                <c:ptCount val="2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</c:strCache>
            </c:strRef>
          </c:cat>
          <c:val>
            <c:numRef>
              <c:f>Formål!$B$14</c:f>
              <c:numCache>
                <c:formatCode>#,##0</c:formatCode>
                <c:ptCount val="29"/>
                <c:pt idx="0">
                  <c:v>1</c:v>
                </c:pt>
                <c:pt idx="2">
                  <c:v>90</c:v>
                </c:pt>
                <c:pt idx="3">
                  <c:v>72.2</c:v>
                </c:pt>
                <c:pt idx="4">
                  <c:v>49.9</c:v>
                </c:pt>
                <c:pt idx="5">
                  <c:v>458.6</c:v>
                </c:pt>
                <c:pt idx="6">
                  <c:v>172.4</c:v>
                </c:pt>
                <c:pt idx="7">
                  <c:v>152.80000000000001</c:v>
                </c:pt>
                <c:pt idx="8">
                  <c:v>282.39999999999998</c:v>
                </c:pt>
                <c:pt idx="9">
                  <c:v>38</c:v>
                </c:pt>
                <c:pt idx="10">
                  <c:v>107.5</c:v>
                </c:pt>
                <c:pt idx="11">
                  <c:v>16</c:v>
                </c:pt>
                <c:pt idx="12">
                  <c:v>57.5</c:v>
                </c:pt>
                <c:pt idx="13">
                  <c:v>131.6</c:v>
                </c:pt>
                <c:pt idx="14">
                  <c:v>206</c:v>
                </c:pt>
                <c:pt idx="15">
                  <c:v>79</c:v>
                </c:pt>
                <c:pt idx="16">
                  <c:v>231</c:v>
                </c:pt>
                <c:pt idx="17">
                  <c:v>132</c:v>
                </c:pt>
                <c:pt idx="18">
                  <c:v>51</c:v>
                </c:pt>
                <c:pt idx="19">
                  <c:v>67</c:v>
                </c:pt>
                <c:pt idx="20">
                  <c:v>28</c:v>
                </c:pt>
                <c:pt idx="21">
                  <c:v>116</c:v>
                </c:pt>
                <c:pt idx="22">
                  <c:v>78</c:v>
                </c:pt>
                <c:pt idx="23">
                  <c:v>32</c:v>
                </c:pt>
                <c:pt idx="24">
                  <c:v>47</c:v>
                </c:pt>
                <c:pt idx="25">
                  <c:v>107</c:v>
                </c:pt>
                <c:pt idx="26">
                  <c:v>122.89999999999999</c:v>
                </c:pt>
                <c:pt idx="27">
                  <c:v>54.800000000000004</c:v>
                </c:pt>
                <c:pt idx="28">
                  <c:v>52.800000000000004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C5-4A84-AEEA-AFBF1D9A70AF}"/>
            </c:ext>
          </c:extLst>
        </c:ser>
        <c:ser>
          <c:idx val="1"/>
          <c:order val="1"/>
          <c:tx>
            <c:strRef>
              <c:f>Formål!$B$14</c:f>
              <c:strCache>
                <c:ptCount val="1"/>
                <c:pt idx="0">
                  <c:v>Næringsbygg og offentlige bygg</c:v>
                </c:pt>
              </c:strCache>
            </c:strRef>
          </c:tx>
          <c:invertIfNegative val="0"/>
          <c:cat>
            <c:strRef>
              <c:f>Formål!$B$14</c:f>
              <c:strCache>
                <c:ptCount val="2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</c:strCache>
            </c:strRef>
          </c:cat>
          <c:val>
            <c:numRef>
              <c:f>Formål!$B$14</c:f>
              <c:numCache>
                <c:formatCode>#,##0</c:formatCode>
                <c:ptCount val="29"/>
                <c:pt idx="0">
                  <c:v>61.3</c:v>
                </c:pt>
                <c:pt idx="1">
                  <c:v>5.8</c:v>
                </c:pt>
                <c:pt idx="2">
                  <c:v>12.7</c:v>
                </c:pt>
                <c:pt idx="3">
                  <c:v>11.1</c:v>
                </c:pt>
                <c:pt idx="4">
                  <c:v>22.1</c:v>
                </c:pt>
                <c:pt idx="6">
                  <c:v>283.8</c:v>
                </c:pt>
                <c:pt idx="7">
                  <c:v>77.7</c:v>
                </c:pt>
                <c:pt idx="8">
                  <c:v>458</c:v>
                </c:pt>
                <c:pt idx="9">
                  <c:v>146.5</c:v>
                </c:pt>
                <c:pt idx="10">
                  <c:v>227</c:v>
                </c:pt>
                <c:pt idx="11">
                  <c:v>107</c:v>
                </c:pt>
                <c:pt idx="12">
                  <c:v>358.2</c:v>
                </c:pt>
                <c:pt idx="13">
                  <c:v>182.5</c:v>
                </c:pt>
                <c:pt idx="14">
                  <c:v>74</c:v>
                </c:pt>
                <c:pt idx="15">
                  <c:v>83</c:v>
                </c:pt>
                <c:pt idx="16">
                  <c:v>120</c:v>
                </c:pt>
                <c:pt idx="17">
                  <c:v>75</c:v>
                </c:pt>
                <c:pt idx="18">
                  <c:v>41</c:v>
                </c:pt>
                <c:pt idx="19">
                  <c:v>67</c:v>
                </c:pt>
                <c:pt idx="20">
                  <c:v>236</c:v>
                </c:pt>
                <c:pt idx="21">
                  <c:v>318</c:v>
                </c:pt>
                <c:pt idx="22">
                  <c:v>46</c:v>
                </c:pt>
                <c:pt idx="23">
                  <c:v>13</c:v>
                </c:pt>
                <c:pt idx="24">
                  <c:v>60</c:v>
                </c:pt>
                <c:pt idx="25">
                  <c:v>17</c:v>
                </c:pt>
                <c:pt idx="26">
                  <c:v>70.5</c:v>
                </c:pt>
                <c:pt idx="27">
                  <c:v>363.5</c:v>
                </c:pt>
                <c:pt idx="28">
                  <c:v>69.300000000000011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EA-4394-8ABE-B478A55AE633}"/>
            </c:ext>
          </c:extLst>
        </c:ser>
        <c:ser>
          <c:idx val="2"/>
          <c:order val="2"/>
          <c:tx>
            <c:strRef>
              <c:f>Formål!$B$14</c:f>
              <c:strCache>
                <c:ptCount val="1"/>
                <c:pt idx="0">
                  <c:v>Samferdselsanlegg</c:v>
                </c:pt>
              </c:strCache>
            </c:strRef>
          </c:tx>
          <c:invertIfNegative val="0"/>
          <c:cat>
            <c:strRef>
              <c:f>Formål!$B$14</c:f>
              <c:strCache>
                <c:ptCount val="2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</c:strCache>
            </c:strRef>
          </c:cat>
          <c:val>
            <c:numRef>
              <c:f>Formål!$B$14</c:f>
              <c:numCache>
                <c:formatCode>#,##0</c:formatCode>
                <c:ptCount val="29"/>
                <c:pt idx="0">
                  <c:v>494.4</c:v>
                </c:pt>
                <c:pt idx="1">
                  <c:v>11.8</c:v>
                </c:pt>
                <c:pt idx="2">
                  <c:v>11</c:v>
                </c:pt>
                <c:pt idx="3">
                  <c:v>236.15</c:v>
                </c:pt>
                <c:pt idx="4">
                  <c:v>1121.2</c:v>
                </c:pt>
                <c:pt idx="6">
                  <c:v>101.3</c:v>
                </c:pt>
                <c:pt idx="7">
                  <c:v>39.300000000000004</c:v>
                </c:pt>
                <c:pt idx="8">
                  <c:v>167</c:v>
                </c:pt>
                <c:pt idx="9">
                  <c:v>13</c:v>
                </c:pt>
                <c:pt idx="10">
                  <c:v>150</c:v>
                </c:pt>
                <c:pt idx="11">
                  <c:v>648</c:v>
                </c:pt>
                <c:pt idx="12">
                  <c:v>114.9</c:v>
                </c:pt>
                <c:pt idx="13">
                  <c:v>182.2</c:v>
                </c:pt>
                <c:pt idx="14">
                  <c:v>26</c:v>
                </c:pt>
                <c:pt idx="15">
                  <c:v>18</c:v>
                </c:pt>
                <c:pt idx="16">
                  <c:v>361</c:v>
                </c:pt>
                <c:pt idx="17">
                  <c:v>205</c:v>
                </c:pt>
                <c:pt idx="18">
                  <c:v>148</c:v>
                </c:pt>
                <c:pt idx="19">
                  <c:v>79</c:v>
                </c:pt>
                <c:pt idx="20">
                  <c:v>44</c:v>
                </c:pt>
                <c:pt idx="21">
                  <c:v>37</c:v>
                </c:pt>
                <c:pt idx="22">
                  <c:v>199</c:v>
                </c:pt>
                <c:pt idx="23">
                  <c:v>92</c:v>
                </c:pt>
                <c:pt idx="24">
                  <c:v>39</c:v>
                </c:pt>
                <c:pt idx="25">
                  <c:v>35</c:v>
                </c:pt>
                <c:pt idx="26">
                  <c:v>8.3000000000000007</c:v>
                </c:pt>
                <c:pt idx="27">
                  <c:v>268.2</c:v>
                </c:pt>
                <c:pt idx="28">
                  <c:v>72.599999999999994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6EA-4394-8ABE-B478A55AE633}"/>
            </c:ext>
          </c:extLst>
        </c:ser>
        <c:ser>
          <c:idx val="3"/>
          <c:order val="3"/>
          <c:tx>
            <c:strRef>
              <c:f>Formål!$B$14</c:f>
              <c:strCache>
                <c:ptCount val="1"/>
                <c:pt idx="0">
                  <c:v>Annet landbruksområde</c:v>
                </c:pt>
              </c:strCache>
            </c:strRef>
          </c:tx>
          <c:invertIfNegative val="0"/>
          <c:cat>
            <c:strRef>
              <c:f>Formål!$B$14</c:f>
              <c:strCache>
                <c:ptCount val="2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</c:strCache>
            </c:strRef>
          </c:cat>
          <c:val>
            <c:numRef>
              <c:f>Formål!$B$14</c:f>
              <c:numCache>
                <c:formatCode>#,##0</c:formatCode>
                <c:ptCount val="29"/>
                <c:pt idx="15">
                  <c:v>42</c:v>
                </c:pt>
                <c:pt idx="16">
                  <c:v>52</c:v>
                </c:pt>
                <c:pt idx="17">
                  <c:v>23</c:v>
                </c:pt>
                <c:pt idx="18">
                  <c:v>9</c:v>
                </c:pt>
                <c:pt idx="19">
                  <c:v>21</c:v>
                </c:pt>
                <c:pt idx="20">
                  <c:v>25</c:v>
                </c:pt>
                <c:pt idx="21">
                  <c:v>14</c:v>
                </c:pt>
                <c:pt idx="22">
                  <c:v>34</c:v>
                </c:pt>
                <c:pt idx="23">
                  <c:v>7</c:v>
                </c:pt>
                <c:pt idx="24">
                  <c:v>7</c:v>
                </c:pt>
                <c:pt idx="25">
                  <c:v>6</c:v>
                </c:pt>
                <c:pt idx="26">
                  <c:v>28.6</c:v>
                </c:pt>
                <c:pt idx="28">
                  <c:v>4.7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6EA-4394-8ABE-B478A55AE633}"/>
            </c:ext>
          </c:extLst>
        </c:ser>
        <c:ser>
          <c:idx val="4"/>
          <c:order val="4"/>
          <c:tx>
            <c:strRef>
              <c:f>Formål!$B$14</c:f>
              <c:strCache>
                <c:ptCount val="1"/>
                <c:pt idx="0">
                  <c:v>Annet spesialområde</c:v>
                </c:pt>
              </c:strCache>
            </c:strRef>
          </c:tx>
          <c:invertIfNegative val="0"/>
          <c:cat>
            <c:strRef>
              <c:f>Formål!$B$14</c:f>
              <c:strCache>
                <c:ptCount val="2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</c:strCache>
            </c:strRef>
          </c:cat>
          <c:val>
            <c:numRef>
              <c:f>Formål!$B$14</c:f>
              <c:numCache>
                <c:formatCode>#,##0</c:formatCode>
                <c:ptCount val="29"/>
                <c:pt idx="14">
                  <c:v>33</c:v>
                </c:pt>
                <c:pt idx="15">
                  <c:v>40</c:v>
                </c:pt>
                <c:pt idx="16">
                  <c:v>97</c:v>
                </c:pt>
                <c:pt idx="17">
                  <c:v>29</c:v>
                </c:pt>
                <c:pt idx="18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6EA-4394-8ABE-B478A55AE633}"/>
            </c:ext>
          </c:extLst>
        </c:ser>
        <c:ser>
          <c:idx val="5"/>
          <c:order val="5"/>
          <c:tx>
            <c:strRef>
              <c:f>Formål!$B$14</c:f>
              <c:strCache>
                <c:ptCount val="1"/>
                <c:pt idx="0">
                  <c:v>Friområder mm</c:v>
                </c:pt>
              </c:strCache>
            </c:strRef>
          </c:tx>
          <c:invertIfNegative val="0"/>
          <c:cat>
            <c:strRef>
              <c:f>Formål!$B$14</c:f>
              <c:strCache>
                <c:ptCount val="2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</c:strCache>
            </c:strRef>
          </c:cat>
          <c:val>
            <c:numRef>
              <c:f>Formål!$B$14</c:f>
              <c:numCache>
                <c:formatCode>#,##0</c:formatCode>
                <c:ptCount val="29"/>
                <c:pt idx="14">
                  <c:v>5</c:v>
                </c:pt>
                <c:pt idx="15">
                  <c:v>71</c:v>
                </c:pt>
                <c:pt idx="16">
                  <c:v>23</c:v>
                </c:pt>
                <c:pt idx="17">
                  <c:v>12</c:v>
                </c:pt>
                <c:pt idx="18">
                  <c:v>1</c:v>
                </c:pt>
                <c:pt idx="19">
                  <c:v>1</c:v>
                </c:pt>
                <c:pt idx="20">
                  <c:v>9</c:v>
                </c:pt>
                <c:pt idx="21">
                  <c:v>3</c:v>
                </c:pt>
                <c:pt idx="24">
                  <c:v>4</c:v>
                </c:pt>
                <c:pt idx="25">
                  <c:v>21</c:v>
                </c:pt>
                <c:pt idx="26">
                  <c:v>2</c:v>
                </c:pt>
                <c:pt idx="27">
                  <c:v>18.8</c:v>
                </c:pt>
                <c:pt idx="28">
                  <c:v>14.200000000000001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6EA-4394-8ABE-B478A55AE633}"/>
            </c:ext>
          </c:extLst>
        </c:ser>
        <c:ser>
          <c:idx val="6"/>
          <c:order val="6"/>
          <c:tx>
            <c:strRef>
              <c:f>Formål!$B$14</c:f>
              <c:strCache>
                <c:ptCount val="1"/>
                <c:pt idx="0">
                  <c:v>Golfbane mm</c:v>
                </c:pt>
              </c:strCache>
            </c:strRef>
          </c:tx>
          <c:invertIfNegative val="0"/>
          <c:cat>
            <c:strRef>
              <c:f>Formål!$B$14</c:f>
              <c:strCache>
                <c:ptCount val="2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</c:strCache>
            </c:strRef>
          </c:cat>
          <c:val>
            <c:numRef>
              <c:f>Formål!$B$14</c:f>
              <c:numCache>
                <c:formatCode>#,##0</c:formatCode>
                <c:ptCount val="29"/>
                <c:pt idx="1">
                  <c:v>581</c:v>
                </c:pt>
                <c:pt idx="2">
                  <c:v>60.9</c:v>
                </c:pt>
                <c:pt idx="3">
                  <c:v>0.5</c:v>
                </c:pt>
                <c:pt idx="4">
                  <c:v>105.8</c:v>
                </c:pt>
                <c:pt idx="5">
                  <c:v>588.20000000000005</c:v>
                </c:pt>
                <c:pt idx="6">
                  <c:v>14</c:v>
                </c:pt>
                <c:pt idx="7">
                  <c:v>51.5</c:v>
                </c:pt>
                <c:pt idx="8">
                  <c:v>17</c:v>
                </c:pt>
                <c:pt idx="9">
                  <c:v>136</c:v>
                </c:pt>
                <c:pt idx="10">
                  <c:v>843.5</c:v>
                </c:pt>
                <c:pt idx="11">
                  <c:v>642</c:v>
                </c:pt>
                <c:pt idx="12">
                  <c:v>198.00000000000003</c:v>
                </c:pt>
                <c:pt idx="13">
                  <c:v>280.70000000000005</c:v>
                </c:pt>
                <c:pt idx="14">
                  <c:v>515</c:v>
                </c:pt>
                <c:pt idx="27">
                  <c:v>1.9</c:v>
                </c:pt>
                <c:pt idx="2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6EA-4394-8ABE-B478A55AE633}"/>
            </c:ext>
          </c:extLst>
        </c:ser>
        <c:ser>
          <c:idx val="7"/>
          <c:order val="7"/>
          <c:tx>
            <c:strRef>
              <c:f>Formål!$B$14</c:f>
              <c:strCache>
                <c:ptCount val="1"/>
                <c:pt idx="0">
                  <c:v>Skogplanting</c:v>
                </c:pt>
              </c:strCache>
            </c:strRef>
          </c:tx>
          <c:invertIfNegative val="0"/>
          <c:cat>
            <c:strRef>
              <c:f>Formål!$B$14</c:f>
              <c:strCache>
                <c:ptCount val="2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</c:strCache>
            </c:strRef>
          </c:cat>
          <c:val>
            <c:numRef>
              <c:f>Formål!$B$14</c:f>
              <c:numCache>
                <c:formatCode>#,##0</c:formatCode>
                <c:ptCount val="29"/>
                <c:pt idx="0">
                  <c:v>35</c:v>
                </c:pt>
                <c:pt idx="1">
                  <c:v>34</c:v>
                </c:pt>
                <c:pt idx="2">
                  <c:v>117.5</c:v>
                </c:pt>
                <c:pt idx="3">
                  <c:v>109.5</c:v>
                </c:pt>
                <c:pt idx="4">
                  <c:v>264.5</c:v>
                </c:pt>
                <c:pt idx="5">
                  <c:v>132</c:v>
                </c:pt>
                <c:pt idx="6">
                  <c:v>104</c:v>
                </c:pt>
                <c:pt idx="7">
                  <c:v>535</c:v>
                </c:pt>
                <c:pt idx="8">
                  <c:v>123.5</c:v>
                </c:pt>
                <c:pt idx="9">
                  <c:v>173</c:v>
                </c:pt>
                <c:pt idx="10">
                  <c:v>20.5</c:v>
                </c:pt>
                <c:pt idx="12">
                  <c:v>31</c:v>
                </c:pt>
                <c:pt idx="13">
                  <c:v>41.8</c:v>
                </c:pt>
                <c:pt idx="14">
                  <c:v>15</c:v>
                </c:pt>
                <c:pt idx="16">
                  <c:v>62</c:v>
                </c:pt>
                <c:pt idx="17">
                  <c:v>26</c:v>
                </c:pt>
                <c:pt idx="18">
                  <c:v>159</c:v>
                </c:pt>
                <c:pt idx="19">
                  <c:v>1</c:v>
                </c:pt>
                <c:pt idx="20">
                  <c:v>10</c:v>
                </c:pt>
                <c:pt idx="23">
                  <c:v>8</c:v>
                </c:pt>
                <c:pt idx="24">
                  <c:v>12</c:v>
                </c:pt>
                <c:pt idx="25">
                  <c:v>51</c:v>
                </c:pt>
                <c:pt idx="26">
                  <c:v>3</c:v>
                </c:pt>
                <c:pt idx="27">
                  <c:v>7.4</c:v>
                </c:pt>
                <c:pt idx="2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FCF-43E5-8872-4D6AEAE78A4E}"/>
            </c:ext>
          </c:extLst>
        </c:ser>
        <c:ser>
          <c:idx val="8"/>
          <c:order val="8"/>
          <c:tx>
            <c:strRef>
              <c:f>Formål!$B$14</c:f>
              <c:strCache>
                <c:ptCount val="1"/>
                <c:pt idx="0">
                  <c:v>Ikke fordelt</c:v>
                </c:pt>
              </c:strCache>
            </c:strRef>
          </c:tx>
          <c:invertIfNegative val="0"/>
          <c:cat>
            <c:strRef>
              <c:f>Formål!$B$14</c:f>
              <c:strCache>
                <c:ptCount val="2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</c:strCache>
            </c:strRef>
          </c:cat>
          <c:val>
            <c:numRef>
              <c:f>Formål!$B$14</c:f>
              <c:numCache>
                <c:formatCode>#,##0</c:formatCode>
                <c:ptCount val="29"/>
                <c:pt idx="0">
                  <c:v>43</c:v>
                </c:pt>
                <c:pt idx="1">
                  <c:v>13.5</c:v>
                </c:pt>
                <c:pt idx="2">
                  <c:v>91</c:v>
                </c:pt>
                <c:pt idx="3">
                  <c:v>9.4</c:v>
                </c:pt>
                <c:pt idx="4">
                  <c:v>34.4</c:v>
                </c:pt>
                <c:pt idx="5">
                  <c:v>190.4</c:v>
                </c:pt>
                <c:pt idx="6">
                  <c:v>256.2</c:v>
                </c:pt>
                <c:pt idx="7">
                  <c:v>28.5</c:v>
                </c:pt>
                <c:pt idx="19">
                  <c:v>5</c:v>
                </c:pt>
                <c:pt idx="21">
                  <c:v>5</c:v>
                </c:pt>
                <c:pt idx="25">
                  <c:v>7</c:v>
                </c:pt>
                <c:pt idx="27">
                  <c:v>30.400000000000002</c:v>
                </c:pt>
                <c:pt idx="2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FCF-43E5-8872-4D6AEAE78A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9959936"/>
        <c:axId val="99961472"/>
      </c:barChart>
      <c:catAx>
        <c:axId val="999599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99961472"/>
        <c:crosses val="autoZero"/>
        <c:auto val="1"/>
        <c:lblAlgn val="ctr"/>
        <c:lblOffset val="100"/>
        <c:noMultiLvlLbl val="0"/>
      </c:catAx>
      <c:valAx>
        <c:axId val="9996147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dekar</a:t>
                </a:r>
              </a:p>
            </c:rich>
          </c:tx>
          <c:layout>
            <c:manualLayout>
              <c:xMode val="edge"/>
              <c:yMode val="edge"/>
              <c:x val="8.3963056255247689E-3"/>
              <c:y val="0.4715512628557591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crossAx val="9995993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195167165817119"/>
          <c:y val="0.1438121158717873"/>
          <c:w val="0.26723338424006821"/>
          <c:h val="0.47643617587760695"/>
        </c:manualLayout>
      </c:layout>
      <c:overlay val="0"/>
      <c:txPr>
        <a:bodyPr/>
        <a:lstStyle/>
        <a:p>
          <a:pPr>
            <a:defRPr sz="1100"/>
          </a:pPr>
          <a:endParaRPr lang="nb-NO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[Presentasjoner omdisponering Vikenfylkene 15062020.xlsx]pivot formål!Pivottabell4</c:name>
    <c:fmtId val="9"/>
  </c:pivotSource>
  <c:chart>
    <c:title>
      <c:tx>
        <c:strRef>
          <c:f>Formål!$B$14</c:f>
          <c:strCache>
            <c:ptCount val="1"/>
            <c:pt idx="0">
              <c:v>Omdisponering av dyrka og dyrkbar jord i Vestfold 1991 - 2019</c:v>
            </c:pt>
          </c:strCache>
        </c:strRef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  <c:dLbl>
          <c:idx val="0"/>
          <c:spPr/>
          <c:txPr>
            <a:bodyPr/>
            <a:lstStyle/>
            <a:p>
              <a:pPr>
                <a:defRPr/>
              </a:pPr>
              <a:endParaRPr lang="nb-NO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0491361913094197"/>
          <c:y val="0.20869878739061587"/>
          <c:w val="0.47066658889860996"/>
          <c:h val="0.66325667537904331"/>
        </c:manualLayout>
      </c:layout>
      <c:pieChart>
        <c:varyColors val="1"/>
        <c:ser>
          <c:idx val="0"/>
          <c:order val="0"/>
          <c:tx>
            <c:strRef>
              <c:f>Formål!$B$14</c:f>
              <c:strCache>
                <c:ptCount val="1"/>
                <c:pt idx="0">
                  <c:v>Totalt</c:v>
                </c:pt>
              </c:strCache>
            </c:strRef>
          </c:tx>
          <c:dLbls>
            <c:spPr/>
            <c:txPr>
              <a:bodyPr/>
              <a:lstStyle/>
              <a:p>
                <a:pPr>
                  <a:defRPr/>
                </a:pPr>
                <a:endParaRPr lang="nb-NO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Formål!$B$14</c:f>
              <c:strCache>
                <c:ptCount val="9"/>
                <c:pt idx="0">
                  <c:v>Bolig- og fritidsbebyggelse</c:v>
                </c:pt>
                <c:pt idx="1">
                  <c:v>Næringsbygg og offentlige bygg</c:v>
                </c:pt>
                <c:pt idx="2">
                  <c:v>Samferdselsanlegg</c:v>
                </c:pt>
                <c:pt idx="3">
                  <c:v>Annet landbruksområde</c:v>
                </c:pt>
                <c:pt idx="4">
                  <c:v>Annet spesialområde</c:v>
                </c:pt>
                <c:pt idx="5">
                  <c:v>Friområder mm</c:v>
                </c:pt>
                <c:pt idx="6">
                  <c:v>Golfbane mm</c:v>
                </c:pt>
                <c:pt idx="7">
                  <c:v>Skogplanting</c:v>
                </c:pt>
                <c:pt idx="8">
                  <c:v>Ikke fordelt</c:v>
                </c:pt>
              </c:strCache>
            </c:strRef>
          </c:cat>
          <c:val>
            <c:numRef>
              <c:f>Formål!$B$14</c:f>
              <c:numCache>
                <c:formatCode>0" dekar"</c:formatCode>
                <c:ptCount val="9"/>
                <c:pt idx="0">
                  <c:v>3034.4000000000005</c:v>
                </c:pt>
                <c:pt idx="1">
                  <c:v>3607.0000000000005</c:v>
                </c:pt>
                <c:pt idx="2">
                  <c:v>4922.3500000000013</c:v>
                </c:pt>
                <c:pt idx="3">
                  <c:v>273.3</c:v>
                </c:pt>
                <c:pt idx="4">
                  <c:v>210</c:v>
                </c:pt>
                <c:pt idx="5">
                  <c:v>185</c:v>
                </c:pt>
                <c:pt idx="6">
                  <c:v>4036</c:v>
                </c:pt>
                <c:pt idx="7">
                  <c:v>2075.6999999999998</c:v>
                </c:pt>
                <c:pt idx="8">
                  <c:v>713.8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CB-488F-A2E3-871F86A65954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64522930360200703"/>
          <c:y val="0.13566978449196979"/>
          <c:w val="0.34257561821866284"/>
          <c:h val="0.80931446199705204"/>
        </c:manualLayout>
      </c:layout>
      <c:overlay val="0"/>
      <c:txPr>
        <a:bodyPr/>
        <a:lstStyle/>
        <a:p>
          <a:pPr>
            <a:defRPr sz="1200"/>
          </a:pPr>
          <a:endParaRPr lang="nb-NO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[Presentasjoner omdisponering Vikenfylkene 15062020.xlsx]pivot nedbygging!Pivottabell1</c:name>
    <c:fmtId val="3"/>
  </c:pivotSource>
  <c:chart>
    <c:title>
      <c:tx>
        <c:strRef>
          <c:f>Nedbygging!$B$15</c:f>
          <c:strCache>
            <c:ptCount val="1"/>
            <c:pt idx="0">
              <c:v>Nedbygging av dyrka og dyrkbar jord i Telemark </c:v>
            </c:pt>
          </c:strCache>
        </c:strRef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  <c:pivotFmt>
        <c:idx val="5"/>
        <c:marker>
          <c:symbol val="none"/>
        </c:marker>
      </c:pivotFmt>
      <c:pivotFmt>
        <c:idx val="6"/>
        <c:marker>
          <c:symbol val="none"/>
        </c:marker>
      </c:pivotFmt>
      <c:pivotFmt>
        <c:idx val="7"/>
        <c:marker>
          <c:symbol val="none"/>
        </c:marker>
      </c:pivotFmt>
      <c:pivotFmt>
        <c:idx val="8"/>
        <c:marker>
          <c:symbol val="none"/>
        </c:marker>
      </c:pivotFmt>
      <c:pivotFmt>
        <c:idx val="9"/>
        <c:marker>
          <c:symbol val="none"/>
        </c:marker>
      </c:pivotFmt>
      <c:pivotFmt>
        <c:idx val="10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1"/>
        <c:marker>
          <c:symbol val="none"/>
        </c:marker>
      </c:pivotFmt>
      <c:pivotFmt>
        <c:idx val="12"/>
        <c:marker>
          <c:symbol val="none"/>
        </c:marker>
      </c:pivotFmt>
      <c:pivotFmt>
        <c:idx val="13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4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0033015784531359"/>
          <c:y val="0.11911552457216733"/>
          <c:w val="0.68800615194556192"/>
          <c:h val="0.7418140885255585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Nedbygging!$B$15</c:f>
              <c:strCache>
                <c:ptCount val="1"/>
                <c:pt idx="0">
                  <c:v>Ikke fordelt</c:v>
                </c:pt>
              </c:strCache>
            </c:strRef>
          </c:tx>
          <c:invertIfNegative val="0"/>
          <c:cat>
            <c:strRef>
              <c:f>Nedbygging!$B$15</c:f>
              <c:strCache>
                <c:ptCount val="14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</c:strCache>
            </c:strRef>
          </c:cat>
          <c:val>
            <c:numRef>
              <c:f>Nedbygging!$B$15</c:f>
              <c:numCache>
                <c:formatCode>#,##0</c:formatCode>
                <c:ptCount val="14"/>
                <c:pt idx="12">
                  <c:v>0.1</c:v>
                </c:pt>
                <c:pt idx="13">
                  <c:v>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DF-494A-B7F9-4328B021AE14}"/>
            </c:ext>
          </c:extLst>
        </c:ser>
        <c:ser>
          <c:idx val="1"/>
          <c:order val="1"/>
          <c:tx>
            <c:strRef>
              <c:f>Nedbygging!$B$15</c:f>
              <c:strCache>
                <c:ptCount val="1"/>
                <c:pt idx="0">
                  <c:v>Bygg og byggområder</c:v>
                </c:pt>
              </c:strCache>
            </c:strRef>
          </c:tx>
          <c:invertIfNegative val="0"/>
          <c:cat>
            <c:strRef>
              <c:f>Nedbygging!$B$15</c:f>
              <c:strCache>
                <c:ptCount val="14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</c:strCache>
            </c:strRef>
          </c:cat>
          <c:val>
            <c:numRef>
              <c:f>Nedbygging!$B$15</c:f>
              <c:numCache>
                <c:formatCode>#,##0</c:formatCode>
                <c:ptCount val="14"/>
                <c:pt idx="0">
                  <c:v>92</c:v>
                </c:pt>
                <c:pt idx="1">
                  <c:v>260</c:v>
                </c:pt>
                <c:pt idx="2">
                  <c:v>148</c:v>
                </c:pt>
                <c:pt idx="3">
                  <c:v>852</c:v>
                </c:pt>
                <c:pt idx="4">
                  <c:v>704</c:v>
                </c:pt>
                <c:pt idx="5">
                  <c:v>88</c:v>
                </c:pt>
                <c:pt idx="6">
                  <c:v>67</c:v>
                </c:pt>
                <c:pt idx="7">
                  <c:v>150</c:v>
                </c:pt>
                <c:pt idx="8">
                  <c:v>165</c:v>
                </c:pt>
                <c:pt idx="9">
                  <c:v>280</c:v>
                </c:pt>
                <c:pt idx="10">
                  <c:v>45</c:v>
                </c:pt>
                <c:pt idx="11">
                  <c:v>48.599999999999994</c:v>
                </c:pt>
                <c:pt idx="12">
                  <c:v>84.6</c:v>
                </c:pt>
                <c:pt idx="13">
                  <c:v>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DF-494A-B7F9-4328B021AE14}"/>
            </c:ext>
          </c:extLst>
        </c:ser>
        <c:ser>
          <c:idx val="2"/>
          <c:order val="2"/>
          <c:tx>
            <c:strRef>
              <c:f>Nedbygging!$B$15</c:f>
              <c:strCache>
                <c:ptCount val="1"/>
                <c:pt idx="0">
                  <c:v>Samferdselsanlegg</c:v>
                </c:pt>
              </c:strCache>
            </c:strRef>
          </c:tx>
          <c:invertIfNegative val="0"/>
          <c:cat>
            <c:strRef>
              <c:f>Nedbygging!$B$15</c:f>
              <c:strCache>
                <c:ptCount val="14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</c:strCache>
            </c:strRef>
          </c:cat>
          <c:val>
            <c:numRef>
              <c:f>Nedbygging!$B$15</c:f>
              <c:numCache>
                <c:formatCode>#,##0</c:formatCode>
                <c:ptCount val="14"/>
                <c:pt idx="0">
                  <c:v>5</c:v>
                </c:pt>
                <c:pt idx="1">
                  <c:v>41</c:v>
                </c:pt>
                <c:pt idx="2">
                  <c:v>15</c:v>
                </c:pt>
                <c:pt idx="3">
                  <c:v>77</c:v>
                </c:pt>
                <c:pt idx="4">
                  <c:v>5</c:v>
                </c:pt>
                <c:pt idx="5">
                  <c:v>75</c:v>
                </c:pt>
                <c:pt idx="6">
                  <c:v>172</c:v>
                </c:pt>
                <c:pt idx="7">
                  <c:v>34</c:v>
                </c:pt>
                <c:pt idx="8">
                  <c:v>38</c:v>
                </c:pt>
                <c:pt idx="9">
                  <c:v>32</c:v>
                </c:pt>
                <c:pt idx="10">
                  <c:v>26</c:v>
                </c:pt>
                <c:pt idx="11">
                  <c:v>5.6</c:v>
                </c:pt>
                <c:pt idx="12">
                  <c:v>15</c:v>
                </c:pt>
                <c:pt idx="13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DF-494A-B7F9-4328B021AE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8519168"/>
        <c:axId val="148520960"/>
      </c:barChart>
      <c:catAx>
        <c:axId val="1485191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2700000"/>
          <a:lstStyle/>
          <a:p>
            <a:pPr>
              <a:defRPr sz="1100"/>
            </a:pPr>
            <a:endParaRPr lang="nb-NO"/>
          </a:p>
        </c:txPr>
        <c:crossAx val="148520960"/>
        <c:crosses val="autoZero"/>
        <c:auto val="1"/>
        <c:lblAlgn val="ctr"/>
        <c:lblOffset val="100"/>
        <c:noMultiLvlLbl val="0"/>
      </c:catAx>
      <c:valAx>
        <c:axId val="14852096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dekar</a:t>
                </a:r>
              </a:p>
            </c:rich>
          </c:tx>
          <c:layout>
            <c:manualLayout>
              <c:xMode val="edge"/>
              <c:yMode val="edge"/>
              <c:x val="1.7029409785315301E-3"/>
              <c:y val="0.44799839510507039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1100"/>
            </a:pPr>
            <a:endParaRPr lang="nb-NO"/>
          </a:p>
        </c:txPr>
        <c:crossAx val="14851916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0878738970847475"/>
          <c:y val="0.24375211060400889"/>
          <c:w val="0.18625598015474573"/>
          <c:h val="0.397765406712696"/>
        </c:manualLayout>
      </c:layout>
      <c:overlay val="0"/>
      <c:txPr>
        <a:bodyPr/>
        <a:lstStyle/>
        <a:p>
          <a:pPr>
            <a:defRPr sz="1200"/>
          </a:pPr>
          <a:endParaRPr lang="nb-NO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[Presentasjoner omdisponering Vikenfylkene 15062020.xlsx]pivot nedbygging!Pivottabell3</c:name>
    <c:fmtId val="3"/>
  </c:pivotSource>
  <c:chart>
    <c:title>
      <c:tx>
        <c:strRef>
          <c:f>Nedbygging!$B$16</c:f>
          <c:strCache>
            <c:ptCount val="1"/>
            <c:pt idx="0">
              <c:v>Nedbygging av dyrka og dyrkbar jord i Telemark 2006 - 2019</c:v>
            </c:pt>
          </c:strCache>
        </c:strRef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  <c:pivotFmt>
        <c:idx val="5"/>
        <c:marker>
          <c:symbol val="none"/>
        </c:marker>
      </c:pivotFmt>
      <c:pivotFmt>
        <c:idx val="6"/>
        <c:marker>
          <c:symbol val="none"/>
        </c:marker>
      </c:pivotFmt>
      <c:pivotFmt>
        <c:idx val="7"/>
        <c:marker>
          <c:symbol val="none"/>
        </c:marker>
      </c:pivotFmt>
      <c:pivotFmt>
        <c:idx val="8"/>
        <c:marker>
          <c:symbol val="none"/>
        </c:marker>
      </c:pivotFmt>
      <c:pivotFmt>
        <c:idx val="9"/>
        <c:marker>
          <c:symbol val="none"/>
        </c:marker>
      </c:pivotFmt>
      <c:pivotFmt>
        <c:idx val="10"/>
        <c:marker>
          <c:symbol val="none"/>
        </c:marker>
      </c:pivotFmt>
      <c:pivotFmt>
        <c:idx val="11"/>
        <c:marker>
          <c:symbol val="none"/>
        </c:marker>
      </c:pivotFmt>
      <c:pivotFmt>
        <c:idx val="12"/>
        <c:marker>
          <c:symbol val="none"/>
        </c:marker>
      </c:pivotFmt>
      <c:pivotFmt>
        <c:idx val="13"/>
        <c:marker>
          <c:symbol val="none"/>
        </c:marker>
      </c:pivotFmt>
      <c:pivotFmt>
        <c:idx val="14"/>
        <c:marker>
          <c:symbol val="none"/>
        </c:marker>
      </c:pivotFmt>
      <c:pivotFmt>
        <c:idx val="15"/>
        <c:marker>
          <c:symbol val="none"/>
        </c:marker>
      </c:pivotFmt>
      <c:pivotFmt>
        <c:idx val="16"/>
        <c:marker>
          <c:symbol val="none"/>
        </c:marker>
      </c:pivotFmt>
      <c:pivotFmt>
        <c:idx val="17"/>
        <c:marker>
          <c:symbol val="none"/>
        </c:marker>
      </c:pivotFmt>
      <c:pivotFmt>
        <c:idx val="18"/>
        <c:marker>
          <c:symbol val="none"/>
        </c:marker>
      </c:pivotFmt>
      <c:pivotFmt>
        <c:idx val="19"/>
        <c:marker>
          <c:symbol val="none"/>
        </c:marker>
      </c:pivotFmt>
      <c:pivotFmt>
        <c:idx val="20"/>
        <c:marker>
          <c:symbol val="none"/>
        </c:marker>
      </c:pivotFmt>
      <c:pivotFmt>
        <c:idx val="21"/>
        <c:marker>
          <c:symbol val="none"/>
        </c:marker>
      </c:pivotFmt>
      <c:pivotFmt>
        <c:idx val="22"/>
        <c:marker>
          <c:symbol val="none"/>
        </c:marker>
      </c:pivotFmt>
      <c:pivotFmt>
        <c:idx val="23"/>
        <c:marker>
          <c:symbol val="none"/>
        </c:marker>
      </c:pivotFmt>
      <c:pivotFmt>
        <c:idx val="24"/>
        <c:marker>
          <c:symbol val="none"/>
        </c:marker>
      </c:pivotFmt>
      <c:pivotFmt>
        <c:idx val="25"/>
        <c:marker>
          <c:symbol val="none"/>
        </c:marker>
      </c:pivotFmt>
      <c:pivotFmt>
        <c:idx val="26"/>
        <c:marker>
          <c:symbol val="none"/>
        </c:marker>
      </c:pivotFmt>
      <c:pivotFmt>
        <c:idx val="27"/>
        <c:marker>
          <c:symbol val="none"/>
        </c:marker>
      </c:pivotFmt>
      <c:pivotFmt>
        <c:idx val="28"/>
        <c:marker>
          <c:symbol val="none"/>
        </c:marker>
      </c:pivotFmt>
      <c:pivotFmt>
        <c:idx val="29"/>
        <c:marker>
          <c:symbol val="none"/>
        </c:marker>
      </c:pivotFmt>
      <c:pivotFmt>
        <c:idx val="30"/>
        <c:marker>
          <c:symbol val="none"/>
        </c:marker>
      </c:pivotFmt>
      <c:pivotFmt>
        <c:idx val="31"/>
        <c:marker>
          <c:symbol val="none"/>
        </c:marker>
      </c:pivotFmt>
      <c:pivotFmt>
        <c:idx val="32"/>
        <c:marker>
          <c:symbol val="none"/>
        </c:marker>
      </c:pivotFmt>
      <c:pivotFmt>
        <c:idx val="33"/>
        <c:marker>
          <c:symbol val="none"/>
        </c:marker>
      </c:pivotFmt>
      <c:pivotFmt>
        <c:idx val="34"/>
        <c:marker>
          <c:symbol val="none"/>
        </c:marker>
      </c:pivotFmt>
      <c:pivotFmt>
        <c:idx val="35"/>
        <c:marker>
          <c:symbol val="none"/>
        </c:marker>
      </c:pivotFmt>
      <c:pivotFmt>
        <c:idx val="36"/>
        <c:marker>
          <c:symbol val="none"/>
        </c:marker>
      </c:pivotFmt>
      <c:pivotFmt>
        <c:idx val="37"/>
        <c:marker>
          <c:symbol val="none"/>
        </c:marker>
      </c:pivotFmt>
      <c:pivotFmt>
        <c:idx val="38"/>
        <c:marker>
          <c:symbol val="none"/>
        </c:marker>
      </c:pivotFmt>
      <c:pivotFmt>
        <c:idx val="39"/>
        <c:marker>
          <c:symbol val="none"/>
        </c:marker>
      </c:pivotFmt>
      <c:pivotFmt>
        <c:idx val="40"/>
        <c:marker>
          <c:symbol val="none"/>
        </c:marker>
      </c:pivotFmt>
      <c:pivotFmt>
        <c:idx val="41"/>
        <c:marker>
          <c:symbol val="none"/>
        </c:marker>
      </c:pivotFmt>
      <c:pivotFmt>
        <c:idx val="42"/>
        <c:marker>
          <c:symbol val="none"/>
        </c:marker>
      </c:pivotFmt>
      <c:pivotFmt>
        <c:idx val="43"/>
        <c:marker>
          <c:symbol val="none"/>
        </c:marker>
      </c:pivotFmt>
      <c:pivotFmt>
        <c:idx val="44"/>
        <c:marker>
          <c:symbol val="none"/>
        </c:marker>
      </c:pivotFmt>
      <c:pivotFmt>
        <c:idx val="45"/>
        <c:marker>
          <c:symbol val="none"/>
        </c:marker>
      </c:pivotFmt>
      <c:pivotFmt>
        <c:idx val="46"/>
        <c:marker>
          <c:symbol val="none"/>
        </c:marker>
      </c:pivotFmt>
      <c:pivotFmt>
        <c:idx val="47"/>
        <c:marker>
          <c:symbol val="none"/>
        </c:marker>
      </c:pivotFmt>
      <c:pivotFmt>
        <c:idx val="48"/>
        <c:marker>
          <c:symbol val="none"/>
        </c:marker>
      </c:pivotFmt>
      <c:pivotFmt>
        <c:idx val="49"/>
        <c:marker>
          <c:symbol val="none"/>
        </c:marker>
      </c:pivotFmt>
      <c:pivotFmt>
        <c:idx val="50"/>
        <c:marker>
          <c:symbol val="none"/>
        </c:marker>
      </c:pivotFmt>
      <c:pivotFmt>
        <c:idx val="51"/>
        <c:marker>
          <c:symbol val="none"/>
        </c:marker>
      </c:pivotFmt>
      <c:pivotFmt>
        <c:idx val="52"/>
        <c:marker>
          <c:symbol val="none"/>
        </c:marker>
      </c:pivotFmt>
      <c:pivotFmt>
        <c:idx val="53"/>
        <c:marker>
          <c:symbol val="none"/>
        </c:marker>
      </c:pivotFmt>
      <c:pivotFmt>
        <c:idx val="54"/>
        <c:marker>
          <c:symbol val="none"/>
        </c:marker>
      </c:pivotFmt>
      <c:pivotFmt>
        <c:idx val="55"/>
        <c:marker>
          <c:symbol val="none"/>
        </c:marker>
      </c:pivotFmt>
      <c:pivotFmt>
        <c:idx val="56"/>
        <c:marker>
          <c:symbol val="none"/>
        </c:marker>
      </c:pivotFmt>
      <c:pivotFmt>
        <c:idx val="57"/>
        <c:marker>
          <c:symbol val="none"/>
        </c:marker>
      </c:pivotFmt>
      <c:pivotFmt>
        <c:idx val="58"/>
        <c:marker>
          <c:symbol val="none"/>
        </c:marker>
      </c:pivotFmt>
      <c:pivotFmt>
        <c:idx val="59"/>
        <c:marker>
          <c:symbol val="none"/>
        </c:marker>
      </c:pivotFmt>
      <c:pivotFmt>
        <c:idx val="60"/>
        <c:marker>
          <c:symbol val="none"/>
        </c:marker>
      </c:pivotFmt>
      <c:pivotFmt>
        <c:idx val="61"/>
        <c:marker>
          <c:symbol val="none"/>
        </c:marker>
      </c:pivotFmt>
      <c:pivotFmt>
        <c:idx val="62"/>
        <c:marker>
          <c:symbol val="none"/>
        </c:marker>
      </c:pivotFmt>
      <c:pivotFmt>
        <c:idx val="63"/>
        <c:marker>
          <c:symbol val="none"/>
        </c:marker>
      </c:pivotFmt>
      <c:pivotFmt>
        <c:idx val="64"/>
        <c:marker>
          <c:symbol val="none"/>
        </c:marker>
      </c:pivotFmt>
      <c:pivotFmt>
        <c:idx val="65"/>
        <c:marker>
          <c:symbol val="none"/>
        </c:marker>
      </c:pivotFmt>
      <c:pivotFmt>
        <c:idx val="66"/>
        <c:marker>
          <c:symbol val="none"/>
        </c:marker>
      </c:pivotFmt>
      <c:pivotFmt>
        <c:idx val="67"/>
        <c:marker>
          <c:symbol val="none"/>
        </c:marker>
      </c:pivotFmt>
      <c:pivotFmt>
        <c:idx val="68"/>
        <c:marker>
          <c:symbol val="none"/>
        </c:marker>
      </c:pivotFmt>
      <c:pivotFmt>
        <c:idx val="69"/>
        <c:marker>
          <c:symbol val="none"/>
        </c:marker>
      </c:pivotFmt>
      <c:pivotFmt>
        <c:idx val="70"/>
        <c:marker>
          <c:symbol val="none"/>
        </c:marker>
      </c:pivotFmt>
      <c:pivotFmt>
        <c:idx val="71"/>
        <c:marker>
          <c:symbol val="none"/>
        </c:marker>
      </c:pivotFmt>
      <c:pivotFmt>
        <c:idx val="72"/>
        <c:marker>
          <c:symbol val="none"/>
        </c:marker>
      </c:pivotFmt>
      <c:pivotFmt>
        <c:idx val="73"/>
        <c:marker>
          <c:symbol val="none"/>
        </c:marker>
      </c:pivotFmt>
      <c:pivotFmt>
        <c:idx val="74"/>
        <c:marker>
          <c:symbol val="none"/>
        </c:marker>
      </c:pivotFmt>
      <c:pivotFmt>
        <c:idx val="75"/>
        <c:marker>
          <c:symbol val="none"/>
        </c:marker>
        <c:dLbl>
          <c:idx val="0"/>
          <c:spPr/>
          <c:txPr>
            <a:bodyPr/>
            <a:lstStyle/>
            <a:p>
              <a:pPr>
                <a:defRPr sz="1200"/>
              </a:pPr>
              <a:endParaRPr lang="nb-NO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0154050528959954"/>
          <c:y val="0.19843971631205673"/>
          <c:w val="0.50174919086034486"/>
          <c:h val="0.6960435583849891"/>
        </c:manualLayout>
      </c:layout>
      <c:pieChart>
        <c:varyColors val="1"/>
        <c:ser>
          <c:idx val="0"/>
          <c:order val="0"/>
          <c:tx>
            <c:strRef>
              <c:f>Nedbygging!$B$16</c:f>
              <c:strCache>
                <c:ptCount val="1"/>
                <c:pt idx="0">
                  <c:v>Totalt</c:v>
                </c:pt>
              </c:strCache>
            </c:strRef>
          </c:tx>
          <c:dLbls>
            <c:spPr/>
            <c:txPr>
              <a:bodyPr/>
              <a:lstStyle/>
              <a:p>
                <a:pPr>
                  <a:defRPr sz="1200"/>
                </a:pPr>
                <a:endParaRPr lang="nb-N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Nedbygging!$B$16</c:f>
              <c:strCache>
                <c:ptCount val="3"/>
                <c:pt idx="0">
                  <c:v>Ikke fordelt</c:v>
                </c:pt>
                <c:pt idx="1">
                  <c:v>Bygg og byggområder</c:v>
                </c:pt>
                <c:pt idx="2">
                  <c:v>Samferdselsanlegg</c:v>
                </c:pt>
              </c:strCache>
            </c:strRef>
          </c:cat>
          <c:val>
            <c:numRef>
              <c:f>Nedbygging!$B$16</c:f>
              <c:numCache>
                <c:formatCode>0" dekar"</c:formatCode>
                <c:ptCount val="3"/>
                <c:pt idx="0">
                  <c:v>7.1999999999999993</c:v>
                </c:pt>
                <c:pt idx="1">
                  <c:v>3103.2</c:v>
                </c:pt>
                <c:pt idx="2">
                  <c:v>553.6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B8-41D8-B725-A67732D30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70600285915269234"/>
          <c:y val="0.28005070642765401"/>
          <c:w val="0.25749377869553047"/>
          <c:h val="0.46528843469034453"/>
        </c:manualLayout>
      </c:layout>
      <c:overlay val="0"/>
      <c:txPr>
        <a:bodyPr/>
        <a:lstStyle/>
        <a:p>
          <a:pPr>
            <a:defRPr sz="1200"/>
          </a:pPr>
          <a:endParaRPr lang="nb-NO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[Presentasjoner omdisponering Vikenfylkene 15062020.xlsx]pivot dyrka..!Pivottabell2</c:name>
    <c:fmtId val="3"/>
  </c:pivotSource>
  <c:chart>
    <c:title>
      <c:tx>
        <c:strRef>
          <c:f>'Dyrka dyrkbar'!$B$14</c:f>
          <c:strCache>
            <c:ptCount val="1"/>
            <c:pt idx="0">
              <c:v>Omdisponering av dyrka og dyrkbar jord i (Flere elementer)</c:v>
            </c:pt>
          </c:strCache>
        </c:strRef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  <c:pivotFmt>
        <c:idx val="5"/>
        <c:marker>
          <c:symbol val="none"/>
        </c:marker>
      </c:pivotFmt>
      <c:pivotFmt>
        <c:idx val="6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7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8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015808989693462"/>
          <c:y val="9.2481645344814442E-2"/>
          <c:w val="0.88918532475170808"/>
          <c:h val="0.7927135685993864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'Dyrka dyrkbar'!$B$14</c:f>
              <c:strCache>
                <c:ptCount val="1"/>
                <c:pt idx="0">
                  <c:v>Ikke fordelt</c:v>
                </c:pt>
              </c:strCache>
            </c:strRef>
          </c:tx>
          <c:invertIfNegative val="0"/>
          <c:cat>
            <c:strRef>
              <c:f>'Dyrka dyrkbar'!$B$14</c:f>
              <c:strCache>
                <c:ptCount val="2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</c:strCache>
            </c:strRef>
          </c:cat>
          <c:val>
            <c:numRef>
              <c:f>'Dyrka dyrkbar'!$B$14</c:f>
              <c:numCache>
                <c:formatCode>#,##0</c:formatCode>
                <c:ptCount val="29"/>
                <c:pt idx="13">
                  <c:v>194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1E-46FA-9EA0-1614E49188BD}"/>
            </c:ext>
          </c:extLst>
        </c:ser>
        <c:ser>
          <c:idx val="1"/>
          <c:order val="1"/>
          <c:tx>
            <c:strRef>
              <c:f>'Dyrka dyrkbar'!$B$14</c:f>
              <c:strCache>
                <c:ptCount val="1"/>
                <c:pt idx="0">
                  <c:v>dyrka</c:v>
                </c:pt>
              </c:strCache>
            </c:strRef>
          </c:tx>
          <c:invertIfNegative val="0"/>
          <c:cat>
            <c:strRef>
              <c:f>'Dyrka dyrkbar'!$B$14</c:f>
              <c:strCache>
                <c:ptCount val="2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</c:strCache>
            </c:strRef>
          </c:cat>
          <c:val>
            <c:numRef>
              <c:f>'Dyrka dyrkbar'!$B$14</c:f>
              <c:numCache>
                <c:formatCode>#,##0</c:formatCode>
                <c:ptCount val="29"/>
                <c:pt idx="0">
                  <c:v>757.69999999999993</c:v>
                </c:pt>
                <c:pt idx="1">
                  <c:v>706.09999999999991</c:v>
                </c:pt>
                <c:pt idx="2">
                  <c:v>1066.5999999999999</c:v>
                </c:pt>
                <c:pt idx="3">
                  <c:v>494.75</c:v>
                </c:pt>
                <c:pt idx="4">
                  <c:v>3299.0000000000005</c:v>
                </c:pt>
                <c:pt idx="5">
                  <c:v>1146.8000000000002</c:v>
                </c:pt>
                <c:pt idx="6">
                  <c:v>818.69999999999982</c:v>
                </c:pt>
                <c:pt idx="7">
                  <c:v>997.59999999999991</c:v>
                </c:pt>
                <c:pt idx="8">
                  <c:v>1017.9</c:v>
                </c:pt>
                <c:pt idx="9">
                  <c:v>732.5</c:v>
                </c:pt>
                <c:pt idx="10">
                  <c:v>1314.5</c:v>
                </c:pt>
                <c:pt idx="11">
                  <c:v>1422</c:v>
                </c:pt>
                <c:pt idx="12">
                  <c:v>735.5</c:v>
                </c:pt>
                <c:pt idx="13">
                  <c:v>745.2</c:v>
                </c:pt>
                <c:pt idx="14">
                  <c:v>1009</c:v>
                </c:pt>
                <c:pt idx="15">
                  <c:v>419</c:v>
                </c:pt>
                <c:pt idx="16">
                  <c:v>1058</c:v>
                </c:pt>
                <c:pt idx="17">
                  <c:v>409</c:v>
                </c:pt>
                <c:pt idx="18">
                  <c:v>562</c:v>
                </c:pt>
                <c:pt idx="19">
                  <c:v>213</c:v>
                </c:pt>
                <c:pt idx="20">
                  <c:v>277</c:v>
                </c:pt>
                <c:pt idx="21">
                  <c:v>421</c:v>
                </c:pt>
                <c:pt idx="22">
                  <c:v>540</c:v>
                </c:pt>
                <c:pt idx="23">
                  <c:v>173</c:v>
                </c:pt>
                <c:pt idx="24">
                  <c:v>231</c:v>
                </c:pt>
                <c:pt idx="25">
                  <c:v>224</c:v>
                </c:pt>
                <c:pt idx="26">
                  <c:v>172.90000000000003</c:v>
                </c:pt>
                <c:pt idx="27">
                  <c:v>331.19999999999993</c:v>
                </c:pt>
                <c:pt idx="28">
                  <c:v>224.3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1E-46FA-9EA0-1614E49188BD}"/>
            </c:ext>
          </c:extLst>
        </c:ser>
        <c:ser>
          <c:idx val="2"/>
          <c:order val="2"/>
          <c:tx>
            <c:strRef>
              <c:f>'Dyrka dyrkbar'!$B$14</c:f>
              <c:strCache>
                <c:ptCount val="1"/>
                <c:pt idx="0">
                  <c:v>dyrkbar</c:v>
                </c:pt>
              </c:strCache>
            </c:strRef>
          </c:tx>
          <c:invertIfNegative val="0"/>
          <c:cat>
            <c:strRef>
              <c:f>'Dyrka dyrkbar'!$B$14</c:f>
              <c:strCache>
                <c:ptCount val="2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</c:strCache>
            </c:strRef>
          </c:cat>
          <c:val>
            <c:numRef>
              <c:f>'Dyrka dyrkbar'!$B$14</c:f>
              <c:numCache>
                <c:formatCode>#,##0</c:formatCode>
                <c:ptCount val="29"/>
                <c:pt idx="0">
                  <c:v>31</c:v>
                </c:pt>
                <c:pt idx="1">
                  <c:v>69</c:v>
                </c:pt>
                <c:pt idx="2">
                  <c:v>98.5</c:v>
                </c:pt>
                <c:pt idx="3">
                  <c:v>97.1</c:v>
                </c:pt>
                <c:pt idx="4">
                  <c:v>282.89999999999998</c:v>
                </c:pt>
                <c:pt idx="5">
                  <c:v>511.4</c:v>
                </c:pt>
                <c:pt idx="6">
                  <c:v>316</c:v>
                </c:pt>
                <c:pt idx="7">
                  <c:v>60.2</c:v>
                </c:pt>
                <c:pt idx="8">
                  <c:v>275</c:v>
                </c:pt>
                <c:pt idx="9">
                  <c:v>20</c:v>
                </c:pt>
                <c:pt idx="10">
                  <c:v>48</c:v>
                </c:pt>
                <c:pt idx="11">
                  <c:v>154</c:v>
                </c:pt>
                <c:pt idx="12">
                  <c:v>278.10000000000002</c:v>
                </c:pt>
                <c:pt idx="13">
                  <c:v>73.599999999999994</c:v>
                </c:pt>
                <c:pt idx="14">
                  <c:v>296</c:v>
                </c:pt>
                <c:pt idx="15">
                  <c:v>138</c:v>
                </c:pt>
                <c:pt idx="16">
                  <c:v>256</c:v>
                </c:pt>
                <c:pt idx="17">
                  <c:v>263</c:v>
                </c:pt>
                <c:pt idx="18">
                  <c:v>827</c:v>
                </c:pt>
                <c:pt idx="19">
                  <c:v>740</c:v>
                </c:pt>
                <c:pt idx="20">
                  <c:v>247</c:v>
                </c:pt>
                <c:pt idx="21">
                  <c:v>371</c:v>
                </c:pt>
                <c:pt idx="22">
                  <c:v>76</c:v>
                </c:pt>
                <c:pt idx="23">
                  <c:v>207</c:v>
                </c:pt>
                <c:pt idx="24">
                  <c:v>297</c:v>
                </c:pt>
                <c:pt idx="25">
                  <c:v>101</c:v>
                </c:pt>
                <c:pt idx="26">
                  <c:v>128.10000000000002</c:v>
                </c:pt>
                <c:pt idx="27">
                  <c:v>523.40000000000009</c:v>
                </c:pt>
                <c:pt idx="28">
                  <c:v>144.10000000000002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07F-4453-A825-52BFA68FF2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3542528"/>
        <c:axId val="148643840"/>
      </c:barChart>
      <c:catAx>
        <c:axId val="1435425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2700000"/>
          <a:lstStyle/>
          <a:p>
            <a:pPr>
              <a:defRPr/>
            </a:pPr>
            <a:endParaRPr lang="nb-NO"/>
          </a:p>
        </c:txPr>
        <c:crossAx val="148643840"/>
        <c:crosses val="autoZero"/>
        <c:auto val="1"/>
        <c:lblAlgn val="ctr"/>
        <c:lblOffset val="100"/>
        <c:noMultiLvlLbl val="0"/>
      </c:catAx>
      <c:valAx>
        <c:axId val="1486438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dekar</a:t>
                </a:r>
              </a:p>
            </c:rich>
          </c:tx>
          <c:layout>
            <c:manualLayout>
              <c:xMode val="edge"/>
              <c:yMode val="edge"/>
              <c:x val="8.8018014141674917E-3"/>
              <c:y val="0.45081077897430755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crossAx val="1435425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851783394576336"/>
          <c:y val="0.27302423529966269"/>
          <c:w val="0.19401928069395241"/>
          <c:h val="0.30964055427120324"/>
        </c:manualLayout>
      </c:layout>
      <c:overlay val="0"/>
      <c:txPr>
        <a:bodyPr/>
        <a:lstStyle/>
        <a:p>
          <a:pPr>
            <a:defRPr sz="1400"/>
          </a:pPr>
          <a:endParaRPr lang="nb-NO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[Presentasjoner omdisponering Vikenfylkene 15062020.xlsx]pivot dyrka..!Pivottabell2</c:name>
    <c:fmtId val="1"/>
  </c:pivotSource>
  <c:chart>
    <c:autoTitleDeleted val="0"/>
    <c:pivotFmts>
      <c:pivotFmt>
        <c:idx val="0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'pivot dyrka..'!$B$16:$B$17</c:f>
              <c:strCache>
                <c:ptCount val="1"/>
                <c:pt idx="0">
                  <c:v>Ikke fordelt</c:v>
                </c:pt>
              </c:strCache>
            </c:strRef>
          </c:tx>
          <c:invertIfNegative val="0"/>
          <c:cat>
            <c:strRef>
              <c:f>'pivot dyrka..'!$A$18:$A$47</c:f>
              <c:strCache>
                <c:ptCount val="2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</c:strCache>
            </c:strRef>
          </c:cat>
          <c:val>
            <c:numRef>
              <c:f>'pivot dyrka..'!$B$18:$B$47</c:f>
              <c:numCache>
                <c:formatCode>#,##0</c:formatCode>
                <c:ptCount val="29"/>
                <c:pt idx="13">
                  <c:v>194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38-4442-AF5E-4F08E6466321}"/>
            </c:ext>
          </c:extLst>
        </c:ser>
        <c:ser>
          <c:idx val="1"/>
          <c:order val="1"/>
          <c:tx>
            <c:strRef>
              <c:f>'pivot dyrka..'!$C$16:$C$17</c:f>
              <c:strCache>
                <c:ptCount val="1"/>
                <c:pt idx="0">
                  <c:v>dyrka</c:v>
                </c:pt>
              </c:strCache>
            </c:strRef>
          </c:tx>
          <c:invertIfNegative val="0"/>
          <c:cat>
            <c:strRef>
              <c:f>'pivot dyrka..'!$A$18:$A$47</c:f>
              <c:strCache>
                <c:ptCount val="2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</c:strCache>
            </c:strRef>
          </c:cat>
          <c:val>
            <c:numRef>
              <c:f>'pivot dyrka..'!$C$18:$C$47</c:f>
              <c:numCache>
                <c:formatCode>#,##0</c:formatCode>
                <c:ptCount val="29"/>
                <c:pt idx="0">
                  <c:v>757.69999999999993</c:v>
                </c:pt>
                <c:pt idx="1">
                  <c:v>706.09999999999991</c:v>
                </c:pt>
                <c:pt idx="2">
                  <c:v>1066.5999999999999</c:v>
                </c:pt>
                <c:pt idx="3">
                  <c:v>494.75</c:v>
                </c:pt>
                <c:pt idx="4">
                  <c:v>3299.0000000000005</c:v>
                </c:pt>
                <c:pt idx="5">
                  <c:v>1146.8000000000002</c:v>
                </c:pt>
                <c:pt idx="6">
                  <c:v>818.69999999999982</c:v>
                </c:pt>
                <c:pt idx="7">
                  <c:v>997.59999999999991</c:v>
                </c:pt>
                <c:pt idx="8">
                  <c:v>1017.9</c:v>
                </c:pt>
                <c:pt idx="9">
                  <c:v>732.5</c:v>
                </c:pt>
                <c:pt idx="10">
                  <c:v>1314.5</c:v>
                </c:pt>
                <c:pt idx="11">
                  <c:v>1422</c:v>
                </c:pt>
                <c:pt idx="12">
                  <c:v>735.5</c:v>
                </c:pt>
                <c:pt idx="13">
                  <c:v>745.2</c:v>
                </c:pt>
                <c:pt idx="14">
                  <c:v>1009</c:v>
                </c:pt>
                <c:pt idx="15">
                  <c:v>419</c:v>
                </c:pt>
                <c:pt idx="16">
                  <c:v>1058</c:v>
                </c:pt>
                <c:pt idx="17">
                  <c:v>409</c:v>
                </c:pt>
                <c:pt idx="18">
                  <c:v>562</c:v>
                </c:pt>
                <c:pt idx="19">
                  <c:v>213</c:v>
                </c:pt>
                <c:pt idx="20">
                  <c:v>277</c:v>
                </c:pt>
                <c:pt idx="21">
                  <c:v>421</c:v>
                </c:pt>
                <c:pt idx="22">
                  <c:v>540</c:v>
                </c:pt>
                <c:pt idx="23">
                  <c:v>173</c:v>
                </c:pt>
                <c:pt idx="24">
                  <c:v>231</c:v>
                </c:pt>
                <c:pt idx="25">
                  <c:v>224</c:v>
                </c:pt>
                <c:pt idx="26">
                  <c:v>172.90000000000003</c:v>
                </c:pt>
                <c:pt idx="27">
                  <c:v>331.19999999999993</c:v>
                </c:pt>
                <c:pt idx="28">
                  <c:v>224.3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38-4442-AF5E-4F08E6466321}"/>
            </c:ext>
          </c:extLst>
        </c:ser>
        <c:ser>
          <c:idx val="2"/>
          <c:order val="2"/>
          <c:tx>
            <c:strRef>
              <c:f>'pivot dyrka..'!$D$16:$D$17</c:f>
              <c:strCache>
                <c:ptCount val="1"/>
                <c:pt idx="0">
                  <c:v>dyrkbar</c:v>
                </c:pt>
              </c:strCache>
            </c:strRef>
          </c:tx>
          <c:invertIfNegative val="0"/>
          <c:cat>
            <c:strRef>
              <c:f>'pivot dyrka..'!$A$18:$A$47</c:f>
              <c:strCache>
                <c:ptCount val="2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</c:strCache>
            </c:strRef>
          </c:cat>
          <c:val>
            <c:numRef>
              <c:f>'pivot dyrka..'!$D$18:$D$47</c:f>
              <c:numCache>
                <c:formatCode>#,##0</c:formatCode>
                <c:ptCount val="29"/>
                <c:pt idx="0">
                  <c:v>31</c:v>
                </c:pt>
                <c:pt idx="1">
                  <c:v>69</c:v>
                </c:pt>
                <c:pt idx="2">
                  <c:v>98.5</c:v>
                </c:pt>
                <c:pt idx="3">
                  <c:v>97.1</c:v>
                </c:pt>
                <c:pt idx="4">
                  <c:v>282.89999999999998</c:v>
                </c:pt>
                <c:pt idx="5">
                  <c:v>511.4</c:v>
                </c:pt>
                <c:pt idx="6">
                  <c:v>316</c:v>
                </c:pt>
                <c:pt idx="7">
                  <c:v>60.2</c:v>
                </c:pt>
                <c:pt idx="8">
                  <c:v>275</c:v>
                </c:pt>
                <c:pt idx="9">
                  <c:v>20</c:v>
                </c:pt>
                <c:pt idx="10">
                  <c:v>48</c:v>
                </c:pt>
                <c:pt idx="11">
                  <c:v>154</c:v>
                </c:pt>
                <c:pt idx="12">
                  <c:v>278.10000000000002</c:v>
                </c:pt>
                <c:pt idx="13">
                  <c:v>73.599999999999994</c:v>
                </c:pt>
                <c:pt idx="14">
                  <c:v>296</c:v>
                </c:pt>
                <c:pt idx="15">
                  <c:v>138</c:v>
                </c:pt>
                <c:pt idx="16">
                  <c:v>256</c:v>
                </c:pt>
                <c:pt idx="17">
                  <c:v>263</c:v>
                </c:pt>
                <c:pt idx="18">
                  <c:v>827</c:v>
                </c:pt>
                <c:pt idx="19">
                  <c:v>740</c:v>
                </c:pt>
                <c:pt idx="20">
                  <c:v>247</c:v>
                </c:pt>
                <c:pt idx="21">
                  <c:v>371</c:v>
                </c:pt>
                <c:pt idx="22">
                  <c:v>76</c:v>
                </c:pt>
                <c:pt idx="23">
                  <c:v>207</c:v>
                </c:pt>
                <c:pt idx="24">
                  <c:v>297</c:v>
                </c:pt>
                <c:pt idx="25">
                  <c:v>101</c:v>
                </c:pt>
                <c:pt idx="26">
                  <c:v>128.10000000000002</c:v>
                </c:pt>
                <c:pt idx="27">
                  <c:v>523.40000000000009</c:v>
                </c:pt>
                <c:pt idx="28">
                  <c:v>144.10000000000002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336-4963-B610-DC0F52F8CF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7174144"/>
        <c:axId val="147175680"/>
      </c:barChart>
      <c:catAx>
        <c:axId val="1471741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7175680"/>
        <c:crosses val="autoZero"/>
        <c:auto val="1"/>
        <c:lblAlgn val="ctr"/>
        <c:lblOffset val="100"/>
        <c:noMultiLvlLbl val="0"/>
      </c:catAx>
      <c:valAx>
        <c:axId val="14717568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4717414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'Andel dyrka'!$B$11</c:f>
          <c:strCache>
            <c:ptCount val="1"/>
            <c:pt idx="0">
              <c:v>Omdisponering av dyrka jord 1991 - 2019</c:v>
            </c:pt>
          </c:strCache>
        </c:strRef>
      </c:tx>
      <c:layout>
        <c:manualLayout>
          <c:xMode val="edge"/>
          <c:yMode val="edge"/>
          <c:x val="0.209269496156091"/>
          <c:y val="9.741247163437034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134504593175853"/>
          <c:y val="0.10598822076120559"/>
          <c:w val="0.74112871634565458"/>
          <c:h val="0.8013441387030871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'Andel dyrka'!$B$14</c:f>
              <c:strCache>
                <c:ptCount val="1"/>
                <c:pt idx="0">
                  <c:v>Omdisponert dyrka jord i dekar</c:v>
                </c:pt>
              </c:strCache>
            </c:strRef>
          </c:tx>
          <c:invertIfNegative val="0"/>
          <c:cat>
            <c:strRef>
              <c:f>'Andel dyrka'!$A$15:$A$29</c:f>
              <c:strCache>
                <c:ptCount val="15"/>
                <c:pt idx="0">
                  <c:v>0713 Sande</c:v>
                </c:pt>
                <c:pt idx="1">
                  <c:v>0704 Tønsberg</c:v>
                </c:pt>
                <c:pt idx="2">
                  <c:v>0709 Larvik</c:v>
                </c:pt>
                <c:pt idx="3">
                  <c:v>0706 Sandefjord</c:v>
                </c:pt>
                <c:pt idx="4">
                  <c:v>0701 Horten</c:v>
                </c:pt>
                <c:pt idx="5">
                  <c:v>0702 Holmestrand</c:v>
                </c:pt>
                <c:pt idx="6">
                  <c:v>0716 Re</c:v>
                </c:pt>
                <c:pt idx="7">
                  <c:v>0720 Stokke</c:v>
                </c:pt>
                <c:pt idx="8">
                  <c:v>0722 Nøtterøy</c:v>
                </c:pt>
                <c:pt idx="9">
                  <c:v>0714 Hof</c:v>
                </c:pt>
                <c:pt idx="10">
                  <c:v>0719 Andebu</c:v>
                </c:pt>
                <c:pt idx="11">
                  <c:v>0723 Tjøme</c:v>
                </c:pt>
                <c:pt idx="12">
                  <c:v>0710 Sandefjord</c:v>
                </c:pt>
                <c:pt idx="13">
                  <c:v>0728 Lardal</c:v>
                </c:pt>
                <c:pt idx="14">
                  <c:v>0711 Svelvik</c:v>
                </c:pt>
              </c:strCache>
            </c:strRef>
          </c:cat>
          <c:val>
            <c:numRef>
              <c:f>'Andel dyrka'!$B$15:$B$29</c:f>
              <c:numCache>
                <c:formatCode>#,##0</c:formatCode>
                <c:ptCount val="15"/>
                <c:pt idx="0">
                  <c:v>1341.9</c:v>
                </c:pt>
                <c:pt idx="1">
                  <c:v>1319.1999999999998</c:v>
                </c:pt>
                <c:pt idx="2">
                  <c:v>1257.5000000000002</c:v>
                </c:pt>
                <c:pt idx="3">
                  <c:v>1129.3000000000002</c:v>
                </c:pt>
                <c:pt idx="4">
                  <c:v>947.4</c:v>
                </c:pt>
                <c:pt idx="5">
                  <c:v>710.20000000000016</c:v>
                </c:pt>
                <c:pt idx="6">
                  <c:v>543.59999999999991</c:v>
                </c:pt>
                <c:pt idx="7">
                  <c:v>479.45000000000005</c:v>
                </c:pt>
                <c:pt idx="8">
                  <c:v>300.40000000000003</c:v>
                </c:pt>
                <c:pt idx="9">
                  <c:v>263.10000000000002</c:v>
                </c:pt>
                <c:pt idx="10">
                  <c:v>243.70000000000002</c:v>
                </c:pt>
                <c:pt idx="11">
                  <c:v>123</c:v>
                </c:pt>
                <c:pt idx="12">
                  <c:v>105.3</c:v>
                </c:pt>
                <c:pt idx="13">
                  <c:v>91.7</c:v>
                </c:pt>
                <c:pt idx="14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5C-44B3-B43A-9F3CFDF0C1C5}"/>
            </c:ext>
          </c:extLst>
        </c:ser>
        <c:ser>
          <c:idx val="1"/>
          <c:order val="1"/>
          <c:tx>
            <c:strRef>
              <c:f>'Andel dyrka'!$C$14</c:f>
              <c:strCache>
                <c:ptCount val="1"/>
                <c:pt idx="0">
                  <c:v>Andel av dyrka jord i prosent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0"/>
                  <c:y val="-9.39794333040171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99F-4359-A1C3-10B660A6A9DF}"/>
                </c:ext>
              </c:extLst>
            </c:dLbl>
            <c:dLbl>
              <c:idx val="1"/>
              <c:layout>
                <c:manualLayout>
                  <c:x val="0"/>
                  <c:y val="-7.048457497801288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99F-4359-A1C3-10B660A6A9DF}"/>
                </c:ext>
              </c:extLst>
            </c:dLbl>
            <c:dLbl>
              <c:idx val="2"/>
              <c:layout>
                <c:manualLayout>
                  <c:x val="-3.3348106498497118E-17"/>
                  <c:y val="-4.698971665200945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99F-4359-A1C3-10B660A6A9DF}"/>
                </c:ext>
              </c:extLst>
            </c:dLbl>
            <c:dLbl>
              <c:idx val="3"/>
              <c:layout>
                <c:manualLayout>
                  <c:x val="0"/>
                  <c:y val="-7.048457497801374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99F-4359-A1C3-10B660A6A9DF}"/>
                </c:ext>
              </c:extLst>
            </c:dLbl>
            <c:dLbl>
              <c:idx val="4"/>
              <c:layout>
                <c:manualLayout>
                  <c:x val="-1.8190086402910413E-3"/>
                  <c:y val="-7.048457497801288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99F-4359-A1C3-10B660A6A9DF}"/>
                </c:ext>
              </c:extLst>
            </c:dLbl>
            <c:dLbl>
              <c:idx val="5"/>
              <c:layout>
                <c:manualLayout>
                  <c:x val="1.8190086402910413E-3"/>
                  <c:y val="-4.698971665200858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99F-4359-A1C3-10B660A6A9DF}"/>
                </c:ext>
              </c:extLst>
            </c:dLbl>
            <c:dLbl>
              <c:idx val="6"/>
              <c:layout>
                <c:manualLayout>
                  <c:x val="0"/>
                  <c:y val="-4.698971665200858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99F-4359-A1C3-10B660A6A9DF}"/>
                </c:ext>
              </c:extLst>
            </c:dLbl>
            <c:dLbl>
              <c:idx val="7"/>
              <c:layout>
                <c:manualLayout>
                  <c:x val="-1.8190086402910747E-3"/>
                  <c:y val="-7.048457497801374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099F-4359-A1C3-10B660A6A9DF}"/>
                </c:ext>
              </c:extLst>
            </c:dLbl>
            <c:dLbl>
              <c:idx val="8"/>
              <c:layout>
                <c:manualLayout>
                  <c:x val="0"/>
                  <c:y val="-7.048457497801288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99F-4359-A1C3-10B660A6A9DF}"/>
                </c:ext>
              </c:extLst>
            </c:dLbl>
            <c:dLbl>
              <c:idx val="9"/>
              <c:layout>
                <c:manualLayout>
                  <c:x val="-3.3348106498497118E-17"/>
                  <c:y val="-9.39794333040171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1423374261027742E-2"/>
                      <c:h val="3.5724024584131757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099F-4359-A1C3-10B660A6A9DF}"/>
                </c:ext>
              </c:extLst>
            </c:dLbl>
            <c:dLbl>
              <c:idx val="11"/>
              <c:layout>
                <c:manualLayout>
                  <c:x val="0"/>
                  <c:y val="-7.048457497801288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99F-4359-A1C3-10B660A6A9DF}"/>
                </c:ext>
              </c:extLst>
            </c:dLbl>
            <c:dLbl>
              <c:idx val="12"/>
              <c:layout>
                <c:manualLayout>
                  <c:x val="-3.3348106498497118E-17"/>
                  <c:y val="-4.698971665200858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99F-4359-A1C3-10B660A6A9DF}"/>
                </c:ext>
              </c:extLst>
            </c:dLbl>
            <c:dLbl>
              <c:idx val="13"/>
              <c:layout>
                <c:manualLayout>
                  <c:x val="1.8190086402910413E-3"/>
                  <c:y val="-7.048457497801288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99F-4359-A1C3-10B660A6A9DF}"/>
                </c:ext>
              </c:extLst>
            </c:dLbl>
            <c:dLbl>
              <c:idx val="14"/>
              <c:layout>
                <c:manualLayout>
                  <c:x val="0"/>
                  <c:y val="-4.698971665200858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099F-4359-A1C3-10B660A6A9DF}"/>
                </c:ext>
              </c:extLst>
            </c:dLbl>
            <c:dLbl>
              <c:idx val="15"/>
              <c:layout>
                <c:manualLayout>
                  <c:x val="0"/>
                  <c:y val="-4.698971665200858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99F-4359-A1C3-10B660A6A9DF}"/>
                </c:ext>
              </c:extLst>
            </c:dLbl>
            <c:dLbl>
              <c:idx val="16"/>
              <c:layout>
                <c:manualLayout>
                  <c:x val="1.8190086402910413E-3"/>
                  <c:y val="-4.698971665200858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099F-4359-A1C3-10B660A6A9D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'Andel dyrka'!$A$15:$A$29</c:f>
              <c:strCache>
                <c:ptCount val="15"/>
                <c:pt idx="0">
                  <c:v>0713 Sande</c:v>
                </c:pt>
                <c:pt idx="1">
                  <c:v>0704 Tønsberg</c:v>
                </c:pt>
                <c:pt idx="2">
                  <c:v>0709 Larvik</c:v>
                </c:pt>
                <c:pt idx="3">
                  <c:v>0706 Sandefjord</c:v>
                </c:pt>
                <c:pt idx="4">
                  <c:v>0701 Horten</c:v>
                </c:pt>
                <c:pt idx="5">
                  <c:v>0702 Holmestrand</c:v>
                </c:pt>
                <c:pt idx="6">
                  <c:v>0716 Re</c:v>
                </c:pt>
                <c:pt idx="7">
                  <c:v>0720 Stokke</c:v>
                </c:pt>
                <c:pt idx="8">
                  <c:v>0722 Nøtterøy</c:v>
                </c:pt>
                <c:pt idx="9">
                  <c:v>0714 Hof</c:v>
                </c:pt>
                <c:pt idx="10">
                  <c:v>0719 Andebu</c:v>
                </c:pt>
                <c:pt idx="11">
                  <c:v>0723 Tjøme</c:v>
                </c:pt>
                <c:pt idx="12">
                  <c:v>0710 Sandefjord</c:v>
                </c:pt>
                <c:pt idx="13">
                  <c:v>0728 Lardal</c:v>
                </c:pt>
                <c:pt idx="14">
                  <c:v>0711 Svelvik</c:v>
                </c:pt>
              </c:strCache>
            </c:strRef>
          </c:cat>
          <c:val>
            <c:numRef>
              <c:f>'Andel dyrka'!$C$15:$C$29</c:f>
              <c:numCache>
                <c:formatCode>0.0\ %</c:formatCode>
                <c:ptCount val="15"/>
                <c:pt idx="0">
                  <c:v>4.479362929893229E-2</c:v>
                </c:pt>
                <c:pt idx="1">
                  <c:v>3.2144639143526145E-2</c:v>
                </c:pt>
                <c:pt idx="2">
                  <c:v>1.6721922696799899E-2</c:v>
                </c:pt>
                <c:pt idx="3">
                  <c:v>3.1651413039394553E-2</c:v>
                </c:pt>
                <c:pt idx="4">
                  <c:v>4.7862452736815754E-2</c:v>
                </c:pt>
                <c:pt idx="5">
                  <c:v>3.7889750829257551E-2</c:v>
                </c:pt>
                <c:pt idx="6">
                  <c:v>7.2216284072795511E-3</c:v>
                </c:pt>
                <c:pt idx="7">
                  <c:v>1.2087826456061997E-2</c:v>
                </c:pt>
                <c:pt idx="8">
                  <c:v>2.7837178871567485E-2</c:v>
                </c:pt>
                <c:pt idx="9">
                  <c:v>1.8158318828187758E-2</c:v>
                </c:pt>
                <c:pt idx="10">
                  <c:v>9.4554616656876006E-3</c:v>
                </c:pt>
                <c:pt idx="11">
                  <c:v>4.7101171515191338E-2</c:v>
                </c:pt>
                <c:pt idx="12">
                  <c:v>1.0413717560936659E-3</c:v>
                </c:pt>
                <c:pt idx="13">
                  <c:v>4.2627233262261342E-3</c:v>
                </c:pt>
                <c:pt idx="14">
                  <c:v>1.553278601972587E-2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5C-44B3-B43A-9F3CFDF0C1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9141760"/>
        <c:axId val="149147648"/>
      </c:barChart>
      <c:catAx>
        <c:axId val="149141760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149147648"/>
        <c:crosses val="autoZero"/>
        <c:auto val="1"/>
        <c:lblAlgn val="ctr"/>
        <c:lblOffset val="100"/>
        <c:noMultiLvlLbl val="0"/>
      </c:catAx>
      <c:valAx>
        <c:axId val="14914764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dekar</a:t>
                </a:r>
              </a:p>
            </c:rich>
          </c:tx>
          <c:layout>
            <c:manualLayout>
              <c:xMode val="edge"/>
              <c:yMode val="edge"/>
              <c:x val="0.55701166958495807"/>
              <c:y val="0.94398782881023702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crossAx val="14914176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4903997164065272"/>
          <c:y val="0.31341253012244336"/>
          <c:w val="0.21821787283410857"/>
          <c:h val="0.28473455805061493"/>
        </c:manualLayout>
      </c:layout>
      <c:overlay val="0"/>
      <c:txPr>
        <a:bodyPr/>
        <a:lstStyle/>
        <a:p>
          <a:pPr>
            <a:defRPr sz="1100" b="1"/>
          </a:pPr>
          <a:endParaRPr lang="nb-NO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[Presentasjoner omdisponering Vikenfylkene 15062020.xlsx]pivot sammenlikning!Pivottabell1</c:name>
    <c:fmtId val="2"/>
  </c:pivotSource>
  <c:chart>
    <c:title>
      <c:tx>
        <c:strRef>
          <c:f>'Sammenlikning fylker og kommune'!$B$10</c:f>
          <c:strCache>
            <c:ptCount val="1"/>
            <c:pt idx="0">
              <c:v>Omdisponering av dyrka jord 2005 - 2019</c:v>
            </c:pt>
          </c:strCache>
        </c:strRef>
      </c:tx>
      <c:layout>
        <c:manualLayout>
          <c:xMode val="edge"/>
          <c:yMode val="edge"/>
          <c:x val="0.17307314280882177"/>
          <c:y val="2.1038790269559501E-2"/>
        </c:manualLayout>
      </c:layout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  <c:pivotFmt>
        <c:idx val="5"/>
        <c:marker>
          <c:symbol val="none"/>
        </c:marker>
      </c:pivotFmt>
      <c:pivotFmt>
        <c:idx val="6"/>
        <c:marker>
          <c:symbol val="none"/>
        </c:marker>
      </c:pivotFmt>
      <c:pivotFmt>
        <c:idx val="7"/>
        <c:marker>
          <c:symbol val="none"/>
        </c:marker>
      </c:pivotFmt>
      <c:pivotFmt>
        <c:idx val="8"/>
        <c:marker>
          <c:symbol val="none"/>
        </c:marker>
      </c:pivotFmt>
      <c:pivotFmt>
        <c:idx val="9"/>
        <c:marker>
          <c:symbol val="none"/>
        </c:marker>
      </c:pivotFmt>
      <c:pivotFmt>
        <c:idx val="10"/>
        <c:marker>
          <c:symbol val="none"/>
        </c:marker>
      </c:pivotFmt>
      <c:pivotFmt>
        <c:idx val="11"/>
        <c:marker>
          <c:symbol val="none"/>
        </c:marker>
      </c:pivotFmt>
      <c:pivotFmt>
        <c:idx val="12"/>
        <c:marker>
          <c:symbol val="none"/>
        </c:marker>
      </c:pivotFmt>
      <c:pivotFmt>
        <c:idx val="13"/>
        <c:marker>
          <c:symbol val="none"/>
        </c:marker>
      </c:pivotFmt>
      <c:pivotFmt>
        <c:idx val="14"/>
        <c:marker>
          <c:symbol val="none"/>
        </c:marker>
      </c:pivotFmt>
      <c:pivotFmt>
        <c:idx val="15"/>
        <c:marker>
          <c:symbol val="none"/>
        </c:marker>
      </c:pivotFmt>
      <c:pivotFmt>
        <c:idx val="16"/>
        <c:marker>
          <c:symbol val="none"/>
        </c:marker>
      </c:pivotFmt>
      <c:pivotFmt>
        <c:idx val="17"/>
        <c:marker>
          <c:symbol val="none"/>
        </c:marker>
      </c:pivotFmt>
      <c:pivotFmt>
        <c:idx val="18"/>
        <c:marker>
          <c:symbol val="none"/>
        </c:marker>
      </c:pivotFmt>
      <c:pivotFmt>
        <c:idx val="19"/>
        <c:marker>
          <c:symbol val="none"/>
        </c:marker>
      </c:pivotFmt>
      <c:pivotFmt>
        <c:idx val="20"/>
        <c:marker>
          <c:symbol val="none"/>
        </c:marker>
      </c:pivotFmt>
      <c:pivotFmt>
        <c:idx val="21"/>
        <c:marker>
          <c:symbol val="none"/>
        </c:marker>
      </c:pivotFmt>
      <c:pivotFmt>
        <c:idx val="22"/>
        <c:marker>
          <c:symbol val="none"/>
        </c:marker>
      </c:pivotFmt>
      <c:pivotFmt>
        <c:idx val="23"/>
        <c:marker>
          <c:symbol val="none"/>
        </c:marker>
      </c:pivotFmt>
      <c:pivotFmt>
        <c:idx val="24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5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6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7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8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9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0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1"/>
        <c:marker>
          <c:symbol val="none"/>
        </c:marker>
      </c:pivotFmt>
      <c:pivotFmt>
        <c:idx val="32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3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7.1682489502938526E-2"/>
          <c:y val="0.11065761750195427"/>
          <c:w val="0.66035327368465557"/>
          <c:h val="0.7997916828443782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'Sammenlikning fylker og kommune'!$B$10</c:f>
              <c:strCache>
                <c:ptCount val="1"/>
                <c:pt idx="0">
                  <c:v>Bolig- og fritidsbebyggelse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8"/>
                <c:pt idx="0">
                  <c:v>Akershus</c:v>
                </c:pt>
                <c:pt idx="1">
                  <c:v>Østfold</c:v>
                </c:pt>
                <c:pt idx="2">
                  <c:v>Hedmark</c:v>
                </c:pt>
                <c:pt idx="3">
                  <c:v>Vestfold</c:v>
                </c:pt>
                <c:pt idx="4">
                  <c:v>Oppland</c:v>
                </c:pt>
                <c:pt idx="5">
                  <c:v>Buskerud</c:v>
                </c:pt>
                <c:pt idx="6">
                  <c:v>Telemark</c:v>
                </c:pt>
                <c:pt idx="7">
                  <c:v>Oslo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8"/>
                <c:pt idx="0">
                  <c:v>1797.2</c:v>
                </c:pt>
                <c:pt idx="1">
                  <c:v>1815.5</c:v>
                </c:pt>
                <c:pt idx="2">
                  <c:v>1965.7</c:v>
                </c:pt>
                <c:pt idx="3">
                  <c:v>912.4</c:v>
                </c:pt>
                <c:pt idx="4">
                  <c:v>1298.8</c:v>
                </c:pt>
                <c:pt idx="5">
                  <c:v>761.7</c:v>
                </c:pt>
                <c:pt idx="6">
                  <c:v>722.40000000000009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0E-42FF-AD64-E5D803B7241C}"/>
            </c:ext>
          </c:extLst>
        </c:ser>
        <c:ser>
          <c:idx val="1"/>
          <c:order val="1"/>
          <c:tx>
            <c:strRef>
              <c:f>'Sammenlikning fylker og kommune'!$B$10</c:f>
              <c:strCache>
                <c:ptCount val="1"/>
                <c:pt idx="0">
                  <c:v>Næringsbygg og offentlige bygg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8"/>
                <c:pt idx="0">
                  <c:v>Akershus</c:v>
                </c:pt>
                <c:pt idx="1">
                  <c:v>Østfold</c:v>
                </c:pt>
                <c:pt idx="2">
                  <c:v>Hedmark</c:v>
                </c:pt>
                <c:pt idx="3">
                  <c:v>Vestfold</c:v>
                </c:pt>
                <c:pt idx="4">
                  <c:v>Oppland</c:v>
                </c:pt>
                <c:pt idx="5">
                  <c:v>Buskerud</c:v>
                </c:pt>
                <c:pt idx="6">
                  <c:v>Telemark</c:v>
                </c:pt>
                <c:pt idx="7">
                  <c:v>Oslo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8"/>
                <c:pt idx="0">
                  <c:v>1937.3000000000002</c:v>
                </c:pt>
                <c:pt idx="1">
                  <c:v>1344.8</c:v>
                </c:pt>
                <c:pt idx="2">
                  <c:v>886.5</c:v>
                </c:pt>
                <c:pt idx="3">
                  <c:v>644</c:v>
                </c:pt>
                <c:pt idx="4">
                  <c:v>396.4</c:v>
                </c:pt>
                <c:pt idx="5">
                  <c:v>695.6</c:v>
                </c:pt>
                <c:pt idx="6">
                  <c:v>307</c:v>
                </c:pt>
                <c:pt idx="7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0E-42FF-AD64-E5D803B7241C}"/>
            </c:ext>
          </c:extLst>
        </c:ser>
        <c:ser>
          <c:idx val="2"/>
          <c:order val="2"/>
          <c:tx>
            <c:strRef>
              <c:f>'Sammenlikning fylker og kommune'!$B$10</c:f>
              <c:strCache>
                <c:ptCount val="1"/>
                <c:pt idx="0">
                  <c:v>Samferdselsanlegg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8"/>
                <c:pt idx="0">
                  <c:v>Akershus</c:v>
                </c:pt>
                <c:pt idx="1">
                  <c:v>Østfold</c:v>
                </c:pt>
                <c:pt idx="2">
                  <c:v>Hedmark</c:v>
                </c:pt>
                <c:pt idx="3">
                  <c:v>Vestfold</c:v>
                </c:pt>
                <c:pt idx="4">
                  <c:v>Oppland</c:v>
                </c:pt>
                <c:pt idx="5">
                  <c:v>Buskerud</c:v>
                </c:pt>
                <c:pt idx="6">
                  <c:v>Telemark</c:v>
                </c:pt>
                <c:pt idx="7">
                  <c:v>Oslo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8"/>
                <c:pt idx="0">
                  <c:v>1626.2</c:v>
                </c:pt>
                <c:pt idx="1">
                  <c:v>1079.5</c:v>
                </c:pt>
                <c:pt idx="2">
                  <c:v>1730</c:v>
                </c:pt>
                <c:pt idx="3">
                  <c:v>1329.1</c:v>
                </c:pt>
                <c:pt idx="4">
                  <c:v>1540.3999999999999</c:v>
                </c:pt>
                <c:pt idx="5">
                  <c:v>458.6</c:v>
                </c:pt>
                <c:pt idx="6">
                  <c:v>368.2</c:v>
                </c:pt>
                <c:pt idx="7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90E-42FF-AD64-E5D803B7241C}"/>
            </c:ext>
          </c:extLst>
        </c:ser>
        <c:ser>
          <c:idx val="3"/>
          <c:order val="3"/>
          <c:tx>
            <c:strRef>
              <c:f>'Sammenlikning fylker og kommune'!$B$10</c:f>
              <c:strCache>
                <c:ptCount val="1"/>
                <c:pt idx="0">
                  <c:v>Annet landbruksområde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8"/>
                <c:pt idx="0">
                  <c:v>Akershus</c:v>
                </c:pt>
                <c:pt idx="1">
                  <c:v>Østfold</c:v>
                </c:pt>
                <c:pt idx="2">
                  <c:v>Hedmark</c:v>
                </c:pt>
                <c:pt idx="3">
                  <c:v>Vestfold</c:v>
                </c:pt>
                <c:pt idx="4">
                  <c:v>Oppland</c:v>
                </c:pt>
                <c:pt idx="5">
                  <c:v>Buskerud</c:v>
                </c:pt>
                <c:pt idx="6">
                  <c:v>Telemark</c:v>
                </c:pt>
                <c:pt idx="7">
                  <c:v>Oslo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8"/>
                <c:pt idx="0">
                  <c:v>253.3</c:v>
                </c:pt>
                <c:pt idx="1">
                  <c:v>346.9</c:v>
                </c:pt>
                <c:pt idx="2">
                  <c:v>428.7</c:v>
                </c:pt>
                <c:pt idx="3">
                  <c:v>248.2</c:v>
                </c:pt>
                <c:pt idx="4">
                  <c:v>206.6</c:v>
                </c:pt>
                <c:pt idx="5">
                  <c:v>376</c:v>
                </c:pt>
                <c:pt idx="6">
                  <c:v>115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90E-42FF-AD64-E5D803B7241C}"/>
            </c:ext>
          </c:extLst>
        </c:ser>
        <c:ser>
          <c:idx val="4"/>
          <c:order val="4"/>
          <c:tx>
            <c:strRef>
              <c:f>'Sammenlikning fylker og kommune'!$B$10</c:f>
              <c:strCache>
                <c:ptCount val="1"/>
                <c:pt idx="0">
                  <c:v>Annet spesialområde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8"/>
                <c:pt idx="0">
                  <c:v>Akershus</c:v>
                </c:pt>
                <c:pt idx="1">
                  <c:v>Østfold</c:v>
                </c:pt>
                <c:pt idx="2">
                  <c:v>Hedmark</c:v>
                </c:pt>
                <c:pt idx="3">
                  <c:v>Vestfold</c:v>
                </c:pt>
                <c:pt idx="4">
                  <c:v>Oppland</c:v>
                </c:pt>
                <c:pt idx="5">
                  <c:v>Buskerud</c:v>
                </c:pt>
                <c:pt idx="6">
                  <c:v>Telemark</c:v>
                </c:pt>
                <c:pt idx="7">
                  <c:v>Oslo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8"/>
                <c:pt idx="0">
                  <c:v>224</c:v>
                </c:pt>
                <c:pt idx="1">
                  <c:v>295</c:v>
                </c:pt>
                <c:pt idx="3">
                  <c:v>111</c:v>
                </c:pt>
                <c:pt idx="5">
                  <c:v>87</c:v>
                </c:pt>
                <c:pt idx="6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BE-4593-8038-122ABF0BAFA5}"/>
            </c:ext>
          </c:extLst>
        </c:ser>
        <c:ser>
          <c:idx val="5"/>
          <c:order val="5"/>
          <c:tx>
            <c:strRef>
              <c:f>'Sammenlikning fylker og kommune'!$B$10</c:f>
              <c:strCache>
                <c:ptCount val="1"/>
                <c:pt idx="0">
                  <c:v>Friområder mm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8"/>
                <c:pt idx="0">
                  <c:v>Akershus</c:v>
                </c:pt>
                <c:pt idx="1">
                  <c:v>Østfold</c:v>
                </c:pt>
                <c:pt idx="2">
                  <c:v>Hedmark</c:v>
                </c:pt>
                <c:pt idx="3">
                  <c:v>Vestfold</c:v>
                </c:pt>
                <c:pt idx="4">
                  <c:v>Oppland</c:v>
                </c:pt>
                <c:pt idx="5">
                  <c:v>Buskerud</c:v>
                </c:pt>
                <c:pt idx="6">
                  <c:v>Telemark</c:v>
                </c:pt>
                <c:pt idx="7">
                  <c:v>Oslo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8"/>
                <c:pt idx="0">
                  <c:v>801.2</c:v>
                </c:pt>
                <c:pt idx="1">
                  <c:v>477.6</c:v>
                </c:pt>
                <c:pt idx="2">
                  <c:v>156.4</c:v>
                </c:pt>
                <c:pt idx="3">
                  <c:v>103.2</c:v>
                </c:pt>
                <c:pt idx="4">
                  <c:v>67.900000000000006</c:v>
                </c:pt>
                <c:pt idx="5">
                  <c:v>51.6</c:v>
                </c:pt>
                <c:pt idx="6">
                  <c:v>116.8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73-4B6B-B7A2-594BD2BCAC0D}"/>
            </c:ext>
          </c:extLst>
        </c:ser>
        <c:ser>
          <c:idx val="6"/>
          <c:order val="6"/>
          <c:tx>
            <c:strRef>
              <c:f>'Sammenlikning fylker og kommune'!$B$10</c:f>
              <c:strCache>
                <c:ptCount val="1"/>
                <c:pt idx="0">
                  <c:v>Golfbane mm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8"/>
                <c:pt idx="0">
                  <c:v>Akershus</c:v>
                </c:pt>
                <c:pt idx="1">
                  <c:v>Østfold</c:v>
                </c:pt>
                <c:pt idx="2">
                  <c:v>Hedmark</c:v>
                </c:pt>
                <c:pt idx="3">
                  <c:v>Vestfold</c:v>
                </c:pt>
                <c:pt idx="4">
                  <c:v>Oppland</c:v>
                </c:pt>
                <c:pt idx="5">
                  <c:v>Buskerud</c:v>
                </c:pt>
                <c:pt idx="6">
                  <c:v>Telemark</c:v>
                </c:pt>
                <c:pt idx="7">
                  <c:v>Oslo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8"/>
                <c:pt idx="0">
                  <c:v>731</c:v>
                </c:pt>
                <c:pt idx="1">
                  <c:v>481</c:v>
                </c:pt>
                <c:pt idx="2">
                  <c:v>0</c:v>
                </c:pt>
                <c:pt idx="3">
                  <c:v>490</c:v>
                </c:pt>
                <c:pt idx="4">
                  <c:v>0</c:v>
                </c:pt>
                <c:pt idx="5">
                  <c:v>820</c:v>
                </c:pt>
                <c:pt idx="6">
                  <c:v>175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73-4B6B-B7A2-594BD2BCAC0D}"/>
            </c:ext>
          </c:extLst>
        </c:ser>
        <c:ser>
          <c:idx val="7"/>
          <c:order val="7"/>
          <c:tx>
            <c:strRef>
              <c:f>'Sammenlikning fylker og kommune'!$B$10</c:f>
              <c:strCache>
                <c:ptCount val="1"/>
                <c:pt idx="0">
                  <c:v>Skogplanting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8"/>
                <c:pt idx="0">
                  <c:v>Akershus</c:v>
                </c:pt>
                <c:pt idx="1">
                  <c:v>Østfold</c:v>
                </c:pt>
                <c:pt idx="2">
                  <c:v>Hedmark</c:v>
                </c:pt>
                <c:pt idx="3">
                  <c:v>Vestfold</c:v>
                </c:pt>
                <c:pt idx="4">
                  <c:v>Oppland</c:v>
                </c:pt>
                <c:pt idx="5">
                  <c:v>Buskerud</c:v>
                </c:pt>
                <c:pt idx="6">
                  <c:v>Telemark</c:v>
                </c:pt>
                <c:pt idx="7">
                  <c:v>Oslo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8"/>
                <c:pt idx="0">
                  <c:v>303.60000000000002</c:v>
                </c:pt>
                <c:pt idx="1">
                  <c:v>235.2</c:v>
                </c:pt>
                <c:pt idx="2">
                  <c:v>208.6</c:v>
                </c:pt>
                <c:pt idx="3">
                  <c:v>354.4</c:v>
                </c:pt>
                <c:pt idx="4">
                  <c:v>65.5</c:v>
                </c:pt>
                <c:pt idx="5">
                  <c:v>217</c:v>
                </c:pt>
                <c:pt idx="6">
                  <c:v>229.4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373-4B6B-B7A2-594BD2BCAC0D}"/>
            </c:ext>
          </c:extLst>
        </c:ser>
        <c:ser>
          <c:idx val="8"/>
          <c:order val="8"/>
          <c:tx>
            <c:strRef>
              <c:f>'Sammenlikning fylker og kommune'!$B$10</c:f>
              <c:strCache>
                <c:ptCount val="1"/>
                <c:pt idx="0">
                  <c:v>Ikke fordelt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8"/>
                <c:pt idx="0">
                  <c:v>Akershus</c:v>
                </c:pt>
                <c:pt idx="1">
                  <c:v>Østfold</c:v>
                </c:pt>
                <c:pt idx="2">
                  <c:v>Hedmark</c:v>
                </c:pt>
                <c:pt idx="3">
                  <c:v>Vestfold</c:v>
                </c:pt>
                <c:pt idx="4">
                  <c:v>Oppland</c:v>
                </c:pt>
                <c:pt idx="5">
                  <c:v>Buskerud</c:v>
                </c:pt>
                <c:pt idx="6">
                  <c:v>Telemark</c:v>
                </c:pt>
                <c:pt idx="7">
                  <c:v>Oslo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8"/>
                <c:pt idx="0">
                  <c:v>213.1</c:v>
                </c:pt>
                <c:pt idx="1">
                  <c:v>19</c:v>
                </c:pt>
                <c:pt idx="2">
                  <c:v>173.9</c:v>
                </c:pt>
                <c:pt idx="3">
                  <c:v>19.3</c:v>
                </c:pt>
                <c:pt idx="4">
                  <c:v>39.700000000000003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373-4B6B-B7A2-594BD2BCAC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8977536"/>
        <c:axId val="148979072"/>
      </c:barChart>
      <c:catAx>
        <c:axId val="1489775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8979072"/>
        <c:crosses val="autoZero"/>
        <c:auto val="1"/>
        <c:lblAlgn val="ctr"/>
        <c:lblOffset val="100"/>
        <c:noMultiLvlLbl val="0"/>
      </c:catAx>
      <c:valAx>
        <c:axId val="14897907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4897753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0917464313243372"/>
          <c:y val="0.13511334751795079"/>
          <c:w val="0.28613854494953928"/>
          <c:h val="0.58315902819839827"/>
        </c:manualLayout>
      </c:layout>
      <c:overlay val="0"/>
      <c:txPr>
        <a:bodyPr/>
        <a:lstStyle/>
        <a:p>
          <a:pPr>
            <a:defRPr sz="1200"/>
          </a:pPr>
          <a:endParaRPr lang="nb-NO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[Presentasjoner omdisponering Vikenfylkene 15062020.xlsx]pivot sammenlikning!Pivottabell2</c:name>
    <c:fmtId val="5"/>
  </c:pivotSource>
  <c:chart>
    <c:title>
      <c:tx>
        <c:strRef>
          <c:f>'Sammenlikning fylker og kommune'!$B$10</c:f>
          <c:strCache>
            <c:ptCount val="1"/>
            <c:pt idx="0">
              <c:v>Omdisponering av dyrka jord 2005 - 2019</c:v>
            </c:pt>
          </c:strCache>
        </c:strRef>
      </c:tx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  <c:pivotFmt>
        <c:idx val="3"/>
        <c:marker>
          <c:symbol val="none"/>
        </c:marker>
      </c:pivotFmt>
      <c:pivotFmt>
        <c:idx val="4"/>
        <c:marker>
          <c:symbol val="none"/>
        </c:marker>
      </c:pivotFmt>
      <c:pivotFmt>
        <c:idx val="5"/>
        <c:marker>
          <c:symbol val="none"/>
        </c:marker>
      </c:pivotFmt>
      <c:pivotFmt>
        <c:idx val="6"/>
        <c:marker>
          <c:symbol val="none"/>
        </c:marker>
      </c:pivotFmt>
      <c:pivotFmt>
        <c:idx val="7"/>
        <c:marker>
          <c:symbol val="none"/>
        </c:marker>
      </c:pivotFmt>
      <c:pivotFmt>
        <c:idx val="8"/>
        <c:marker>
          <c:symbol val="none"/>
        </c:marker>
      </c:pivotFmt>
      <c:pivotFmt>
        <c:idx val="9"/>
        <c:marker>
          <c:symbol val="none"/>
        </c:marker>
      </c:pivotFmt>
      <c:pivotFmt>
        <c:idx val="10"/>
        <c:marker>
          <c:symbol val="none"/>
        </c:marker>
      </c:pivotFmt>
      <c:pivotFmt>
        <c:idx val="11"/>
        <c:marker>
          <c:symbol val="none"/>
        </c:marker>
      </c:pivotFmt>
      <c:pivotFmt>
        <c:idx val="12"/>
        <c:marker>
          <c:symbol val="none"/>
        </c:marker>
      </c:pivotFmt>
      <c:pivotFmt>
        <c:idx val="13"/>
        <c:marker>
          <c:symbol val="none"/>
        </c:marker>
      </c:pivotFmt>
      <c:pivotFmt>
        <c:idx val="14"/>
        <c:marker>
          <c:symbol val="none"/>
        </c:marker>
      </c:pivotFmt>
      <c:pivotFmt>
        <c:idx val="15"/>
        <c:marker>
          <c:symbol val="none"/>
        </c:marker>
      </c:pivotFmt>
      <c:pivotFmt>
        <c:idx val="16"/>
        <c:marker>
          <c:symbol val="none"/>
        </c:marker>
      </c:pivotFmt>
      <c:pivotFmt>
        <c:idx val="17"/>
        <c:marker>
          <c:symbol val="none"/>
        </c:marker>
      </c:pivotFmt>
      <c:pivotFmt>
        <c:idx val="18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9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0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1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2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3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4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5"/>
        <c:marker>
          <c:symbol val="none"/>
        </c:marker>
      </c:pivotFmt>
      <c:pivotFmt>
        <c:idx val="26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7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8"/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0.15445707701171499"/>
          <c:y val="7.8132814043405871E-2"/>
          <c:w val="0.64317649318225467"/>
          <c:h val="0.82858220679404326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'Sammenlikning fylker og kommune'!$B$10</c:f>
              <c:strCache>
                <c:ptCount val="1"/>
                <c:pt idx="0">
                  <c:v>Bolig- og fritidsbebyggelse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18"/>
                <c:pt idx="0">
                  <c:v>0806 Skien</c:v>
                </c:pt>
                <c:pt idx="1">
                  <c:v>0821 Bø</c:v>
                </c:pt>
                <c:pt idx="2">
                  <c:v>0814 Bamble</c:v>
                </c:pt>
                <c:pt idx="3">
                  <c:v>0819 Nome</c:v>
                </c:pt>
                <c:pt idx="4">
                  <c:v>0822 Sauherad</c:v>
                </c:pt>
                <c:pt idx="5">
                  <c:v>0815 Kragerø</c:v>
                </c:pt>
                <c:pt idx="6">
                  <c:v>0807 Notodden</c:v>
                </c:pt>
                <c:pt idx="7">
                  <c:v>0826 Tinn</c:v>
                </c:pt>
                <c:pt idx="8">
                  <c:v>0827 Hjartdal</c:v>
                </c:pt>
                <c:pt idx="9">
                  <c:v>0834 Vinje</c:v>
                </c:pt>
                <c:pt idx="10">
                  <c:v>0805 Porsgrunn</c:v>
                </c:pt>
                <c:pt idx="11">
                  <c:v>0811 Siljan</c:v>
                </c:pt>
                <c:pt idx="12">
                  <c:v>0830 Nissedal</c:v>
                </c:pt>
                <c:pt idx="13">
                  <c:v>0828 Seljord</c:v>
                </c:pt>
                <c:pt idx="14">
                  <c:v>0817 Drangedal</c:v>
                </c:pt>
                <c:pt idx="15">
                  <c:v>0829 Kviteseid</c:v>
                </c:pt>
                <c:pt idx="16">
                  <c:v>0831 Fyresdal</c:v>
                </c:pt>
                <c:pt idx="17">
                  <c:v>0833 Tokke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18"/>
                <c:pt idx="0">
                  <c:v>229.6</c:v>
                </c:pt>
                <c:pt idx="1">
                  <c:v>101.5</c:v>
                </c:pt>
                <c:pt idx="2">
                  <c:v>41</c:v>
                </c:pt>
                <c:pt idx="3">
                  <c:v>85</c:v>
                </c:pt>
                <c:pt idx="4">
                  <c:v>16.3</c:v>
                </c:pt>
                <c:pt idx="5">
                  <c:v>2</c:v>
                </c:pt>
                <c:pt idx="6">
                  <c:v>77</c:v>
                </c:pt>
                <c:pt idx="7">
                  <c:v>18</c:v>
                </c:pt>
                <c:pt idx="8">
                  <c:v>4</c:v>
                </c:pt>
                <c:pt idx="9">
                  <c:v>48</c:v>
                </c:pt>
                <c:pt idx="10">
                  <c:v>29.4</c:v>
                </c:pt>
                <c:pt idx="11">
                  <c:v>9</c:v>
                </c:pt>
                <c:pt idx="12">
                  <c:v>12</c:v>
                </c:pt>
                <c:pt idx="13">
                  <c:v>13</c:v>
                </c:pt>
                <c:pt idx="14">
                  <c:v>9</c:v>
                </c:pt>
                <c:pt idx="15">
                  <c:v>12.2</c:v>
                </c:pt>
                <c:pt idx="16">
                  <c:v>1.4</c:v>
                </c:pt>
                <c:pt idx="17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71-49E2-A85A-92AFDBF44F91}"/>
            </c:ext>
          </c:extLst>
        </c:ser>
        <c:ser>
          <c:idx val="1"/>
          <c:order val="1"/>
          <c:tx>
            <c:strRef>
              <c:f>'Sammenlikning fylker og kommune'!$B$10</c:f>
              <c:strCache>
                <c:ptCount val="1"/>
                <c:pt idx="0">
                  <c:v>Næringsbygg og offentlige bygg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18"/>
                <c:pt idx="0">
                  <c:v>0806 Skien</c:v>
                </c:pt>
                <c:pt idx="1">
                  <c:v>0821 Bø</c:v>
                </c:pt>
                <c:pt idx="2">
                  <c:v>0814 Bamble</c:v>
                </c:pt>
                <c:pt idx="3">
                  <c:v>0819 Nome</c:v>
                </c:pt>
                <c:pt idx="4">
                  <c:v>0822 Sauherad</c:v>
                </c:pt>
                <c:pt idx="5">
                  <c:v>0815 Kragerø</c:v>
                </c:pt>
                <c:pt idx="6">
                  <c:v>0807 Notodden</c:v>
                </c:pt>
                <c:pt idx="7">
                  <c:v>0826 Tinn</c:v>
                </c:pt>
                <c:pt idx="8">
                  <c:v>0827 Hjartdal</c:v>
                </c:pt>
                <c:pt idx="9">
                  <c:v>0834 Vinje</c:v>
                </c:pt>
                <c:pt idx="10">
                  <c:v>0805 Porsgrunn</c:v>
                </c:pt>
                <c:pt idx="11">
                  <c:v>0811 Siljan</c:v>
                </c:pt>
                <c:pt idx="12">
                  <c:v>0830 Nissedal</c:v>
                </c:pt>
                <c:pt idx="13">
                  <c:v>0828 Seljord</c:v>
                </c:pt>
                <c:pt idx="14">
                  <c:v>0817 Drangedal</c:v>
                </c:pt>
                <c:pt idx="15">
                  <c:v>0829 Kviteseid</c:v>
                </c:pt>
                <c:pt idx="16">
                  <c:v>0831 Fyresdal</c:v>
                </c:pt>
                <c:pt idx="17">
                  <c:v>0833 Tokke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18"/>
                <c:pt idx="0">
                  <c:v>128.69999999999999</c:v>
                </c:pt>
                <c:pt idx="1">
                  <c:v>42</c:v>
                </c:pt>
                <c:pt idx="2">
                  <c:v>7</c:v>
                </c:pt>
                <c:pt idx="3">
                  <c:v>1</c:v>
                </c:pt>
                <c:pt idx="4">
                  <c:v>5</c:v>
                </c:pt>
                <c:pt idx="5">
                  <c:v>34</c:v>
                </c:pt>
                <c:pt idx="6">
                  <c:v>10</c:v>
                </c:pt>
                <c:pt idx="7">
                  <c:v>5</c:v>
                </c:pt>
                <c:pt idx="8">
                  <c:v>2</c:v>
                </c:pt>
                <c:pt idx="9">
                  <c:v>17</c:v>
                </c:pt>
                <c:pt idx="10">
                  <c:v>17.100000000000001</c:v>
                </c:pt>
                <c:pt idx="11">
                  <c:v>11.8</c:v>
                </c:pt>
                <c:pt idx="12">
                  <c:v>0.4</c:v>
                </c:pt>
                <c:pt idx="13">
                  <c:v>7</c:v>
                </c:pt>
                <c:pt idx="14">
                  <c:v>9</c:v>
                </c:pt>
                <c:pt idx="15">
                  <c:v>3</c:v>
                </c:pt>
                <c:pt idx="16">
                  <c:v>7</c:v>
                </c:pt>
                <c:pt idx="1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9E9-4105-A37C-B21E0DD41EE4}"/>
            </c:ext>
          </c:extLst>
        </c:ser>
        <c:ser>
          <c:idx val="2"/>
          <c:order val="2"/>
          <c:tx>
            <c:strRef>
              <c:f>'Sammenlikning fylker og kommune'!$B$10</c:f>
              <c:strCache>
                <c:ptCount val="1"/>
                <c:pt idx="0">
                  <c:v>Samferdselsanlegg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18"/>
                <c:pt idx="0">
                  <c:v>0806 Skien</c:v>
                </c:pt>
                <c:pt idx="1">
                  <c:v>0821 Bø</c:v>
                </c:pt>
                <c:pt idx="2">
                  <c:v>0814 Bamble</c:v>
                </c:pt>
                <c:pt idx="3">
                  <c:v>0819 Nome</c:v>
                </c:pt>
                <c:pt idx="4">
                  <c:v>0822 Sauherad</c:v>
                </c:pt>
                <c:pt idx="5">
                  <c:v>0815 Kragerø</c:v>
                </c:pt>
                <c:pt idx="6">
                  <c:v>0807 Notodden</c:v>
                </c:pt>
                <c:pt idx="7">
                  <c:v>0826 Tinn</c:v>
                </c:pt>
                <c:pt idx="8">
                  <c:v>0827 Hjartdal</c:v>
                </c:pt>
                <c:pt idx="9">
                  <c:v>0834 Vinje</c:v>
                </c:pt>
                <c:pt idx="10">
                  <c:v>0805 Porsgrunn</c:v>
                </c:pt>
                <c:pt idx="11">
                  <c:v>0811 Siljan</c:v>
                </c:pt>
                <c:pt idx="12">
                  <c:v>0830 Nissedal</c:v>
                </c:pt>
                <c:pt idx="13">
                  <c:v>0828 Seljord</c:v>
                </c:pt>
                <c:pt idx="14">
                  <c:v>0817 Drangedal</c:v>
                </c:pt>
                <c:pt idx="15">
                  <c:v>0829 Kviteseid</c:v>
                </c:pt>
                <c:pt idx="16">
                  <c:v>0831 Fyresdal</c:v>
                </c:pt>
                <c:pt idx="17">
                  <c:v>0833 Tokke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18"/>
                <c:pt idx="0">
                  <c:v>48.3</c:v>
                </c:pt>
                <c:pt idx="1">
                  <c:v>31</c:v>
                </c:pt>
                <c:pt idx="2">
                  <c:v>54</c:v>
                </c:pt>
                <c:pt idx="3">
                  <c:v>35</c:v>
                </c:pt>
                <c:pt idx="4">
                  <c:v>34.200000000000003</c:v>
                </c:pt>
                <c:pt idx="5">
                  <c:v>1</c:v>
                </c:pt>
                <c:pt idx="6">
                  <c:v>9</c:v>
                </c:pt>
                <c:pt idx="7">
                  <c:v>1</c:v>
                </c:pt>
                <c:pt idx="8">
                  <c:v>120</c:v>
                </c:pt>
                <c:pt idx="9">
                  <c:v>18</c:v>
                </c:pt>
                <c:pt idx="10">
                  <c:v>4.9000000000000004</c:v>
                </c:pt>
                <c:pt idx="11">
                  <c:v>7</c:v>
                </c:pt>
                <c:pt idx="12">
                  <c:v>0</c:v>
                </c:pt>
                <c:pt idx="13">
                  <c:v>4.8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9E9-4105-A37C-B21E0DD41EE4}"/>
            </c:ext>
          </c:extLst>
        </c:ser>
        <c:ser>
          <c:idx val="3"/>
          <c:order val="3"/>
          <c:tx>
            <c:strRef>
              <c:f>'Sammenlikning fylker og kommune'!$B$10</c:f>
              <c:strCache>
                <c:ptCount val="1"/>
                <c:pt idx="0">
                  <c:v>Annet landbruksområde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18"/>
                <c:pt idx="0">
                  <c:v>0806 Skien</c:v>
                </c:pt>
                <c:pt idx="1">
                  <c:v>0821 Bø</c:v>
                </c:pt>
                <c:pt idx="2">
                  <c:v>0814 Bamble</c:v>
                </c:pt>
                <c:pt idx="3">
                  <c:v>0819 Nome</c:v>
                </c:pt>
                <c:pt idx="4">
                  <c:v>0822 Sauherad</c:v>
                </c:pt>
                <c:pt idx="5">
                  <c:v>0815 Kragerø</c:v>
                </c:pt>
                <c:pt idx="6">
                  <c:v>0807 Notodden</c:v>
                </c:pt>
                <c:pt idx="7">
                  <c:v>0826 Tinn</c:v>
                </c:pt>
                <c:pt idx="8">
                  <c:v>0827 Hjartdal</c:v>
                </c:pt>
                <c:pt idx="9">
                  <c:v>0834 Vinje</c:v>
                </c:pt>
                <c:pt idx="10">
                  <c:v>0805 Porsgrunn</c:v>
                </c:pt>
                <c:pt idx="11">
                  <c:v>0811 Siljan</c:v>
                </c:pt>
                <c:pt idx="12">
                  <c:v>0830 Nissedal</c:v>
                </c:pt>
                <c:pt idx="13">
                  <c:v>0828 Seljord</c:v>
                </c:pt>
                <c:pt idx="14">
                  <c:v>0817 Drangedal</c:v>
                </c:pt>
                <c:pt idx="15">
                  <c:v>0829 Kviteseid</c:v>
                </c:pt>
                <c:pt idx="16">
                  <c:v>0831 Fyresdal</c:v>
                </c:pt>
                <c:pt idx="17">
                  <c:v>0833 Tokke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18"/>
                <c:pt idx="0">
                  <c:v>0</c:v>
                </c:pt>
                <c:pt idx="1">
                  <c:v>5</c:v>
                </c:pt>
                <c:pt idx="2">
                  <c:v>1</c:v>
                </c:pt>
                <c:pt idx="3">
                  <c:v>7</c:v>
                </c:pt>
                <c:pt idx="4">
                  <c:v>32</c:v>
                </c:pt>
                <c:pt idx="5">
                  <c:v>18</c:v>
                </c:pt>
                <c:pt idx="6">
                  <c:v>16</c:v>
                </c:pt>
                <c:pt idx="7">
                  <c:v>14</c:v>
                </c:pt>
                <c:pt idx="8">
                  <c:v>1</c:v>
                </c:pt>
                <c:pt idx="9">
                  <c:v>8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3</c:v>
                </c:pt>
                <c:pt idx="15">
                  <c:v>2</c:v>
                </c:pt>
                <c:pt idx="16">
                  <c:v>6</c:v>
                </c:pt>
                <c:pt idx="1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9E9-4105-A37C-B21E0DD41EE4}"/>
            </c:ext>
          </c:extLst>
        </c:ser>
        <c:ser>
          <c:idx val="4"/>
          <c:order val="4"/>
          <c:tx>
            <c:strRef>
              <c:f>'Sammenlikning fylker og kommune'!$B$10</c:f>
              <c:strCache>
                <c:ptCount val="1"/>
                <c:pt idx="0">
                  <c:v>Annet spesialområde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18"/>
                <c:pt idx="0">
                  <c:v>0806 Skien</c:v>
                </c:pt>
                <c:pt idx="1">
                  <c:v>0821 Bø</c:v>
                </c:pt>
                <c:pt idx="2">
                  <c:v>0814 Bamble</c:v>
                </c:pt>
                <c:pt idx="3">
                  <c:v>0819 Nome</c:v>
                </c:pt>
                <c:pt idx="4">
                  <c:v>0822 Sauherad</c:v>
                </c:pt>
                <c:pt idx="5">
                  <c:v>0815 Kragerø</c:v>
                </c:pt>
                <c:pt idx="6">
                  <c:v>0807 Notodden</c:v>
                </c:pt>
                <c:pt idx="7">
                  <c:v>0826 Tinn</c:v>
                </c:pt>
                <c:pt idx="8">
                  <c:v>0827 Hjartdal</c:v>
                </c:pt>
                <c:pt idx="9">
                  <c:v>0834 Vinje</c:v>
                </c:pt>
                <c:pt idx="10">
                  <c:v>0805 Porsgrunn</c:v>
                </c:pt>
                <c:pt idx="11">
                  <c:v>0811 Siljan</c:v>
                </c:pt>
                <c:pt idx="12">
                  <c:v>0830 Nissedal</c:v>
                </c:pt>
                <c:pt idx="13">
                  <c:v>0828 Seljord</c:v>
                </c:pt>
                <c:pt idx="14">
                  <c:v>0817 Drangedal</c:v>
                </c:pt>
                <c:pt idx="15">
                  <c:v>0829 Kviteseid</c:v>
                </c:pt>
                <c:pt idx="16">
                  <c:v>0831 Fyresdal</c:v>
                </c:pt>
                <c:pt idx="17">
                  <c:v>0833 Tokke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18"/>
                <c:pt idx="1">
                  <c:v>1</c:v>
                </c:pt>
                <c:pt idx="3">
                  <c:v>16</c:v>
                </c:pt>
                <c:pt idx="4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9E9-4105-A37C-B21E0DD41EE4}"/>
            </c:ext>
          </c:extLst>
        </c:ser>
        <c:ser>
          <c:idx val="5"/>
          <c:order val="5"/>
          <c:tx>
            <c:strRef>
              <c:f>'Sammenlikning fylker og kommune'!$B$10</c:f>
              <c:strCache>
                <c:ptCount val="1"/>
                <c:pt idx="0">
                  <c:v>Friområder mm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18"/>
                <c:pt idx="0">
                  <c:v>0806 Skien</c:v>
                </c:pt>
                <c:pt idx="1">
                  <c:v>0821 Bø</c:v>
                </c:pt>
                <c:pt idx="2">
                  <c:v>0814 Bamble</c:v>
                </c:pt>
                <c:pt idx="3">
                  <c:v>0819 Nome</c:v>
                </c:pt>
                <c:pt idx="4">
                  <c:v>0822 Sauherad</c:v>
                </c:pt>
                <c:pt idx="5">
                  <c:v>0815 Kragerø</c:v>
                </c:pt>
                <c:pt idx="6">
                  <c:v>0807 Notodden</c:v>
                </c:pt>
                <c:pt idx="7">
                  <c:v>0826 Tinn</c:v>
                </c:pt>
                <c:pt idx="8">
                  <c:v>0827 Hjartdal</c:v>
                </c:pt>
                <c:pt idx="9">
                  <c:v>0834 Vinje</c:v>
                </c:pt>
                <c:pt idx="10">
                  <c:v>0805 Porsgrunn</c:v>
                </c:pt>
                <c:pt idx="11">
                  <c:v>0811 Siljan</c:v>
                </c:pt>
                <c:pt idx="12">
                  <c:v>0830 Nissedal</c:v>
                </c:pt>
                <c:pt idx="13">
                  <c:v>0828 Seljord</c:v>
                </c:pt>
                <c:pt idx="14">
                  <c:v>0817 Drangedal</c:v>
                </c:pt>
                <c:pt idx="15">
                  <c:v>0829 Kviteseid</c:v>
                </c:pt>
                <c:pt idx="16">
                  <c:v>0831 Fyresdal</c:v>
                </c:pt>
                <c:pt idx="17">
                  <c:v>0833 Tokke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18"/>
                <c:pt idx="0">
                  <c:v>34.799999999999997</c:v>
                </c:pt>
                <c:pt idx="1">
                  <c:v>15</c:v>
                </c:pt>
                <c:pt idx="2">
                  <c:v>3</c:v>
                </c:pt>
                <c:pt idx="3">
                  <c:v>20</c:v>
                </c:pt>
                <c:pt idx="4">
                  <c:v>12</c:v>
                </c:pt>
                <c:pt idx="5">
                  <c:v>0</c:v>
                </c:pt>
                <c:pt idx="6">
                  <c:v>13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2.2000000000000002</c:v>
                </c:pt>
                <c:pt idx="11">
                  <c:v>1.8</c:v>
                </c:pt>
                <c:pt idx="12">
                  <c:v>8</c:v>
                </c:pt>
                <c:pt idx="13">
                  <c:v>5</c:v>
                </c:pt>
                <c:pt idx="14">
                  <c:v>0</c:v>
                </c:pt>
                <c:pt idx="15">
                  <c:v>2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02-4279-A825-07529DE6E996}"/>
            </c:ext>
          </c:extLst>
        </c:ser>
        <c:ser>
          <c:idx val="6"/>
          <c:order val="6"/>
          <c:tx>
            <c:strRef>
              <c:f>'Sammenlikning fylker og kommune'!$B$10</c:f>
              <c:strCache>
                <c:ptCount val="1"/>
                <c:pt idx="0">
                  <c:v>Golfbane mm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18"/>
                <c:pt idx="0">
                  <c:v>0806 Skien</c:v>
                </c:pt>
                <c:pt idx="1">
                  <c:v>0821 Bø</c:v>
                </c:pt>
                <c:pt idx="2">
                  <c:v>0814 Bamble</c:v>
                </c:pt>
                <c:pt idx="3">
                  <c:v>0819 Nome</c:v>
                </c:pt>
                <c:pt idx="4">
                  <c:v>0822 Sauherad</c:v>
                </c:pt>
                <c:pt idx="5">
                  <c:v>0815 Kragerø</c:v>
                </c:pt>
                <c:pt idx="6">
                  <c:v>0807 Notodden</c:v>
                </c:pt>
                <c:pt idx="7">
                  <c:v>0826 Tinn</c:v>
                </c:pt>
                <c:pt idx="8">
                  <c:v>0827 Hjartdal</c:v>
                </c:pt>
                <c:pt idx="9">
                  <c:v>0834 Vinje</c:v>
                </c:pt>
                <c:pt idx="10">
                  <c:v>0805 Porsgrunn</c:v>
                </c:pt>
                <c:pt idx="11">
                  <c:v>0811 Siljan</c:v>
                </c:pt>
                <c:pt idx="12">
                  <c:v>0830 Nissedal</c:v>
                </c:pt>
                <c:pt idx="13">
                  <c:v>0828 Seljord</c:v>
                </c:pt>
                <c:pt idx="14">
                  <c:v>0817 Drangedal</c:v>
                </c:pt>
                <c:pt idx="15">
                  <c:v>0829 Kviteseid</c:v>
                </c:pt>
                <c:pt idx="16">
                  <c:v>0831 Fyresdal</c:v>
                </c:pt>
                <c:pt idx="17">
                  <c:v>0833 Tokke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80</c:v>
                </c:pt>
                <c:pt idx="6">
                  <c:v>0</c:v>
                </c:pt>
                <c:pt idx="7">
                  <c:v>95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02-4279-A825-07529DE6E996}"/>
            </c:ext>
          </c:extLst>
        </c:ser>
        <c:ser>
          <c:idx val="7"/>
          <c:order val="7"/>
          <c:tx>
            <c:strRef>
              <c:f>'Sammenlikning fylker og kommune'!$B$10</c:f>
              <c:strCache>
                <c:ptCount val="1"/>
                <c:pt idx="0">
                  <c:v>Skogplanting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18"/>
                <c:pt idx="0">
                  <c:v>0806 Skien</c:v>
                </c:pt>
                <c:pt idx="1">
                  <c:v>0821 Bø</c:v>
                </c:pt>
                <c:pt idx="2">
                  <c:v>0814 Bamble</c:v>
                </c:pt>
                <c:pt idx="3">
                  <c:v>0819 Nome</c:v>
                </c:pt>
                <c:pt idx="4">
                  <c:v>0822 Sauherad</c:v>
                </c:pt>
                <c:pt idx="5">
                  <c:v>0815 Kragerø</c:v>
                </c:pt>
                <c:pt idx="6">
                  <c:v>0807 Notodden</c:v>
                </c:pt>
                <c:pt idx="7">
                  <c:v>0826 Tinn</c:v>
                </c:pt>
                <c:pt idx="8">
                  <c:v>0827 Hjartdal</c:v>
                </c:pt>
                <c:pt idx="9">
                  <c:v>0834 Vinje</c:v>
                </c:pt>
                <c:pt idx="10">
                  <c:v>0805 Porsgrunn</c:v>
                </c:pt>
                <c:pt idx="11">
                  <c:v>0811 Siljan</c:v>
                </c:pt>
                <c:pt idx="12">
                  <c:v>0830 Nissedal</c:v>
                </c:pt>
                <c:pt idx="13">
                  <c:v>0828 Seljord</c:v>
                </c:pt>
                <c:pt idx="14">
                  <c:v>0817 Drangedal</c:v>
                </c:pt>
                <c:pt idx="15">
                  <c:v>0829 Kviteseid</c:v>
                </c:pt>
                <c:pt idx="16">
                  <c:v>0831 Fyresdal</c:v>
                </c:pt>
                <c:pt idx="17">
                  <c:v>0833 Tokke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18"/>
                <c:pt idx="0">
                  <c:v>0</c:v>
                </c:pt>
                <c:pt idx="1">
                  <c:v>22</c:v>
                </c:pt>
                <c:pt idx="2">
                  <c:v>85.4</c:v>
                </c:pt>
                <c:pt idx="3">
                  <c:v>13</c:v>
                </c:pt>
                <c:pt idx="4">
                  <c:v>53</c:v>
                </c:pt>
                <c:pt idx="5">
                  <c:v>7</c:v>
                </c:pt>
                <c:pt idx="6">
                  <c:v>11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18</c:v>
                </c:pt>
                <c:pt idx="12">
                  <c:v>20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402-4279-A825-07529DE6E996}"/>
            </c:ext>
          </c:extLst>
        </c:ser>
        <c:ser>
          <c:idx val="8"/>
          <c:order val="8"/>
          <c:tx>
            <c:strRef>
              <c:f>'Sammenlikning fylker og kommune'!$B$10</c:f>
              <c:strCache>
                <c:ptCount val="1"/>
                <c:pt idx="0">
                  <c:v>Ikke fordelt</c:v>
                </c:pt>
              </c:strCache>
            </c:strRef>
          </c:tx>
          <c:invertIfNegative val="0"/>
          <c:cat>
            <c:strRef>
              <c:f>'Sammenlikning fylker og kommune'!$B$10</c:f>
              <c:strCache>
                <c:ptCount val="18"/>
                <c:pt idx="0">
                  <c:v>0806 Skien</c:v>
                </c:pt>
                <c:pt idx="1">
                  <c:v>0821 Bø</c:v>
                </c:pt>
                <c:pt idx="2">
                  <c:v>0814 Bamble</c:v>
                </c:pt>
                <c:pt idx="3">
                  <c:v>0819 Nome</c:v>
                </c:pt>
                <c:pt idx="4">
                  <c:v>0822 Sauherad</c:v>
                </c:pt>
                <c:pt idx="5">
                  <c:v>0815 Kragerø</c:v>
                </c:pt>
                <c:pt idx="6">
                  <c:v>0807 Notodden</c:v>
                </c:pt>
                <c:pt idx="7">
                  <c:v>0826 Tinn</c:v>
                </c:pt>
                <c:pt idx="8">
                  <c:v>0827 Hjartdal</c:v>
                </c:pt>
                <c:pt idx="9">
                  <c:v>0834 Vinje</c:v>
                </c:pt>
                <c:pt idx="10">
                  <c:v>0805 Porsgrunn</c:v>
                </c:pt>
                <c:pt idx="11">
                  <c:v>0811 Siljan</c:v>
                </c:pt>
                <c:pt idx="12">
                  <c:v>0830 Nissedal</c:v>
                </c:pt>
                <c:pt idx="13">
                  <c:v>0828 Seljord</c:v>
                </c:pt>
                <c:pt idx="14">
                  <c:v>0817 Drangedal</c:v>
                </c:pt>
                <c:pt idx="15">
                  <c:v>0829 Kviteseid</c:v>
                </c:pt>
                <c:pt idx="16">
                  <c:v>0831 Fyresdal</c:v>
                </c:pt>
                <c:pt idx="17">
                  <c:v>0833 Tokke</c:v>
                </c:pt>
              </c:strCache>
            </c:strRef>
          </c:cat>
          <c:val>
            <c:numRef>
              <c:f>'Sammenlikning fylker og kommune'!$B$10</c:f>
              <c:numCache>
                <c:formatCode>#,##0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77-4253-A5FF-5C3E0D69C9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49334272"/>
        <c:axId val="149352448"/>
      </c:barChart>
      <c:catAx>
        <c:axId val="149334272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149352448"/>
        <c:crosses val="autoZero"/>
        <c:auto val="1"/>
        <c:lblAlgn val="ctr"/>
        <c:lblOffset val="100"/>
        <c:noMultiLvlLbl val="0"/>
      </c:catAx>
      <c:valAx>
        <c:axId val="14935244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dekar</a:t>
                </a:r>
              </a:p>
            </c:rich>
          </c:tx>
          <c:layout>
            <c:manualLayout>
              <c:xMode val="edge"/>
              <c:yMode val="edge"/>
              <c:x val="0.41206964983035654"/>
              <c:y val="0.94268074017629522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crossAx val="14933427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0701568401510781"/>
          <c:y val="9.323575965218088E-2"/>
          <c:w val="0.19298431598489213"/>
          <c:h val="0.46017927621890159"/>
        </c:manualLayout>
      </c:layout>
      <c:overlay val="0"/>
      <c:txPr>
        <a:bodyPr/>
        <a:lstStyle/>
        <a:p>
          <a:pPr>
            <a:defRPr sz="1200"/>
          </a:pPr>
          <a:endParaRPr lang="nb-NO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14</xdr:row>
      <xdr:rowOff>142874</xdr:rowOff>
    </xdr:from>
    <xdr:to>
      <xdr:col>13</xdr:col>
      <xdr:colOff>342901</xdr:colOff>
      <xdr:row>39</xdr:row>
      <xdr:rowOff>9525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47625</xdr:colOff>
      <xdr:row>6</xdr:row>
      <xdr:rowOff>28574</xdr:rowOff>
    </xdr:from>
    <xdr:to>
      <xdr:col>30</xdr:col>
      <xdr:colOff>104775</xdr:colOff>
      <xdr:row>10</xdr:row>
      <xdr:rowOff>180975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År 1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År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7625" y="1171574"/>
              <a:ext cx="14916150" cy="91440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kan brukes i minst Excel 2010.
Hvis figuren ble endret i en nyere versjon av Excel, eller hvis arbeidsboken ble lagret i Excel 2003 eller tidligere,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1473200</xdr:colOff>
      <xdr:row>0</xdr:row>
      <xdr:rowOff>0</xdr:rowOff>
    </xdr:from>
    <xdr:to>
      <xdr:col>4</xdr:col>
      <xdr:colOff>247650</xdr:colOff>
      <xdr:row>5</xdr:row>
      <xdr:rowOff>523875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Fylke 1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ylk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476375" y="0"/>
              <a:ext cx="2076450" cy="1162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kan brukes i minst Excel 2010.
Hvis figuren ble endret i en nyere versjon av Excel, eller hvis arbeidsboken ble lagret i Excel 2003 eller tidligere,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5</xdr:col>
      <xdr:colOff>25400</xdr:colOff>
      <xdr:row>0</xdr:row>
      <xdr:rowOff>0</xdr:rowOff>
    </xdr:from>
    <xdr:to>
      <xdr:col>30</xdr:col>
      <xdr:colOff>31749</xdr:colOff>
      <xdr:row>5</xdr:row>
      <xdr:rowOff>266699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Kommune 1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Kommun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429124" y="0"/>
              <a:ext cx="9591675" cy="116205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kan brukes i minst Excel 2010.
Hvis figuren ble endret i en nyere versjon av Excel, eller hvis arbeidsboken ble lagret i Excel 2003 eller tidligere,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1123950</xdr:colOff>
      <xdr:row>5</xdr:row>
      <xdr:rowOff>209550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Jordstatus 1">
              <a:extLst>
                <a:ext uri="{FF2B5EF4-FFF2-40B4-BE49-F238E27FC236}">
                  <a16:creationId xmlns:a16="http://schemas.microsoft.com/office/drawing/2014/main" id="{00000000-0008-0000-0100-000007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Jordstatus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0"/>
              <a:ext cx="1123950" cy="90487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kan brukes i minst Excel 2010.
Hvis figuren ble endret i en nyere versjon av Excel, eller hvis arbeidsboken ble lagret i Excel 2003 eller tidligere, kan ikke sliceren brukes.</a:t>
              </a:r>
            </a:p>
          </xdr:txBody>
        </xdr:sp>
      </mc:Fallback>
    </mc:AlternateContent>
    <xdr:clientData/>
  </xdr:twoCellAnchor>
  <xdr:twoCellAnchor>
    <xdr:from>
      <xdr:col>15</xdr:col>
      <xdr:colOff>57150</xdr:colOff>
      <xdr:row>14</xdr:row>
      <xdr:rowOff>133349</xdr:rowOff>
    </xdr:from>
    <xdr:to>
      <xdr:col>29</xdr:col>
      <xdr:colOff>333375</xdr:colOff>
      <xdr:row>38</xdr:row>
      <xdr:rowOff>123824</xdr:rowOff>
    </xdr:to>
    <xdr:graphicFrame macro="">
      <xdr:nvGraphicFramePr>
        <xdr:cNvPr id="9" name="Diagra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0.00798</cdr:x>
      <cdr:y>0.9513</cdr:y>
    </cdr:from>
    <cdr:to>
      <cdr:x>0.81654</cdr:x>
      <cdr:y>0.99246</cdr:y>
    </cdr:to>
    <cdr:sp macro="" textlink="">
      <cdr:nvSpPr>
        <cdr:cNvPr id="2" name="TekstSylinder 1"/>
        <cdr:cNvSpPr txBox="1"/>
      </cdr:nvSpPr>
      <cdr:spPr>
        <a:xfrm xmlns:a="http://schemas.openxmlformats.org/drawingml/2006/main">
          <a:off x="60325" y="4403725"/>
          <a:ext cx="6115050" cy="190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nb-NO" sz="800" i="1"/>
            <a:t>Kilde: SSB KOSTRA fra 2005, Fylkesmannen før 2005. (Omdisponering ved enkeltvedtak etter jordloven og regulering etter plan- bygningsloven.)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0.03407</cdr:x>
      <cdr:y>0.94363</cdr:y>
    </cdr:from>
    <cdr:to>
      <cdr:x>0.98519</cdr:x>
      <cdr:y>0.98539</cdr:y>
    </cdr:to>
    <cdr:sp macro="" textlink="">
      <cdr:nvSpPr>
        <cdr:cNvPr id="2" name="TekstSylinder 1"/>
        <cdr:cNvSpPr txBox="1"/>
      </cdr:nvSpPr>
      <cdr:spPr>
        <a:xfrm xmlns:a="http://schemas.openxmlformats.org/drawingml/2006/main">
          <a:off x="219075" y="4305301"/>
          <a:ext cx="6115050" cy="190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nb-NO" sz="800" i="1"/>
            <a:t>Kilde: SSB KOSTRA fra 2005, Fylkesmannen før 2005. (Omdisponering ved enkeltvedtak etter jordloven og regulering etter plan- bygningsloven.)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16</xdr:row>
      <xdr:rowOff>171449</xdr:rowOff>
    </xdr:from>
    <xdr:to>
      <xdr:col>8</xdr:col>
      <xdr:colOff>561975</xdr:colOff>
      <xdr:row>40</xdr:row>
      <xdr:rowOff>85724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1466850</xdr:colOff>
      <xdr:row>0</xdr:row>
      <xdr:rowOff>0</xdr:rowOff>
    </xdr:from>
    <xdr:to>
      <xdr:col>2</xdr:col>
      <xdr:colOff>742950</xdr:colOff>
      <xdr:row>7</xdr:row>
      <xdr:rowOff>28575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Fylke 3">
              <a:extLst>
                <a:ext uri="{FF2B5EF4-FFF2-40B4-BE49-F238E27FC236}">
                  <a16:creationId xmlns:a16="http://schemas.microsoft.com/office/drawing/2014/main" id="{00000000-0008-0000-03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ylke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466850" y="0"/>
              <a:ext cx="1914525" cy="14351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285748</xdr:colOff>
      <xdr:row>0</xdr:row>
      <xdr:rowOff>0</xdr:rowOff>
    </xdr:from>
    <xdr:to>
      <xdr:col>18</xdr:col>
      <xdr:colOff>292100</xdr:colOff>
      <xdr:row>6</xdr:row>
      <xdr:rowOff>76200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Kommune 3">
              <a:extLst>
                <a:ext uri="{FF2B5EF4-FFF2-40B4-BE49-F238E27FC236}">
                  <a16:creationId xmlns:a16="http://schemas.microsoft.com/office/drawing/2014/main" id="{00000000-0008-0000-0300-000004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Kommune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600448" y="0"/>
              <a:ext cx="10582277" cy="1162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kan brukes i minst Excel 2010.
Hvis figuren ble endret i en nyere versjon av Excel, eller hvis arbeidsboken ble lagret i Excel 2003 eller tidligere,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1073150</xdr:colOff>
      <xdr:row>6</xdr:row>
      <xdr:rowOff>85725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Jordstatus 2">
              <a:extLst>
                <a:ext uri="{FF2B5EF4-FFF2-40B4-BE49-F238E27FC236}">
                  <a16:creationId xmlns:a16="http://schemas.microsoft.com/office/drawing/2014/main" id="{00000000-0008-0000-0300-000006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Jordstatus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0"/>
              <a:ext cx="1076325" cy="1162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kan brukes i minst Excel 2010.
Hvis figuren ble endret i en nyere versjon av Excel, eller hvis arbeidsboken ble lagret i Excel 2003 eller tidligere,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0</xdr:colOff>
      <xdr:row>7</xdr:row>
      <xdr:rowOff>28575</xdr:rowOff>
    </xdr:from>
    <xdr:to>
      <xdr:col>18</xdr:col>
      <xdr:colOff>304800</xdr:colOff>
      <xdr:row>11</xdr:row>
      <xdr:rowOff>180975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År 3">
              <a:extLst>
                <a:ext uri="{FF2B5EF4-FFF2-40B4-BE49-F238E27FC236}">
                  <a16:creationId xmlns:a16="http://schemas.microsoft.com/office/drawing/2014/main" id="{00000000-0008-0000-0300-000007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År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1171575"/>
              <a:ext cx="15049500" cy="9144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kan brukes i minst Excel 2010.
Hvis figuren ble endret i en nyere versjon av Excel, eller hvis arbeidsboken ble lagret i Excel 2003 eller tidligere, kan ikke sliceren brukes.</a:t>
              </a:r>
            </a:p>
          </xdr:txBody>
        </xdr:sp>
      </mc:Fallback>
    </mc:AlternateContent>
    <xdr:clientData/>
  </xdr:twoCellAnchor>
  <xdr:twoCellAnchor>
    <xdr:from>
      <xdr:col>8</xdr:col>
      <xdr:colOff>742950</xdr:colOff>
      <xdr:row>16</xdr:row>
      <xdr:rowOff>180975</xdr:rowOff>
    </xdr:from>
    <xdr:to>
      <xdr:col>17</xdr:col>
      <xdr:colOff>47625</xdr:colOff>
      <xdr:row>40</xdr:row>
      <xdr:rowOff>85725</xdr:rowOff>
    </xdr:to>
    <xdr:graphicFrame macro="">
      <xdr:nvGraphicFramePr>
        <xdr:cNvPr id="9" name="Diagram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0.95188</cdr:y>
    </cdr:from>
    <cdr:to>
      <cdr:x>1</cdr:x>
      <cdr:y>0.98726</cdr:y>
    </cdr:to>
    <cdr:sp macro="" textlink="">
      <cdr:nvSpPr>
        <cdr:cNvPr id="2" name="TekstSylinder 1"/>
        <cdr:cNvSpPr txBox="1"/>
      </cdr:nvSpPr>
      <cdr:spPr>
        <a:xfrm xmlns:a="http://schemas.openxmlformats.org/drawingml/2006/main">
          <a:off x="0" y="4270375"/>
          <a:ext cx="7534275" cy="1587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nb-NO" sz="800" i="1"/>
            <a:t>Kilde: SSB KOSTRA fra 2005, Fylkesmannen før 2005. (Omdisponering ved enkeltvedtak etter jordloven og regulering etter plan- bygningsloven.)</a:t>
          </a:r>
        </a:p>
      </cdr:txBody>
    </cdr:sp>
  </cdr:relSizeAnchor>
  <cdr:relSizeAnchor xmlns:cdr="http://schemas.openxmlformats.org/drawingml/2006/chartDrawing">
    <cdr:from>
      <cdr:x>0.84487</cdr:x>
      <cdr:y>0.80042</cdr:y>
    </cdr:from>
    <cdr:to>
      <cdr:x>1</cdr:x>
      <cdr:y>0.98938</cdr:y>
    </cdr:to>
    <cdr:sp macro="" textlink="">
      <cdr:nvSpPr>
        <cdr:cNvPr id="3" name="TekstSylinder 2"/>
        <cdr:cNvSpPr txBox="1"/>
      </cdr:nvSpPr>
      <cdr:spPr>
        <a:xfrm xmlns:a="http://schemas.openxmlformats.org/drawingml/2006/main">
          <a:off x="6276975" y="3590926"/>
          <a:ext cx="1152525" cy="8477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nb-NO" sz="900"/>
            <a:t>"Ikke nedbygd" er  arealer som er omdisponert</a:t>
          </a:r>
          <a:r>
            <a:rPr lang="nb-NO" sz="900" baseline="0"/>
            <a:t> til formål som skog, golf, friarealer m.m.</a:t>
          </a:r>
          <a:endParaRPr lang="nb-NO" sz="900"/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0.95177</cdr:y>
    </cdr:from>
    <cdr:to>
      <cdr:x>1</cdr:x>
      <cdr:y>0.98723</cdr:y>
    </cdr:to>
    <cdr:sp macro="" textlink="">
      <cdr:nvSpPr>
        <cdr:cNvPr id="2" name="TekstSylinder 1"/>
        <cdr:cNvSpPr txBox="1"/>
      </cdr:nvSpPr>
      <cdr:spPr>
        <a:xfrm xmlns:a="http://schemas.openxmlformats.org/drawingml/2006/main">
          <a:off x="0" y="4260850"/>
          <a:ext cx="6610350" cy="158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nb-NO" sz="800" i="1"/>
            <a:t>Kilde: SSB KOSTRA fra 2005, Fylkesmannen før 2005. (Omdisponering ved enkeltvedtak etter jordloven og regulering etter plan- bygningsloven.)</a:t>
          </a:r>
        </a:p>
      </cdr:txBody>
    </cdr:sp>
  </cdr:relSizeAnchor>
  <cdr:relSizeAnchor xmlns:cdr="http://schemas.openxmlformats.org/drawingml/2006/chartDrawing">
    <cdr:from>
      <cdr:x>0.71662</cdr:x>
      <cdr:y>0.74539</cdr:y>
    </cdr:from>
    <cdr:to>
      <cdr:x>0.95518</cdr:x>
      <cdr:y>0.90213</cdr:y>
    </cdr:to>
    <cdr:sp macro="" textlink="">
      <cdr:nvSpPr>
        <cdr:cNvPr id="3" name="TekstSylinder 1"/>
        <cdr:cNvSpPr txBox="1"/>
      </cdr:nvSpPr>
      <cdr:spPr>
        <a:xfrm xmlns:a="http://schemas.openxmlformats.org/drawingml/2006/main">
          <a:off x="4416287" y="3336925"/>
          <a:ext cx="1470163" cy="701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nb-NO" sz="900"/>
            <a:t>"Ikke nedbygd" er  arealer som er omdisponert</a:t>
          </a:r>
          <a:r>
            <a:rPr lang="nb-NO" sz="900" baseline="0"/>
            <a:t> til formål som skog, golf, friarealer m.m.</a:t>
          </a:r>
          <a:endParaRPr lang="nb-NO" sz="900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85726</xdr:colOff>
      <xdr:row>14</xdr:row>
      <xdr:rowOff>66675</xdr:rowOff>
    </xdr:from>
    <xdr:to>
      <xdr:col>15</xdr:col>
      <xdr:colOff>381000</xdr:colOff>
      <xdr:row>40</xdr:row>
      <xdr:rowOff>71438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6</xdr:row>
      <xdr:rowOff>76200</xdr:rowOff>
    </xdr:from>
    <xdr:to>
      <xdr:col>29</xdr:col>
      <xdr:colOff>219075</xdr:colOff>
      <xdr:row>11</xdr:row>
      <xdr:rowOff>47625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År 2">
              <a:extLst>
                <a:ext uri="{FF2B5EF4-FFF2-40B4-BE49-F238E27FC236}">
                  <a16:creationId xmlns:a16="http://schemas.microsoft.com/office/drawing/2014/main" id="{00000000-0008-0000-04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År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1533525"/>
              <a:ext cx="13830300" cy="9239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152400</xdr:colOff>
      <xdr:row>6</xdr:row>
      <xdr:rowOff>19050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Fylke 2">
              <a:extLst>
                <a:ext uri="{FF2B5EF4-FFF2-40B4-BE49-F238E27FC236}">
                  <a16:creationId xmlns:a16="http://schemas.microsoft.com/office/drawing/2014/main" id="{00000000-0008-0000-0400-000004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ylke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0"/>
              <a:ext cx="1962150" cy="11906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kan brukes i minst Excel 2010.
Hvis figuren ble endret i en nyere versjon av Excel, eller hvis arbeidsboken ble lagret i Excel 2003 eller tidligere,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1</xdr:col>
      <xdr:colOff>349250</xdr:colOff>
      <xdr:row>0</xdr:row>
      <xdr:rowOff>0</xdr:rowOff>
    </xdr:from>
    <xdr:to>
      <xdr:col>28</xdr:col>
      <xdr:colOff>273050</xdr:colOff>
      <xdr:row>5</xdr:row>
      <xdr:rowOff>285750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Kommune 2">
              <a:extLst>
                <a:ext uri="{FF2B5EF4-FFF2-40B4-BE49-F238E27FC236}">
                  <a16:creationId xmlns:a16="http://schemas.microsoft.com/office/drawing/2014/main" id="{00000000-0008-0000-0400-000005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Kommune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62175" y="0"/>
              <a:ext cx="11315700" cy="11906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kan brukes i minst Excel 2010.
Hvis figuren ble endret i en nyere versjon av Excel, eller hvis arbeidsboken ble lagret i Excel 2003 eller tidligere, kan ikke sliceren brukes.</a:t>
              </a:r>
            </a:p>
          </xdr:txBody>
        </xdr:sp>
      </mc:Fallback>
    </mc:AlternateContent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0.00692</cdr:x>
      <cdr:y>0.95549</cdr:y>
    </cdr:from>
    <cdr:to>
      <cdr:x>0.96767</cdr:x>
      <cdr:y>0.98751</cdr:y>
    </cdr:to>
    <cdr:sp macro="" textlink="">
      <cdr:nvSpPr>
        <cdr:cNvPr id="2" name="TekstSylinder 1"/>
        <cdr:cNvSpPr txBox="1"/>
      </cdr:nvSpPr>
      <cdr:spPr>
        <a:xfrm xmlns:a="http://schemas.openxmlformats.org/drawingml/2006/main">
          <a:off x="57093" y="4737100"/>
          <a:ext cx="7924855" cy="158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nb-NO" sz="800" i="1"/>
            <a:t>Kilde: SSB KOSTRA fra 2005, Fylkesmannen før 2005. (Omdisponering ved enkeltvedtak etter jordloven og regulering etter plan- bygningsloven.)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133349</xdr:colOff>
      <xdr:row>16</xdr:row>
      <xdr:rowOff>80961</xdr:rowOff>
    </xdr:from>
    <xdr:to>
      <xdr:col>29</xdr:col>
      <xdr:colOff>342899</xdr:colOff>
      <xdr:row>42</xdr:row>
      <xdr:rowOff>85724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13</xdr:row>
      <xdr:rowOff>38100</xdr:rowOff>
    </xdr:from>
    <xdr:to>
      <xdr:col>13</xdr:col>
      <xdr:colOff>180975</xdr:colOff>
      <xdr:row>40</xdr:row>
      <xdr:rowOff>109538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1104900</xdr:colOff>
      <xdr:row>6</xdr:row>
      <xdr:rowOff>47624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Jordstatus 5">
              <a:extLst>
                <a:ext uri="{FF2B5EF4-FFF2-40B4-BE49-F238E27FC236}">
                  <a16:creationId xmlns:a16="http://schemas.microsoft.com/office/drawing/2014/main" id="{FE9883E7-2B06-4EB1-89AD-2BEDAE90210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Jordstatus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0"/>
              <a:ext cx="1104900" cy="119062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1200150</xdr:colOff>
      <xdr:row>0</xdr:row>
      <xdr:rowOff>0</xdr:rowOff>
    </xdr:from>
    <xdr:to>
      <xdr:col>2</xdr:col>
      <xdr:colOff>25400</xdr:colOff>
      <xdr:row>7</xdr:row>
      <xdr:rowOff>161925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Fylke 6">
              <a:extLst>
                <a:ext uri="{FF2B5EF4-FFF2-40B4-BE49-F238E27FC236}">
                  <a16:creationId xmlns:a16="http://schemas.microsoft.com/office/drawing/2014/main" id="{D1E2AB60-8660-4428-BFF5-8F2404395D0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ylke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00150" y="0"/>
              <a:ext cx="1866900" cy="14382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2</xdr:col>
      <xdr:colOff>133350</xdr:colOff>
      <xdr:row>0</xdr:row>
      <xdr:rowOff>0</xdr:rowOff>
    </xdr:from>
    <xdr:to>
      <xdr:col>15</xdr:col>
      <xdr:colOff>295275</xdr:colOff>
      <xdr:row>6</xdr:row>
      <xdr:rowOff>28574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8" name="År 6">
              <a:extLst>
                <a:ext uri="{FF2B5EF4-FFF2-40B4-BE49-F238E27FC236}">
                  <a16:creationId xmlns:a16="http://schemas.microsoft.com/office/drawing/2014/main" id="{E537441D-2FB3-4F34-B0BF-51CD52CBA78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År 6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171825" y="0"/>
              <a:ext cx="10629900" cy="117157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0.96408</cdr:y>
    </cdr:from>
    <cdr:to>
      <cdr:x>1</cdr:x>
      <cdr:y>0.99452</cdr:y>
    </cdr:to>
    <cdr:sp macro="" textlink="">
      <cdr:nvSpPr>
        <cdr:cNvPr id="2" name="TekstSylinder 1"/>
        <cdr:cNvSpPr txBox="1"/>
      </cdr:nvSpPr>
      <cdr:spPr>
        <a:xfrm xmlns:a="http://schemas.openxmlformats.org/drawingml/2006/main">
          <a:off x="0" y="5027638"/>
          <a:ext cx="6981825" cy="158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nb-NO" sz="800" i="1"/>
            <a:t>Kilde: SSB KOSTRA fra 2005, Fylkesmannen før 2005. (Omdisponering ved enkeltvedtak etter jordloven og regulering etter plan- bygningsloven.)</a:t>
          </a: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19050</xdr:rowOff>
    </xdr:from>
    <xdr:to>
      <xdr:col>9</xdr:col>
      <xdr:colOff>85725</xdr:colOff>
      <xdr:row>37</xdr:row>
      <xdr:rowOff>85725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1257301</xdr:colOff>
      <xdr:row>0</xdr:row>
      <xdr:rowOff>9524</xdr:rowOff>
    </xdr:from>
    <xdr:to>
      <xdr:col>14</xdr:col>
      <xdr:colOff>38101</xdr:colOff>
      <xdr:row>6</xdr:row>
      <xdr:rowOff>114299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År 4">
              <a:extLst>
                <a:ext uri="{FF2B5EF4-FFF2-40B4-BE49-F238E27FC236}">
                  <a16:creationId xmlns:a16="http://schemas.microsoft.com/office/drawing/2014/main" id="{00000000-0008-0000-08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År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57300" y="9525"/>
              <a:ext cx="14020800" cy="9144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kan brukes i minst Excel 2010.
Hvis figuren ble endret i en nyere versjon av Excel, eller hvis arbeidsboken ble lagret i Excel 2003 eller tidligere,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9525</xdr:colOff>
      <xdr:row>0</xdr:row>
      <xdr:rowOff>0</xdr:rowOff>
    </xdr:from>
    <xdr:to>
      <xdr:col>0</xdr:col>
      <xdr:colOff>1085850</xdr:colOff>
      <xdr:row>6</xdr:row>
      <xdr:rowOff>38100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Jordstatus 3">
              <a:extLst>
                <a:ext uri="{FF2B5EF4-FFF2-40B4-BE49-F238E27FC236}">
                  <a16:creationId xmlns:a16="http://schemas.microsoft.com/office/drawing/2014/main" id="{00000000-0008-0000-0800-000004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Jordstatus 3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525" y="0"/>
              <a:ext cx="1076325" cy="11811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kan brukes i minst Excel 2010.
Hvis figuren ble endret i en nyere versjon av Excel, eller hvis arbeidsboken ble lagret i Excel 2003 eller tidligere, kan ikke sliceren brukes.</a:t>
              </a:r>
            </a:p>
          </xdr:txBody>
        </xdr:sp>
      </mc:Fallback>
    </mc:AlternateContent>
    <xdr:clientData/>
  </xdr:twoCellAnchor>
  <xdr:twoCellAnchor editAs="oneCell">
    <xdr:from>
      <xdr:col>14</xdr:col>
      <xdr:colOff>104775</xdr:colOff>
      <xdr:row>5</xdr:row>
      <xdr:rowOff>47625</xdr:rowOff>
    </xdr:from>
    <xdr:to>
      <xdr:col>17</xdr:col>
      <xdr:colOff>676275</xdr:colOff>
      <xdr:row>11</xdr:row>
      <xdr:rowOff>123825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Fylke 4">
              <a:extLst>
                <a:ext uri="{FF2B5EF4-FFF2-40B4-BE49-F238E27FC236}">
                  <a16:creationId xmlns:a16="http://schemas.microsoft.com/office/drawing/2014/main" id="{00000000-0008-0000-0800-000005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ylke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579225" y="949325"/>
              <a:ext cx="2857500" cy="11620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Denne figuren representerer en slicer. Slicere støttes i Excel 2010 eller nyere.
Hvis figuren ble endret i en nyere versjon av Excel, eller hvis arbeidsboken ble lagret i Excel 2003 eller eldre, kan ikke sliceren brukes.</a:t>
              </a:r>
            </a:p>
          </xdr:txBody>
        </xdr:sp>
      </mc:Fallback>
    </mc:AlternateContent>
    <xdr:clientData/>
  </xdr:twoCellAnchor>
  <xdr:twoCellAnchor>
    <xdr:from>
      <xdr:col>10</xdr:col>
      <xdr:colOff>9525</xdr:colOff>
      <xdr:row>12</xdr:row>
      <xdr:rowOff>0</xdr:rowOff>
    </xdr:from>
    <xdr:to>
      <xdr:col>20</xdr:col>
      <xdr:colOff>200025</xdr:colOff>
      <xdr:row>40</xdr:row>
      <xdr:rowOff>28575</xdr:rowOff>
    </xdr:to>
    <xdr:graphicFrame macro="">
      <xdr:nvGraphicFramePr>
        <xdr:cNvPr id="6" name="Diagram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0.96121</cdr:y>
    </cdr:from>
    <cdr:to>
      <cdr:x>0.96654</cdr:x>
      <cdr:y>0.99408</cdr:y>
    </cdr:to>
    <cdr:sp macro="" textlink="">
      <cdr:nvSpPr>
        <cdr:cNvPr id="2" name="TekstSylinder 1"/>
        <cdr:cNvSpPr txBox="1"/>
      </cdr:nvSpPr>
      <cdr:spPr>
        <a:xfrm xmlns:a="http://schemas.openxmlformats.org/drawingml/2006/main">
          <a:off x="0" y="4641875"/>
          <a:ext cx="7429500" cy="158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nb-NO" sz="800" i="1"/>
            <a:t>Kilde: SSB KOSTRA fra 2005, Fylkesmannen før 2005. (Omdisponering ved enkeltvedtak etter jordloven og regulering etter plan- bygningsloven.)</a:t>
          </a: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0.00285</cdr:x>
      <cdr:y>0.96056</cdr:y>
    </cdr:from>
    <cdr:to>
      <cdr:x>0.95407</cdr:x>
      <cdr:y>0.99237</cdr:y>
    </cdr:to>
    <cdr:sp macro="" textlink="">
      <cdr:nvSpPr>
        <cdr:cNvPr id="2" name="TekstSylinder 1"/>
        <cdr:cNvSpPr txBox="1"/>
      </cdr:nvSpPr>
      <cdr:spPr>
        <a:xfrm xmlns:a="http://schemas.openxmlformats.org/drawingml/2006/main">
          <a:off x="22225" y="4794275"/>
          <a:ext cx="7429500" cy="158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nb-NO" sz="800" i="1"/>
            <a:t>Kilde: SSB KOSTRA fra 2005, Fylkesmannen før 2005. (Omdisponering ved enkeltvedtak etter jordloven og regulering etter plan- bygningsloven.)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Database%20omdisponering%20Viken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openxmlformats.org/officeDocument/2006/relationships/externalLinkPath" Target="Database%20omdisponering%20Viken.xlsx" TargetMode="External"/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2" Type="http://schemas.openxmlformats.org/officeDocument/2006/relationships/externalLinkPath" Target="Database%20omdisponering%20Viken.xlsx" TargetMode="External"/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andby, Jon" refreshedDate="43997.625944675929" createdVersion="6" refreshedVersion="6" minRefreshableVersion="3" recordCount="12853" xr:uid="{49AE199E-ACB8-41A2-B858-DA1117327B62}">
  <cacheSource type="worksheet">
    <worksheetSource ref="A1:H43614" sheet="kildedata" r:id="rId2"/>
  </cacheSource>
  <cacheFields count="9">
    <cacheField name="År" numFmtId="0">
      <sharedItems containsString="0" containsBlank="1" containsNumber="1" containsInteger="1" minValue="1965" maxValue="2019" count="56">
        <n v="1965"/>
        <n v="1966"/>
        <n v="1967"/>
        <n v="1968"/>
        <n v="1969"/>
        <n v="1970"/>
        <n v="1971"/>
        <n v="1972"/>
        <n v="1973"/>
        <n v="1974"/>
        <n v="1975"/>
        <n v="1976"/>
        <n v="1977"/>
        <n v="1978"/>
        <n v="1979"/>
        <n v="1980"/>
        <n v="1981"/>
        <n v="1982"/>
        <n v="1983"/>
        <n v="1984"/>
        <n v="1985"/>
        <n v="1986"/>
        <n v="1987"/>
        <n v="1988"/>
        <n v="1989"/>
        <n v="1990"/>
        <n v="1991"/>
        <n v="1992"/>
        <n v="1993"/>
        <n v="1994"/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m/>
      </sharedItems>
    </cacheField>
    <cacheField name="Fylke" numFmtId="0">
      <sharedItems containsBlank="1" count="9">
        <s v="Akershus"/>
        <s v="Oslo"/>
        <s v="Østfold"/>
        <s v="Buskerud"/>
        <s v="Telemark"/>
        <s v="Vestfold"/>
        <s v="Hedmark"/>
        <s v="Oppland"/>
        <m/>
      </sharedItems>
    </cacheField>
    <cacheField name="Kommune" numFmtId="0">
      <sharedItems containsBlank="1" count="160">
        <s v="0211 Vestby"/>
        <s v="0213 Ski"/>
        <s v="0214 Ås"/>
        <s v="0215 Frogn"/>
        <s v="0216 Nesodden"/>
        <s v="0217 Oppegård"/>
        <s v="0219 Bærum"/>
        <s v="0220 Asker"/>
        <s v="0221 Aurskog-Høland"/>
        <s v="0226 Sørum"/>
        <s v="0227 Fet"/>
        <s v="0228 Rælingen"/>
        <s v="0229 Enebakk"/>
        <s v="0230 Lørenskog"/>
        <s v="0231 Skedsmo"/>
        <s v="0233 Nittedal"/>
        <s v="0234 Gjerdrum"/>
        <s v="0235 Ullensaker"/>
        <s v="0236 Nes"/>
        <s v="0237 Eidsvoll"/>
        <s v="0238 Nannestad"/>
        <s v="0239 Hurdal"/>
        <s v="0301 Oslo"/>
        <s v="Alle kommuner"/>
        <s v="0602 Drammen"/>
        <s v="0604 Kongsberg"/>
        <s v="0605 Ringerike"/>
        <s v="0612 Hole"/>
        <s v="0615 Flå"/>
        <s v="0616 Nes"/>
        <s v="0617 Gol"/>
        <s v="0618 Hemsedal"/>
        <s v="0620 Hol"/>
        <s v="0621 Sigdal"/>
        <s v="0622 Krødsherad"/>
        <s v="0623 Modum"/>
        <s v="0624 Øvre Eiker"/>
        <s v="0625 Nedre Eiker"/>
        <s v="0626 Lier"/>
        <s v="0627 Røyken"/>
        <s v="0628 Hurum"/>
        <s v="0631 Flesberg"/>
        <s v="0632 Rollag"/>
        <s v="0633 Nore og Uvdal"/>
        <s v="0619 Ål"/>
        <s v="0805 Porsgrunn"/>
        <s v="0806 Skien"/>
        <s v="0807 Notodden"/>
        <s v="0819 Nome"/>
        <s v="0821 Bø"/>
        <s v="0822 Sauherad"/>
        <s v="0826 Tinn"/>
        <s v="0827 Hjartdal"/>
        <s v="0828 Seljord"/>
        <s v="0829 Kviteseid"/>
        <s v="0830 Nissedal"/>
        <s v="0834 Vinje"/>
        <s v="0814 Bamble"/>
        <s v="0815 Kragerø"/>
        <s v="0817 Drangedal"/>
        <s v="0831 Fyresdal"/>
        <s v="0833 Tokke"/>
        <s v="0701 Horten"/>
        <s v="0704 Tønsberg"/>
        <s v="0706 Sandefjord"/>
        <s v="0709 Larvik"/>
        <s v="0713 Sande"/>
        <s v="0714 Hof"/>
        <s v="0716 Re"/>
        <s v="0720 Stokke"/>
        <s v="0723 Tjøme"/>
        <s v="0728 Lardal"/>
        <s v="0702 Holmestrand"/>
        <s v="0719 Andebu"/>
        <s v="0722 Nøtterøy"/>
        <s v="0101 Halden"/>
        <s v="0105 Sarpsborg"/>
        <s v="0106 Fredrikstad"/>
        <s v="0111 Hvaler"/>
        <s v="0121 Rømskog"/>
        <s v="0122 Trøgstad"/>
        <s v="0124 Askim"/>
        <s v="0125 Eidsberg"/>
        <s v="0135 Råde"/>
        <s v="0136 Rygge"/>
        <s v="0137 Våler"/>
        <s v="0138 Hobøl"/>
        <s v="0811 Siljan"/>
        <s v="0711 Svelvik"/>
        <s v="0104 Moss"/>
        <s v="0118 Aremark"/>
        <s v="0128 Rakkestad"/>
        <s v="0123 Spydeberg"/>
        <s v="0119 Marker"/>
        <s v="0127 Skiptvet"/>
        <s v="0402 Kongsvinger"/>
        <s v="0403 Hamar"/>
        <s v="0412 Ringsaker"/>
        <s v="0415 Løten"/>
        <s v="0417 Stange"/>
        <s v="0418 Nord-Odal"/>
        <s v="0419 Sør-Odal"/>
        <s v="0420 Eidskog"/>
        <s v="0423 Grue"/>
        <s v="0425 Åsnes"/>
        <s v="0426 Våler (Hedmark)"/>
        <s v="0427 Elverum"/>
        <s v="0428 Trysil"/>
        <s v="0429 Åmot"/>
        <s v="0432 Rendalen"/>
        <s v="0434 Engerdal"/>
        <s v="0436 Tolga"/>
        <s v="0437 Tynset"/>
        <s v="0441 Os (Hedmark)"/>
        <s v="0501 Lillehammer"/>
        <s v="0502 Gjøvik"/>
        <s v="0513 Skjåk"/>
        <s v="0514 Lom"/>
        <s v="0515 Vågå"/>
        <s v="0516 Nord-Fron"/>
        <s v="0517 Sel"/>
        <s v="0519 Sør-Fron"/>
        <s v="0520 Ringebu"/>
        <s v="0521 Øyer"/>
        <s v="0522 Gausdal"/>
        <s v="0528 Østre Toten"/>
        <s v="0529 Vestre Toten"/>
        <s v="0532 Jevnaker"/>
        <s v="0533 Lunner"/>
        <s v="0534 Gran"/>
        <s v="0536 Søndre Land"/>
        <s v="0538 Nordre Land"/>
        <s v="0540 Sør-Aurdal"/>
        <s v="0543 Vestre Slidre"/>
        <s v="0544 Øystre Slidre"/>
        <s v="0545 Vang"/>
        <s v="0438 Alvdal"/>
        <s v="0511 Dovre"/>
        <s v="0542 Nord-Aurdal"/>
        <s v="0512 Lesja"/>
        <s v="0430 Stor-Elvdal"/>
        <s v="0541 Etnedal"/>
        <s v="0439 Folldal"/>
        <s v="0426 Våler"/>
        <s v="0441 Os"/>
        <s v="0710 Sandefjord"/>
        <s v="0712 Larvik"/>
        <s v="0715 Holmestrand"/>
        <s v="0729 Færder"/>
        <s v="0706 Sandefjord (-2016)"/>
        <s v="0709 Larvik (-2017)"/>
        <m/>
        <s v="0301 Oslo kommune" u="1"/>
        <s v="0236 Nes (Ak.)" u="1"/>
        <s v="0137 Våler (Østf.)" u="1"/>
        <s v="0821 Bø (Telem.)" u="1"/>
        <s v="0719 Andebu (-2016)" u="1"/>
        <s v="0713 Sande (Vestf.)" u="1"/>
        <s v="0616 Nes (Busk.)" u="1"/>
        <s v="0720 Stokke (-2016)" u="1"/>
      </sharedItems>
    </cacheField>
    <cacheField name="Fullstendig tekst" numFmtId="0">
      <sharedItems containsBlank="1" count="168">
        <s v="Bolig"/>
        <s v="Veger"/>
        <s v="Reg.plan (ikke fordelt)"/>
        <s v="Andre formål"/>
        <s v="Næring/industri"/>
        <s v="Skole/kirke/humanitære"/>
        <s v="Til skog"/>
        <s v="Idrett/flyplass"/>
        <s v="Ikke fordelt"/>
        <s v="Bolig- og fritidsbebyggelse"/>
        <s v="Skogplanting"/>
        <s v="Offentlig trafikkområde"/>
        <s v="Kirker, skoler, helseinstitusjon og humanitære formål, idrettsplasser"/>
        <s v="Industribygg, forretningsbygg og lignende"/>
        <s v="Ikke fordelt PBL"/>
        <s v="Andre bygg, byggområder"/>
        <s v="Golfbane mm"/>
        <s v="Boligbebyggelse"/>
        <s v="Gang-/sykkelveg"/>
        <s v="Institusjon"/>
        <s v="Undervisning"/>
        <s v="Grav og urnelund"/>
        <s v="Turveg"/>
        <s v="Veg"/>
        <s v="Næringsvirksomhet"/>
        <s v="Sentrumsformål"/>
        <s v="Grønnstruktur"/>
        <s v="Golfbane"/>
        <s v="Idrettsanlegg"/>
        <s v="Barnehage"/>
        <s v="Bensinstasjon/vegserviceanlegg"/>
        <s v="Steinbrudd og masseuttak"/>
        <s v="Renovasjonsanlegg"/>
        <s v="Tjenesteyting"/>
        <s v="Fritids- og turistformål"/>
        <s v="Kollektivterminal"/>
        <s v="Gartneri"/>
        <s v="Friområde"/>
        <s v="Andre idrettsanlegg"/>
        <s v="Hotell"/>
        <s v="Industri"/>
        <s v="Jernbane"/>
        <s v="Forretning/industri"/>
        <s v="Areal av dyrka jord godkjent omdisponert til offentlige formål som enkeltsak et"/>
        <s v="Areal av dyrka jord godkjent omdisponert til annet byggeområde som enkeltsak et"/>
        <s v="Areal av dyrka jord godkjent omdisponert til annet spesialområde etter plan- og"/>
        <s v="Areal av dyrka jord godkjent omdisponert til skogplanting som enkeltsak etter j"/>
        <s v="Areal av dyrka jord godkjent omdisponert til boligområde etter plan- og bygning"/>
        <s v="Areal av dyrka jord godkjent omdisponert til forretninger, kontorer, industri m"/>
        <s v="Areal av dyrkbar jord godkjent omdisponert til boligområde etter plan- og bygni"/>
        <s v="Areal av dyrkbar jord godkjent omdisponert til forretninger, kontorer, industri"/>
        <s v="Areal av dyrka jord godkjent omdisponert til offentlige formål etter plan- og b"/>
        <s v="Areal av dyrka jord godkjent omdisponert til boligområde som enkeltsak i medhol"/>
        <s v="Areal av dyrka jord godkjent omdisponert til fellesområde etter plan- og bygnin"/>
        <s v="Areal av dyrka jord godkjent omdisponert til offentlig trafikkområde etter plan"/>
        <s v="Areal av dyrkbar jord godkjent omdisponert til annet spesialområde etter plan-"/>
        <s v="Areal av dyrkbar jord godkjent omdisponert til boligområde som enkeltsak i medh"/>
        <s v="Areal av dyrkbar jord godkjent omdisponert til offentlige formål som enkeltsak"/>
        <s v="Areal av dyrkbar jord godkjent omdisponert til offentlig trafikkområde som enke"/>
        <s v="Areal av dyrkbar jord godkjent omdisponert til annet byggeområde som enkeltsak"/>
        <s v="Areal av dyrka jord godkjent omdisponert til friområde som enkeltsak etter jord"/>
        <s v="Areal av dyrkbar jord godkjent omdisponert til annet spesialområde som enkeltsa"/>
        <s v="Areal av dyrkbar jord godkjent omdisponert til offentlig trafikkområde etter pl"/>
        <s v="Areal av dyrka jord godkjent omdisponert til annet spesialområde som enkeltsak"/>
        <s v="Areal av dyrka jord godkjent omdisponert til friområde etter plan- og bygningsl"/>
        <s v="Areal av dyrkbar jord godkjent omdisponert til fellesområde etter plan- og bygn"/>
        <s v="Areal av dyrkbar jord godkjent omdisponert til offentlige formål etter plan- og"/>
        <s v="Areal av dyrka jord godkjent omdisponert til offentlig trafikkområde som enkelt"/>
        <s v="Areal av dyrka jord godkjent omdisponert til fellesområde som enkeltsak etter j"/>
        <s v="Areal av dyrkbar jord godkjent omdisponert til fornyelsesområde etter plan- og"/>
        <s v="Areal av dyrkbar jord godkjent omdisponert til fritidsbebyggelse som enkeltsak"/>
        <s v="Areal av dyrka jord godkjent omdisponert til fritidsbebyggelse etter plan- og b"/>
        <s v="Areal av dyrka jord godkjent omdisponert til fritidsbebyggelse som enkeltsak i"/>
        <s v="Areal av dyrkbar jord godkjent omdisponert til fritidsbebyggelse etter plan- og"/>
        <s v="Dyrkbar jord godkjent omdisponert til boligområde etter jordloven"/>
        <s v="Dyrka jord godkjent omdisponert til boligområde etter jordloven"/>
        <s v="Dyrka jord godkjent omdisponert til boligområde etter plan- og bygningsloven"/>
        <s v="Dyrka jord godkjent omdisponert til annet byggeområde etter jordloven"/>
        <s v="Dyrkbar jord godkjent omdisponert til fritidsbebyggelse etter jordloven"/>
        <s v="Dyrkbar jord godkjent omdisponert til annet byggeområde etter jordloven"/>
        <s v="Dyrka jord godkjent omdisponert til fritidsbebyggelse etter jordloven"/>
        <s v="Dyrkbar jord godkjent omdisponert til boligområde etter plan- og bygningsloven"/>
        <s v="Dyrka jord godkjent omdisponert til annet byggeområde etter plan- og bygningsloven"/>
        <s v="Dyrkbar jord godkjent omdisponert til annet byggeområde etter plan- og bygningsloven"/>
        <s v="Dyrkbar jord godkjent omdisponert til fritidsbebyggelse etter plan- og bygningsloven"/>
        <s v="Dyrka jord godkjent omdisponert til fritidsbebyggelse etter plan- og bygningsloven"/>
        <s v="Areal av dyrkbar jord godkjent omdisponert til skogplanting som enkeltsak etter"/>
        <s v="Areal av dyrka jord godkjent omdisponert til golfbane som enkeltsak etter jordl"/>
        <s v="Areal av dyrkbar jord godkjent omdisponert til annet byggeområde etter plan- og"/>
        <s v="Areal av dyrka jord godkjent omdisponert til annet byggeområde etter plan- og b"/>
        <s v="Areal av dyrka jord godkjent omdisponert til golfbane etter plan- og bygningslo"/>
        <s v="Areal av dyrkbar jord godkjent omdisponert til golfbane etter plan- og bygnings"/>
        <s v="Areal av dyrkbar jord godkjent omdisponert til friområde etter plan- og bygning"/>
        <s v="Areal av dyrka jord godkjent omdisponert til annet landbruksområde som enkeltsa"/>
        <s v="Areal av dyrkbar jord godkjent omdisponert til friområde som enkeltsak etter jo"/>
        <s v="Areal av dyrka jord godkjent omdisponert til fornyelsesområde som enkeltsak ett"/>
        <s v="Areal av dyrkbar jord godkjent omdisponert til annet landbruksområde som enkelt"/>
        <s v="Dyrka jord godkjent omdisponert til annet landbruksområde etter jordloven"/>
        <s v="Dyrkbar jord godkjent omdisponert til annet landbruksområde etter jordloven"/>
        <s v="Areal av dyrka jord godkjent omdisponert til annet landbruksområde etter plan-"/>
        <s v="Areal av dyrkbar jord godkjent omdisponert til annet landbruksområde etter plan"/>
        <s v="Areal av dyrkbar jord godkjent omdisponert til fornyelsesområde som enkeltsak e"/>
        <s v="Areal av dyrkbar jord godkjent omdisponert til fareområde som enkeltsak etter j"/>
        <s v="Areal av dyrka jord godkjent omdisponert til fareområde etter plan- og bygnings"/>
        <s v="Areal av dyrkbar jord godkjent omdisponert til fareområde etter plan- og bygnin"/>
        <s v="Dyrka jord godkjent omdisponert til grønnstruktur etter plan- og bygningsloven"/>
        <s v="Dyrka jord godkjent omdisponert til samferdselsanlegg og teknisk infrastruktur"/>
        <s v="Dyrka jord godkjent omdisponert til næringsvirksomhet etter plan- og bygningslo"/>
        <s v="Dyrka jord godkjent omdisponert til skogplanting etter jordloven"/>
        <s v="Dyrkbar jord godkjent omdisponert til grønnstruktur etter plan- og bygningslove"/>
        <s v="Dyrkbar jord godkjent omdisponert til samferdselsanlegg og teknisk infrastruktu"/>
        <s v="Dyrka jord godkjent omdisponert til næringsvirksomhet etter jordloven"/>
        <s v="Dyrkbar jord godkjent omdisponert til næringsvirksomhet etter jordloven"/>
        <s v="Dyrka jord godkjent omdisponert til LNFR spredt bosetting etter plan- og bygnin"/>
        <s v="Dyrka jord godkjent omdisponert til fritidsbebyggelse etter plan- og bygningslo"/>
        <s v="Dyrka jord godkjent omdisponert til offentlig/privat tjenesteyting etter plan-"/>
        <s v="Dyrka jord godkjent omdisponert til grønnstruktur etter jordloven"/>
        <s v="Dyrkbar jord godkjent omdisponert til næringsvirksomhet etter plan- og bygnings"/>
        <s v="Dyrkbar jord godkjent omdisponert til fritidsbebyggelse etter plan- og bygnings"/>
        <s v="Dyrkbar jord godkjent omdisponert til offentlig/privat tjenesteyting etter plan- og bygningsloven"/>
        <s v="Dyrka jord godkjent omdisponert til samferdselsanlegg og teknisk infrastruktur etter plan- og bygningsloven"/>
        <s v="Dyrkbar jord godkjent omdisponert til grønnstruktur etter plan- og bygningsloven"/>
        <s v="Dyrkbar jord godkjent omdisponert til kombinasjoner av hovedformål etter plan- og bygningsloven"/>
        <s v="Dyrkbar jord godkjent omdisponert til næringsvirksomhet etter plan- og bygningsloven"/>
        <s v="Dyrkbar jord godkjent omdisponert til samferdselsanlegg og teknisk infrastruktur etter plan- og bygningsloven"/>
        <s v="Dyrka jord godkjent omdisponert til offentlig/privat tjenesteyting etter jordloven"/>
        <s v="Dyrkbar jord godkjent omdisponert til offentlig/privat tjenesteyting etter jordloven"/>
        <s v="Dyrka jord godkjent omdisponert til LNFR spredt bosetting etter plan- og bygningsloven"/>
        <s v="Dyrkbar jord godkjent omdisponert til LNFR spredt bosetting etter plan- og bygningsloven"/>
        <s v="Dyrkbar jord godkjent omdisponert til samferdselsanlegg og teknisk infrastruktur etter jordloven"/>
        <s v="Dyrka jord godkjent omdisponert til næringsvirksomhet etter plan- og bygningsloven"/>
        <s v="Dyrka jord godkjent omdisponert til samferdselsanlegg og teknisk infrastruktur etter jordloven"/>
        <s v="Dyrkbar jord godkjent omdisponert til LNFR der landbruk er utelukket etter plan- og bygningsloven"/>
        <s v="Dyrka jord godkjent omdisponert til LNFR der landbruk er utelukket etter plan- og bygningsloven"/>
        <s v="Dyrka jord godkjent omdisponert til offentlig/privat tjenesteyting etter plan- og bygningsloven"/>
        <s v="Dyrka jord godkjent omdisponert til annet byggeområde etter plan- og bygningslo"/>
        <s v="Dyrkbar jord godkjent omdisponert til offentlig/privat tjenesteyting etter plan"/>
        <s v="Dyrkbar jord godkjent omdisponert til annet byggeområde etter plan- og bygnings"/>
        <s v="Dyrka jord godkjent omdisponert til kombinasjoner av hovedformål etter plan- og"/>
        <s v="Dyrkbar jord godkjent omdisponert til kombinasjoner av hovedformål etter plan-"/>
        <s v="Dyrka jord godkjent omdisponert til offentlig/privat tjenesteyting etter jordlo"/>
        <s v="Dyrkbar jord godkjent omdisponert til LNFR der landbruk er utelukket etter plan"/>
        <s v="Dyrkbar jord godkjent omdisponert til offentlig/privat tjenesteyting etter jord"/>
        <s v="Dyrka jord godkjent omdisponert til golfbane etter plan- og bygningsloven"/>
        <s v="Dyrkbar jord godkjent omdisponert til golfbane etter plan- og bygningsloven"/>
        <s v="Dyrka jord godkjent omdisponert til kombinasjoner av hovedformål etter plan- og bygningsloven"/>
        <s v="Dyrkbar jord godkjent omdisponert til grønnstruktur etter jordloven"/>
        <s v="Dyrka jord godkjent omdisponert for bruk og vern av sjø og vassdrag etter plan- og bygningsloven"/>
        <s v="Dyrkbar jord godkjent omdisponert for bruk og vern av sjø og vassdrag etter plan- og bygningsloven"/>
        <s v="Dyrka jord godkjent omdisponert til LNFR der landbruk er utelukket etter plan-"/>
        <s v="Dyrkbar jord godkjent omdisponert til skogplanting etter jordloven"/>
        <s v="Dyrkbar jord godkjent omdisponert til LNFR spredt bosetting etter plan- og bygn"/>
        <s v="Jord"/>
        <s v="Dyrkbar jord godkjent omdisponert for bruk og vern av sjø og vassdrag etter pla"/>
        <s v="Næringsbebyggelse / virksomhet"/>
        <s v="Boligbebyggelse, inkludert uteoppholdsareal"/>
        <s v="Annet landbruksformål, feks. tilleggsnæringer"/>
        <s v="Offentlig eller privat tjenesteyting"/>
        <s v="Samferdselsanlegg og teknisk infrastruktur"/>
        <s v="Bruk og vern av sjø og vassdrag, med tilhørende strandsone"/>
        <s v="Kombinasjoner av hovedformål"/>
        <s v="Annen bebyggelse og anlegg"/>
        <s v="Fritidsbebyggelse"/>
        <s v="Landbruks-, natur- og friluftsområder der landbruk er utelukket"/>
        <s v="Landbruks-, natur- og friluftsområder, spredt utbygging"/>
        <s v="Forsvaret"/>
        <s v="Omdisponert til andre formål enn landbruk"/>
        <m/>
      </sharedItems>
    </cacheField>
    <cacheField name="Jordstatus" numFmtId="0">
      <sharedItems containsBlank="1" count="4">
        <s v="dyrka"/>
        <s v="dyrkbar"/>
        <s v=" "/>
        <m/>
      </sharedItems>
    </cacheField>
    <cacheField name="Areal" numFmtId="0">
      <sharedItems containsBlank="1" containsMixedTypes="1" containsNumber="1" minValue="0" maxValue="731017.38738340477"/>
    </cacheField>
    <cacheField name="Formål gruppert" numFmtId="0">
      <sharedItems containsBlank="1" containsMixedTypes="1" containsNumber="1" containsInteger="1" minValue="0" maxValue="0" count="12">
        <s v="Bolig- og fritidsbebyggelse"/>
        <s v="Samferdselsanlegg"/>
        <s v="Ikke fordelt"/>
        <s v="Næringsbygg og offentlige bygg"/>
        <s v="Skogplanting"/>
        <s v="Golfbane mm"/>
        <s v="Annet spesialområde"/>
        <s v="Friområder mm"/>
        <s v="Annet landbruksområde"/>
        <s v="Jord"/>
        <n v="0"/>
        <m/>
      </sharedItems>
    </cacheField>
    <cacheField name="Nedbygd" numFmtId="0">
      <sharedItems containsBlank="1" containsMixedTypes="1" containsNumber="1" containsInteger="1" minValue="0" maxValue="0" count="8">
        <s v="Bygg og byggområder"/>
        <s v="Samferdselsanlegg"/>
        <s v="Ikke fordelt"/>
        <s v="Ikke nedbygd"/>
        <s v="Jord"/>
        <n v="0"/>
        <m/>
        <s v="Bygg- og byggområder" u="1"/>
      </sharedItems>
      <fieldGroup par="8"/>
    </cacheField>
    <cacheField name="Nedbygd2" numFmtId="0" databaseField="0">
      <fieldGroup base="7">
        <discretePr count="8">
          <x v="4"/>
          <x v="4"/>
          <x v="4"/>
          <x v="0"/>
          <x v="1"/>
          <x v="5"/>
          <x v="2"/>
          <x v="3"/>
        </discretePr>
        <groupItems count="6">
          <s v="Ikke nedbygd"/>
          <s v="Jord"/>
          <m/>
          <s v="Bygg- og byggområder"/>
          <s v="Grupper1"/>
          <n v="0"/>
        </groupItems>
      </fieldGroup>
    </cacheField>
  </cacheFields>
  <extLst>
    <ext xmlns:x14="http://schemas.microsoft.com/office/spreadsheetml/2009/9/main" uri="{725AE2AE-9491-48be-B2B4-4EB974FC3084}">
      <x14:pivotCacheDefinition pivotCacheId="1105092733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andby, Jon" refreshedDate="43997.625946990738" createdVersion="6" refreshedVersion="6" minRefreshableVersion="3" recordCount="12853" xr:uid="{3C007B1E-51FA-419A-B672-50BE1448E45F}">
  <cacheSource type="worksheet">
    <worksheetSource ref="A1:H44614" sheet="kildedata" r:id="rId2"/>
  </cacheSource>
  <cacheFields count="9">
    <cacheField name="År" numFmtId="0">
      <sharedItems containsString="0" containsBlank="1" containsNumber="1" containsInteger="1" minValue="1965" maxValue="2019" count="56">
        <n v="1965"/>
        <n v="1966"/>
        <n v="1967"/>
        <n v="1968"/>
        <n v="1969"/>
        <n v="1970"/>
        <n v="1971"/>
        <n v="1972"/>
        <n v="1973"/>
        <n v="1974"/>
        <n v="1975"/>
        <n v="1976"/>
        <n v="1977"/>
        <n v="1978"/>
        <n v="1979"/>
        <n v="1980"/>
        <n v="1981"/>
        <n v="1982"/>
        <n v="1983"/>
        <n v="1984"/>
        <n v="1985"/>
        <n v="1986"/>
        <n v="1987"/>
        <n v="1988"/>
        <n v="1989"/>
        <n v="1990"/>
        <n v="1991"/>
        <n v="1992"/>
        <n v="1993"/>
        <n v="1994"/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m/>
      </sharedItems>
    </cacheField>
    <cacheField name="Fylke" numFmtId="0">
      <sharedItems containsBlank="1" count="9">
        <s v="Akershus"/>
        <s v="Oslo"/>
        <s v="Østfold"/>
        <s v="Buskerud"/>
        <s v="Telemark"/>
        <s v="Vestfold"/>
        <s v="Hedmark"/>
        <s v="Oppland"/>
        <m/>
      </sharedItems>
    </cacheField>
    <cacheField name="Kommune" numFmtId="0">
      <sharedItems containsBlank="1" count="160">
        <s v="0211 Vestby"/>
        <s v="0213 Ski"/>
        <s v="0214 Ås"/>
        <s v="0215 Frogn"/>
        <s v="0216 Nesodden"/>
        <s v="0217 Oppegård"/>
        <s v="0219 Bærum"/>
        <s v="0220 Asker"/>
        <s v="0221 Aurskog-Høland"/>
        <s v="0226 Sørum"/>
        <s v="0227 Fet"/>
        <s v="0228 Rælingen"/>
        <s v="0229 Enebakk"/>
        <s v="0230 Lørenskog"/>
        <s v="0231 Skedsmo"/>
        <s v="0233 Nittedal"/>
        <s v="0234 Gjerdrum"/>
        <s v="0235 Ullensaker"/>
        <s v="0236 Nes"/>
        <s v="0237 Eidsvoll"/>
        <s v="0238 Nannestad"/>
        <s v="0239 Hurdal"/>
        <s v="0301 Oslo"/>
        <s v="Alle kommuner"/>
        <s v="0602 Drammen"/>
        <s v="0604 Kongsberg"/>
        <s v="0605 Ringerike"/>
        <s v="0612 Hole"/>
        <s v="0615 Flå"/>
        <s v="0616 Nes"/>
        <s v="0617 Gol"/>
        <s v="0618 Hemsedal"/>
        <s v="0620 Hol"/>
        <s v="0621 Sigdal"/>
        <s v="0622 Krødsherad"/>
        <s v="0623 Modum"/>
        <s v="0624 Øvre Eiker"/>
        <s v="0625 Nedre Eiker"/>
        <s v="0626 Lier"/>
        <s v="0627 Røyken"/>
        <s v="0628 Hurum"/>
        <s v="0631 Flesberg"/>
        <s v="0632 Rollag"/>
        <s v="0633 Nore og Uvdal"/>
        <s v="0619 Ål"/>
        <s v="0805 Porsgrunn"/>
        <s v="0806 Skien"/>
        <s v="0807 Notodden"/>
        <s v="0819 Nome"/>
        <s v="0821 Bø"/>
        <s v="0822 Sauherad"/>
        <s v="0826 Tinn"/>
        <s v="0827 Hjartdal"/>
        <s v="0828 Seljord"/>
        <s v="0829 Kviteseid"/>
        <s v="0830 Nissedal"/>
        <s v="0834 Vinje"/>
        <s v="0814 Bamble"/>
        <s v="0815 Kragerø"/>
        <s v="0817 Drangedal"/>
        <s v="0831 Fyresdal"/>
        <s v="0833 Tokke"/>
        <s v="0701 Horten"/>
        <s v="0704 Tønsberg"/>
        <s v="0706 Sandefjord"/>
        <s v="0709 Larvik"/>
        <s v="0713 Sande"/>
        <s v="0714 Hof"/>
        <s v="0716 Re"/>
        <s v="0720 Stokke"/>
        <s v="0723 Tjøme"/>
        <s v="0728 Lardal"/>
        <s v="0702 Holmestrand"/>
        <s v="0719 Andebu"/>
        <s v="0722 Nøtterøy"/>
        <s v="0101 Halden"/>
        <s v="0105 Sarpsborg"/>
        <s v="0106 Fredrikstad"/>
        <s v="0111 Hvaler"/>
        <s v="0121 Rømskog"/>
        <s v="0122 Trøgstad"/>
        <s v="0124 Askim"/>
        <s v="0125 Eidsberg"/>
        <s v="0135 Råde"/>
        <s v="0136 Rygge"/>
        <s v="0137 Våler"/>
        <s v="0138 Hobøl"/>
        <s v="0811 Siljan"/>
        <s v="0711 Svelvik"/>
        <s v="0104 Moss"/>
        <s v="0118 Aremark"/>
        <s v="0128 Rakkestad"/>
        <s v="0123 Spydeberg"/>
        <s v="0119 Marker"/>
        <s v="0127 Skiptvet"/>
        <s v="0402 Kongsvinger"/>
        <s v="0403 Hamar"/>
        <s v="0412 Ringsaker"/>
        <s v="0415 Løten"/>
        <s v="0417 Stange"/>
        <s v="0418 Nord-Odal"/>
        <s v="0419 Sør-Odal"/>
        <s v="0420 Eidskog"/>
        <s v="0423 Grue"/>
        <s v="0425 Åsnes"/>
        <s v="0426 Våler (Hedmark)"/>
        <s v="0427 Elverum"/>
        <s v="0428 Trysil"/>
        <s v="0429 Åmot"/>
        <s v="0432 Rendalen"/>
        <s v="0434 Engerdal"/>
        <s v="0436 Tolga"/>
        <s v="0437 Tynset"/>
        <s v="0441 Os (Hedmark)"/>
        <s v="0501 Lillehammer"/>
        <s v="0502 Gjøvik"/>
        <s v="0513 Skjåk"/>
        <s v="0514 Lom"/>
        <s v="0515 Vågå"/>
        <s v="0516 Nord-Fron"/>
        <s v="0517 Sel"/>
        <s v="0519 Sør-Fron"/>
        <s v="0520 Ringebu"/>
        <s v="0521 Øyer"/>
        <s v="0522 Gausdal"/>
        <s v="0528 Østre Toten"/>
        <s v="0529 Vestre Toten"/>
        <s v="0532 Jevnaker"/>
        <s v="0533 Lunner"/>
        <s v="0534 Gran"/>
        <s v="0536 Søndre Land"/>
        <s v="0538 Nordre Land"/>
        <s v="0540 Sør-Aurdal"/>
        <s v="0543 Vestre Slidre"/>
        <s v="0544 Øystre Slidre"/>
        <s v="0545 Vang"/>
        <s v="0438 Alvdal"/>
        <s v="0511 Dovre"/>
        <s v="0542 Nord-Aurdal"/>
        <s v="0512 Lesja"/>
        <s v="0430 Stor-Elvdal"/>
        <s v="0541 Etnedal"/>
        <s v="0439 Folldal"/>
        <s v="0426 Våler"/>
        <s v="0441 Os"/>
        <s v="0710 Sandefjord"/>
        <s v="0712 Larvik"/>
        <s v="0715 Holmestrand"/>
        <s v="0729 Færder"/>
        <s v="0706 Sandefjord (-2016)"/>
        <s v="0709 Larvik (-2017)"/>
        <m/>
        <s v="0301 Oslo kommune" u="1"/>
        <s v="0236 Nes (Ak.)" u="1"/>
        <s v="0137 Våler (Østf.)" u="1"/>
        <s v="0821 Bø (Telem.)" u="1"/>
        <s v="0719 Andebu (-2016)" u="1"/>
        <s v="0713 Sande (Vestf.)" u="1"/>
        <s v="0616 Nes (Busk.)" u="1"/>
        <s v="0720 Stokke (-2016)" u="1"/>
      </sharedItems>
    </cacheField>
    <cacheField name="Fullstendig tekst" numFmtId="0">
      <sharedItems containsBlank="1"/>
    </cacheField>
    <cacheField name="Jordstatus" numFmtId="0">
      <sharedItems containsBlank="1" count="4">
        <s v="dyrka"/>
        <s v="dyrkbar"/>
        <s v=" "/>
        <m/>
      </sharedItems>
    </cacheField>
    <cacheField name="Areal" numFmtId="0">
      <sharedItems containsBlank="1" containsMixedTypes="1" containsNumber="1" minValue="0" maxValue="731017.38738340477"/>
    </cacheField>
    <cacheField name="Formål gruppert" numFmtId="0">
      <sharedItems containsBlank="1" containsMixedTypes="1" containsNumber="1" containsInteger="1" minValue="0" maxValue="0" count="12">
        <s v="Bolig- og fritidsbebyggelse"/>
        <s v="Samferdselsanlegg"/>
        <s v="Ikke fordelt"/>
        <s v="Næringsbygg og offentlige bygg"/>
        <s v="Skogplanting"/>
        <s v="Golfbane mm"/>
        <s v="Annet spesialområde"/>
        <s v="Friområder mm"/>
        <s v="Annet landbruksområde"/>
        <s v="Jord"/>
        <n v="0"/>
        <m/>
      </sharedItems>
    </cacheField>
    <cacheField name="Nedbygd" numFmtId="0">
      <sharedItems containsBlank="1" containsMixedTypes="1" containsNumber="1" containsInteger="1" minValue="0" maxValue="0" count="7">
        <s v="Bygg og byggområder"/>
        <s v="Samferdselsanlegg"/>
        <s v="Ikke fordelt"/>
        <s v="Ikke nedbygd"/>
        <s v="Jord"/>
        <n v="0"/>
        <m/>
      </sharedItems>
      <fieldGroup par="8"/>
    </cacheField>
    <cacheField name="Nedbygd2" numFmtId="0" databaseField="0">
      <fieldGroup base="7">
        <discretePr count="7">
          <x v="3"/>
          <x v="3"/>
          <x v="3"/>
          <x v="0"/>
          <x v="1"/>
          <x v="4"/>
          <x v="2"/>
        </discretePr>
        <groupItems count="5">
          <s v="Ikke nedbygd"/>
          <s v="Jord"/>
          <m/>
          <s v="Grupper1"/>
          <n v="0"/>
        </groupItems>
      </fieldGroup>
    </cacheField>
  </cacheFields>
  <extLst>
    <ext xmlns:x14="http://schemas.microsoft.com/office/spreadsheetml/2009/9/main" uri="{725AE2AE-9491-48be-B2B4-4EB974FC3084}">
      <x14:pivotCacheDefinition pivotCacheId="275904992"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andby, Jon" refreshedDate="43998.363702314811" createdVersion="6" refreshedVersion="6" minRefreshableVersion="3" recordCount="99999" xr:uid="{D019D7B9-ABB1-44C3-BBC6-957E4F06730A}">
  <cacheSource type="worksheet">
    <worksheetSource ref="A1:H100000" sheet="kildedata" r:id="rId2"/>
  </cacheSource>
  <cacheFields count="9">
    <cacheField name="År" numFmtId="0">
      <sharedItems containsString="0" containsBlank="1" containsNumber="1" containsInteger="1" minValue="1965" maxValue="2019" count="56">
        <n v="1965"/>
        <n v="1966"/>
        <n v="1967"/>
        <n v="1968"/>
        <n v="1969"/>
        <n v="1970"/>
        <n v="1971"/>
        <n v="1972"/>
        <n v="1973"/>
        <n v="1974"/>
        <n v="1975"/>
        <n v="1976"/>
        <n v="1977"/>
        <n v="1978"/>
        <n v="1979"/>
        <n v="1980"/>
        <n v="1981"/>
        <n v="1982"/>
        <n v="1983"/>
        <n v="1984"/>
        <n v="1985"/>
        <n v="1986"/>
        <n v="1987"/>
        <n v="1988"/>
        <n v="1989"/>
        <n v="1990"/>
        <n v="1991"/>
        <n v="1992"/>
        <n v="1993"/>
        <n v="1994"/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m/>
      </sharedItems>
    </cacheField>
    <cacheField name="Fylke" numFmtId="0">
      <sharedItems containsBlank="1" count="9">
        <s v="Akershus"/>
        <s v="Oslo"/>
        <s v="Østfold"/>
        <s v="Buskerud"/>
        <s v="Telemark"/>
        <s v="Vestfold"/>
        <s v="Hedmark"/>
        <s v="Oppland"/>
        <m/>
      </sharedItems>
    </cacheField>
    <cacheField name="Kommune" numFmtId="0">
      <sharedItems containsBlank="1" count="152">
        <s v="0211 Vestby"/>
        <s v="0213 Ski"/>
        <s v="0214 Ås"/>
        <s v="0215 Frogn"/>
        <s v="0216 Nesodden"/>
        <s v="0217 Oppegård"/>
        <s v="0219 Bærum"/>
        <s v="0220 Asker"/>
        <s v="0221 Aurskog-Høland"/>
        <s v="0226 Sørum"/>
        <s v="0227 Fet"/>
        <s v="0228 Rælingen"/>
        <s v="0229 Enebakk"/>
        <s v="0230 Lørenskog"/>
        <s v="0231 Skedsmo"/>
        <s v="0233 Nittedal"/>
        <s v="0234 Gjerdrum"/>
        <s v="0235 Ullensaker"/>
        <s v="0236 Nes"/>
        <s v="0237 Eidsvoll"/>
        <s v="0238 Nannestad"/>
        <s v="0239 Hurdal"/>
        <s v="0301 Oslo"/>
        <s v="Alle kommuner"/>
        <s v="0602 Drammen"/>
        <s v="0604 Kongsberg"/>
        <s v="0605 Ringerike"/>
        <s v="0612 Hole"/>
        <s v="0615 Flå"/>
        <s v="0616 Nes"/>
        <s v="0617 Gol"/>
        <s v="0618 Hemsedal"/>
        <s v="0620 Hol"/>
        <s v="0621 Sigdal"/>
        <s v="0622 Krødsherad"/>
        <s v="0623 Modum"/>
        <s v="0624 Øvre Eiker"/>
        <s v="0625 Nedre Eiker"/>
        <s v="0626 Lier"/>
        <s v="0627 Røyken"/>
        <s v="0628 Hurum"/>
        <s v="0631 Flesberg"/>
        <s v="0632 Rollag"/>
        <s v="0633 Nore og Uvdal"/>
        <s v="0619 Ål"/>
        <s v="0805 Porsgrunn"/>
        <s v="0806 Skien"/>
        <s v="0807 Notodden"/>
        <s v="0819 Nome"/>
        <s v="0821 Bø"/>
        <s v="0822 Sauherad"/>
        <s v="0826 Tinn"/>
        <s v="0827 Hjartdal"/>
        <s v="0828 Seljord"/>
        <s v="0829 Kviteseid"/>
        <s v="0830 Nissedal"/>
        <s v="0834 Vinje"/>
        <s v="0814 Bamble"/>
        <s v="0815 Kragerø"/>
        <s v="0817 Drangedal"/>
        <s v="0831 Fyresdal"/>
        <s v="0833 Tokke"/>
        <s v="0701 Horten"/>
        <s v="0704 Tønsberg"/>
        <s v="0706 Sandefjord"/>
        <s v="0709 Larvik"/>
        <s v="0713 Sande"/>
        <s v="0714 Hof"/>
        <s v="0716 Re"/>
        <s v="0720 Stokke"/>
        <s v="0723 Tjøme"/>
        <s v="0728 Lardal"/>
        <s v="0702 Holmestrand"/>
        <s v="0719 Andebu"/>
        <s v="0722 Nøtterøy"/>
        <s v="0101 Halden"/>
        <s v="0105 Sarpsborg"/>
        <s v="0106 Fredrikstad"/>
        <s v="0111 Hvaler"/>
        <s v="0121 Rømskog"/>
        <s v="0122 Trøgstad"/>
        <s v="0124 Askim"/>
        <s v="0125 Eidsberg"/>
        <s v="0135 Råde"/>
        <s v="0136 Rygge"/>
        <s v="0137 Våler"/>
        <s v="0138 Hobøl"/>
        <s v="0811 Siljan"/>
        <s v="0711 Svelvik"/>
        <s v="0104 Moss"/>
        <s v="0118 Aremark"/>
        <s v="0128 Rakkestad"/>
        <s v="0123 Spydeberg"/>
        <s v="0119 Marker"/>
        <s v="0127 Skiptvet"/>
        <s v="0402 Kongsvinger"/>
        <s v="0403 Hamar"/>
        <s v="0412 Ringsaker"/>
        <s v="0415 Løten"/>
        <s v="0417 Stange"/>
        <s v="0418 Nord-Odal"/>
        <s v="0419 Sør-Odal"/>
        <s v="0420 Eidskog"/>
        <s v="0423 Grue"/>
        <s v="0425 Åsnes"/>
        <s v="0426 Våler (Hedmark)"/>
        <s v="0427 Elverum"/>
        <s v="0428 Trysil"/>
        <s v="0429 Åmot"/>
        <s v="0432 Rendalen"/>
        <s v="0434 Engerdal"/>
        <s v="0436 Tolga"/>
        <s v="0437 Tynset"/>
        <s v="0441 Os (Hedmark)"/>
        <s v="0501 Lillehammer"/>
        <s v="0502 Gjøvik"/>
        <s v="0513 Skjåk"/>
        <s v="0514 Lom"/>
        <s v="0515 Vågå"/>
        <s v="0516 Nord-Fron"/>
        <s v="0517 Sel"/>
        <s v="0519 Sør-Fron"/>
        <s v="0520 Ringebu"/>
        <s v="0521 Øyer"/>
        <s v="0522 Gausdal"/>
        <s v="0528 Østre Toten"/>
        <s v="0529 Vestre Toten"/>
        <s v="0532 Jevnaker"/>
        <s v="0533 Lunner"/>
        <s v="0534 Gran"/>
        <s v="0536 Søndre Land"/>
        <s v="0538 Nordre Land"/>
        <s v="0540 Sør-Aurdal"/>
        <s v="0543 Vestre Slidre"/>
        <s v="0544 Øystre Slidre"/>
        <s v="0545 Vang"/>
        <s v="0438 Alvdal"/>
        <s v="0511 Dovre"/>
        <s v="0542 Nord-Aurdal"/>
        <s v="0512 Lesja"/>
        <s v="0430 Stor-Elvdal"/>
        <s v="0541 Etnedal"/>
        <s v="0439 Folldal"/>
        <s v="0426 Våler"/>
        <s v="0441 Os"/>
        <s v="0710 Sandefjord"/>
        <s v="0712 Larvik"/>
        <s v="0715 Holmestrand"/>
        <s v="0729 Færder"/>
        <s v="0706 Sandefjord (-2016)"/>
        <s v="0709 Larvik (-2017)"/>
        <m/>
      </sharedItems>
    </cacheField>
    <cacheField name="Fullstendig tekst" numFmtId="0">
      <sharedItems containsBlank="1" count="168">
        <s v="Bolig"/>
        <s v="Veger"/>
        <s v="Reg.plan (ikke fordelt)"/>
        <s v="Andre formål"/>
        <s v="Næring/industri"/>
        <s v="Skole/kirke/humanitære"/>
        <s v="Til skog"/>
        <s v="Idrett/flyplass"/>
        <s v="Ikke fordelt"/>
        <s v="Bolig- og fritidsbebyggelse"/>
        <s v="Skogplanting"/>
        <s v="Offentlig trafikkområde"/>
        <s v="Kirker, skoler, helseinstitusjon og humanitære formål, idrettsplasser"/>
        <s v="Industribygg, forretningsbygg og lignende"/>
        <s v="Ikke fordelt PBL"/>
        <s v="Andre bygg, byggområder"/>
        <s v="Golfbane mm"/>
        <s v="Boligbebyggelse"/>
        <s v="Gang-/sykkelveg"/>
        <s v="Institusjon"/>
        <s v="Undervisning"/>
        <s v="Grav og urnelund"/>
        <s v="Turveg"/>
        <s v="Veg"/>
        <s v="Næringsvirksomhet"/>
        <s v="Sentrumsformål"/>
        <s v="Grønnstruktur"/>
        <s v="Golfbane"/>
        <s v="Idrettsanlegg"/>
        <s v="Barnehage"/>
        <s v="Bensinstasjon/vegserviceanlegg"/>
        <s v="Steinbrudd og masseuttak"/>
        <s v="Renovasjonsanlegg"/>
        <s v="Tjenesteyting"/>
        <s v="Fritids- og turistformål"/>
        <s v="Kollektivterminal"/>
        <s v="Gartneri"/>
        <s v="Friområde"/>
        <s v="Andre idrettsanlegg"/>
        <s v="Hotell"/>
        <s v="Industri"/>
        <s v="Jernbane"/>
        <s v="Forretning/industri"/>
        <s v="Areal av dyrka jord godkjent omdisponert til offentlige formål som enkeltsak et"/>
        <s v="Areal av dyrka jord godkjent omdisponert til annet byggeområde som enkeltsak et"/>
        <s v="Areal av dyrka jord godkjent omdisponert til annet spesialområde etter plan- og"/>
        <s v="Areal av dyrka jord godkjent omdisponert til skogplanting som enkeltsak etter j"/>
        <s v="Areal av dyrka jord godkjent omdisponert til boligområde etter plan- og bygning"/>
        <s v="Areal av dyrka jord godkjent omdisponert til forretninger, kontorer, industri m"/>
        <s v="Areal av dyrkbar jord godkjent omdisponert til boligområde etter plan- og bygni"/>
        <s v="Areal av dyrkbar jord godkjent omdisponert til forretninger, kontorer, industri"/>
        <s v="Areal av dyrka jord godkjent omdisponert til offentlige formål etter plan- og b"/>
        <s v="Areal av dyrka jord godkjent omdisponert til boligområde som enkeltsak i medhol"/>
        <s v="Areal av dyrka jord godkjent omdisponert til fellesområde etter plan- og bygnin"/>
        <s v="Areal av dyrka jord godkjent omdisponert til offentlig trafikkområde etter plan"/>
        <s v="Areal av dyrkbar jord godkjent omdisponert til annet spesialområde etter plan-"/>
        <s v="Areal av dyrkbar jord godkjent omdisponert til boligområde som enkeltsak i medh"/>
        <s v="Areal av dyrkbar jord godkjent omdisponert til offentlige formål som enkeltsak"/>
        <s v="Areal av dyrkbar jord godkjent omdisponert til offentlig trafikkområde som enke"/>
        <s v="Areal av dyrkbar jord godkjent omdisponert til annet byggeområde som enkeltsak"/>
        <s v="Areal av dyrka jord godkjent omdisponert til friområde som enkeltsak etter jord"/>
        <s v="Areal av dyrkbar jord godkjent omdisponert til annet spesialområde som enkeltsa"/>
        <s v="Areal av dyrkbar jord godkjent omdisponert til offentlig trafikkområde etter pl"/>
        <s v="Areal av dyrka jord godkjent omdisponert til annet spesialområde som enkeltsak"/>
        <s v="Areal av dyrka jord godkjent omdisponert til friområde etter plan- og bygningsl"/>
        <s v="Areal av dyrkbar jord godkjent omdisponert til fellesområde etter plan- og bygn"/>
        <s v="Areal av dyrkbar jord godkjent omdisponert til offentlige formål etter plan- og"/>
        <s v="Areal av dyrka jord godkjent omdisponert til offentlig trafikkområde som enkelt"/>
        <s v="Areal av dyrka jord godkjent omdisponert til fellesområde som enkeltsak etter j"/>
        <s v="Areal av dyrkbar jord godkjent omdisponert til fornyelsesområde etter plan- og"/>
        <s v="Areal av dyrkbar jord godkjent omdisponert til fritidsbebyggelse som enkeltsak"/>
        <s v="Areal av dyrka jord godkjent omdisponert til fritidsbebyggelse etter plan- og b"/>
        <s v="Areal av dyrka jord godkjent omdisponert til fritidsbebyggelse som enkeltsak i"/>
        <s v="Areal av dyrkbar jord godkjent omdisponert til fritidsbebyggelse etter plan- og"/>
        <s v="Dyrkbar jord godkjent omdisponert til boligområde etter jordloven"/>
        <s v="Dyrka jord godkjent omdisponert til boligområde etter jordloven"/>
        <s v="Dyrka jord godkjent omdisponert til boligområde etter plan- og bygningsloven"/>
        <s v="Dyrka jord godkjent omdisponert til annet byggeområde etter jordloven"/>
        <s v="Dyrkbar jord godkjent omdisponert til fritidsbebyggelse etter jordloven"/>
        <s v="Dyrkbar jord godkjent omdisponert til annet byggeområde etter jordloven"/>
        <s v="Dyrka jord godkjent omdisponert til fritidsbebyggelse etter jordloven"/>
        <s v="Dyrkbar jord godkjent omdisponert til boligområde etter plan- og bygningsloven"/>
        <s v="Dyrka jord godkjent omdisponert til annet byggeområde etter plan- og bygningsloven"/>
        <s v="Dyrkbar jord godkjent omdisponert til annet byggeområde etter plan- og bygningsloven"/>
        <s v="Dyrkbar jord godkjent omdisponert til fritidsbebyggelse etter plan- og bygningsloven"/>
        <s v="Dyrka jord godkjent omdisponert til fritidsbebyggelse etter plan- og bygningsloven"/>
        <s v="Areal av dyrkbar jord godkjent omdisponert til skogplanting som enkeltsak etter"/>
        <s v="Areal av dyrka jord godkjent omdisponert til golfbane som enkeltsak etter jordl"/>
        <s v="Areal av dyrkbar jord godkjent omdisponert til annet byggeområde etter plan- og"/>
        <s v="Areal av dyrka jord godkjent omdisponert til annet byggeområde etter plan- og b"/>
        <s v="Areal av dyrka jord godkjent omdisponert til golfbane etter plan- og bygningslo"/>
        <s v="Areal av dyrkbar jord godkjent omdisponert til golfbane etter plan- og bygnings"/>
        <s v="Areal av dyrkbar jord godkjent omdisponert til friområde etter plan- og bygning"/>
        <s v="Areal av dyrka jord godkjent omdisponert til annet landbruksområde som enkeltsa"/>
        <s v="Areal av dyrkbar jord godkjent omdisponert til friområde som enkeltsak etter jo"/>
        <s v="Areal av dyrka jord godkjent omdisponert til fornyelsesområde som enkeltsak ett"/>
        <s v="Areal av dyrkbar jord godkjent omdisponert til annet landbruksområde som enkelt"/>
        <s v="Dyrka jord godkjent omdisponert til annet landbruksområde etter jordloven"/>
        <s v="Dyrkbar jord godkjent omdisponert til annet landbruksområde etter jordloven"/>
        <s v="Areal av dyrka jord godkjent omdisponert til annet landbruksområde etter plan-"/>
        <s v="Areal av dyrkbar jord godkjent omdisponert til annet landbruksområde etter plan"/>
        <s v="Areal av dyrkbar jord godkjent omdisponert til fornyelsesområde som enkeltsak e"/>
        <s v="Areal av dyrkbar jord godkjent omdisponert til fareområde som enkeltsak etter j"/>
        <s v="Areal av dyrka jord godkjent omdisponert til fareområde etter plan- og bygnings"/>
        <s v="Areal av dyrkbar jord godkjent omdisponert til fareområde etter plan- og bygnin"/>
        <s v="Dyrka jord godkjent omdisponert til grønnstruktur etter plan- og bygningsloven"/>
        <s v="Dyrka jord godkjent omdisponert til samferdselsanlegg og teknisk infrastruktur"/>
        <s v="Dyrka jord godkjent omdisponert til næringsvirksomhet etter plan- og bygningslo"/>
        <s v="Dyrka jord godkjent omdisponert til skogplanting etter jordloven"/>
        <s v="Dyrkbar jord godkjent omdisponert til grønnstruktur etter plan- og bygningslove"/>
        <s v="Dyrkbar jord godkjent omdisponert til samferdselsanlegg og teknisk infrastruktu"/>
        <s v="Dyrka jord godkjent omdisponert til næringsvirksomhet etter jordloven"/>
        <s v="Dyrkbar jord godkjent omdisponert til næringsvirksomhet etter jordloven"/>
        <s v="Dyrka jord godkjent omdisponert til LNFR spredt bosetting etter plan- og bygnin"/>
        <s v="Dyrka jord godkjent omdisponert til fritidsbebyggelse etter plan- og bygningslo"/>
        <s v="Dyrka jord godkjent omdisponert til offentlig/privat tjenesteyting etter plan-"/>
        <s v="Dyrka jord godkjent omdisponert til grønnstruktur etter jordloven"/>
        <s v="Dyrkbar jord godkjent omdisponert til næringsvirksomhet etter plan- og bygnings"/>
        <s v="Dyrkbar jord godkjent omdisponert til fritidsbebyggelse etter plan- og bygnings"/>
        <s v="Dyrkbar jord godkjent omdisponert til offentlig/privat tjenesteyting etter plan- og bygningsloven"/>
        <s v="Dyrka jord godkjent omdisponert til samferdselsanlegg og teknisk infrastruktur etter plan- og bygningsloven"/>
        <s v="Dyrkbar jord godkjent omdisponert til grønnstruktur etter plan- og bygningsloven"/>
        <s v="Dyrkbar jord godkjent omdisponert til kombinasjoner av hovedformål etter plan- og bygningsloven"/>
        <s v="Dyrkbar jord godkjent omdisponert til næringsvirksomhet etter plan- og bygningsloven"/>
        <s v="Dyrkbar jord godkjent omdisponert til samferdselsanlegg og teknisk infrastruktur etter plan- og bygningsloven"/>
        <s v="Dyrka jord godkjent omdisponert til offentlig/privat tjenesteyting etter jordloven"/>
        <s v="Dyrkbar jord godkjent omdisponert til offentlig/privat tjenesteyting etter jordloven"/>
        <s v="Dyrka jord godkjent omdisponert til LNFR spredt bosetting etter plan- og bygningsloven"/>
        <s v="Dyrkbar jord godkjent omdisponert til LNFR spredt bosetting etter plan- og bygningsloven"/>
        <s v="Dyrkbar jord godkjent omdisponert til samferdselsanlegg og teknisk infrastruktur etter jordloven"/>
        <s v="Dyrka jord godkjent omdisponert til næringsvirksomhet etter plan- og bygningsloven"/>
        <s v="Dyrka jord godkjent omdisponert til samferdselsanlegg og teknisk infrastruktur etter jordloven"/>
        <s v="Dyrkbar jord godkjent omdisponert til LNFR der landbruk er utelukket etter plan- og bygningsloven"/>
        <s v="Dyrka jord godkjent omdisponert til LNFR der landbruk er utelukket etter plan- og bygningsloven"/>
        <s v="Dyrka jord godkjent omdisponert til offentlig/privat tjenesteyting etter plan- og bygningsloven"/>
        <s v="Dyrka jord godkjent omdisponert til annet byggeområde etter plan- og bygningslo"/>
        <s v="Dyrkbar jord godkjent omdisponert til offentlig/privat tjenesteyting etter plan"/>
        <s v="Dyrkbar jord godkjent omdisponert til annet byggeområde etter plan- og bygnings"/>
        <s v="Dyrka jord godkjent omdisponert til kombinasjoner av hovedformål etter plan- og"/>
        <s v="Dyrkbar jord godkjent omdisponert til kombinasjoner av hovedformål etter plan-"/>
        <s v="Dyrka jord godkjent omdisponert til offentlig/privat tjenesteyting etter jordlo"/>
        <s v="Dyrkbar jord godkjent omdisponert til LNFR der landbruk er utelukket etter plan"/>
        <s v="Dyrkbar jord godkjent omdisponert til offentlig/privat tjenesteyting etter jord"/>
        <s v="Dyrka jord godkjent omdisponert til golfbane etter plan- og bygningsloven"/>
        <s v="Dyrkbar jord godkjent omdisponert til golfbane etter plan- og bygningsloven"/>
        <s v="Dyrka jord godkjent omdisponert til kombinasjoner av hovedformål etter plan- og bygningsloven"/>
        <s v="Dyrkbar jord godkjent omdisponert til grønnstruktur etter jordloven"/>
        <s v="Dyrka jord godkjent omdisponert for bruk og vern av sjø og vassdrag etter plan- og bygningsloven"/>
        <s v="Dyrkbar jord godkjent omdisponert for bruk og vern av sjø og vassdrag etter plan- og bygningsloven"/>
        <s v="Dyrka jord godkjent omdisponert til LNFR der landbruk er utelukket etter plan-"/>
        <s v="Dyrkbar jord godkjent omdisponert til skogplanting etter jordloven"/>
        <s v="Dyrkbar jord godkjent omdisponert til LNFR spredt bosetting etter plan- og bygn"/>
        <s v="Jord"/>
        <s v="Dyrkbar jord godkjent omdisponert for bruk og vern av sjø og vassdrag etter pla"/>
        <s v="Næringsbebyggelse / virksomhet"/>
        <s v="Boligbebyggelse, inkludert uteoppholdsareal"/>
        <s v="Annet landbruksformål, feks. tilleggsnæringer"/>
        <s v="Offentlig eller privat tjenesteyting"/>
        <s v="Samferdselsanlegg og teknisk infrastruktur"/>
        <s v="Bruk og vern av sjø og vassdrag, med tilhørende strandsone"/>
        <s v="Kombinasjoner av hovedformål"/>
        <s v="Annen bebyggelse og anlegg"/>
        <s v="Fritidsbebyggelse"/>
        <s v="Landbruks-, natur- og friluftsområder der landbruk er utelukket"/>
        <s v="Landbruks-, natur- og friluftsområder, spredt utbygging"/>
        <s v="Forsvaret"/>
        <s v="Omdisponert til andre formål enn landbruk"/>
        <m/>
      </sharedItems>
    </cacheField>
    <cacheField name="Jordstatus" numFmtId="0">
      <sharedItems containsBlank="1" count="4">
        <s v="dyrka"/>
        <s v="dyrkbar"/>
        <s v=" "/>
        <m/>
      </sharedItems>
    </cacheField>
    <cacheField name="Areal" numFmtId="0">
      <sharedItems containsBlank="1" containsMixedTypes="1" containsNumber="1" minValue="0" maxValue="731017.38738340477"/>
    </cacheField>
    <cacheField name="Formål gruppert" numFmtId="0">
      <sharedItems containsBlank="1" containsMixedTypes="1" containsNumber="1" containsInteger="1" minValue="0" maxValue="0"/>
    </cacheField>
    <cacheField name="Nedbygd" numFmtId="0">
      <sharedItems containsBlank="1" containsMixedTypes="1" containsNumber="1" containsInteger="1" minValue="0" maxValue="0" count="7">
        <s v="Bygg og byggområder"/>
        <s v="Samferdselsanlegg"/>
        <s v="Ikke fordelt"/>
        <s v="Ikke nedbygd"/>
        <s v="Jord"/>
        <n v="0"/>
        <m/>
      </sharedItems>
      <fieldGroup par="8"/>
    </cacheField>
    <cacheField name="Nedbygd2" numFmtId="0" databaseField="0">
      <fieldGroup base="7">
        <discretePr count="7">
          <x v="3"/>
          <x v="3"/>
          <x v="3"/>
          <x v="0"/>
          <x v="1"/>
          <x v="4"/>
          <x v="2"/>
        </discretePr>
        <groupItems count="5">
          <s v="Ikke nedbygd"/>
          <s v="Jord"/>
          <m/>
          <s v="Grupper1"/>
          <n v="0"/>
        </groupItems>
      </fieldGroup>
    </cacheField>
  </cacheFields>
  <extLst>
    <ext xmlns:x14="http://schemas.microsoft.com/office/spreadsheetml/2009/9/main" uri="{725AE2AE-9491-48be-B2B4-4EB974FC3084}">
      <x14:pivotCacheDefinition pivotCacheId="1649133822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853">
  <r>
    <x v="0"/>
    <x v="0"/>
    <x v="0"/>
    <x v="0"/>
    <x v="0"/>
    <n v="35"/>
    <x v="0"/>
    <x v="0"/>
  </r>
  <r>
    <x v="0"/>
    <x v="0"/>
    <x v="0"/>
    <x v="1"/>
    <x v="0"/>
    <n v="8"/>
    <x v="1"/>
    <x v="1"/>
  </r>
  <r>
    <x v="0"/>
    <x v="0"/>
    <x v="1"/>
    <x v="0"/>
    <x v="0"/>
    <n v="165"/>
    <x v="0"/>
    <x v="0"/>
  </r>
  <r>
    <x v="0"/>
    <x v="0"/>
    <x v="1"/>
    <x v="2"/>
    <x v="0"/>
    <n v="65"/>
    <x v="2"/>
    <x v="2"/>
  </r>
  <r>
    <x v="0"/>
    <x v="0"/>
    <x v="1"/>
    <x v="3"/>
    <x v="0"/>
    <n v="2"/>
    <x v="2"/>
    <x v="2"/>
  </r>
  <r>
    <x v="0"/>
    <x v="0"/>
    <x v="2"/>
    <x v="0"/>
    <x v="0"/>
    <n v="11"/>
    <x v="0"/>
    <x v="0"/>
  </r>
  <r>
    <x v="0"/>
    <x v="0"/>
    <x v="2"/>
    <x v="4"/>
    <x v="0"/>
    <n v="4"/>
    <x v="3"/>
    <x v="0"/>
  </r>
  <r>
    <x v="0"/>
    <x v="0"/>
    <x v="2"/>
    <x v="5"/>
    <x v="0"/>
    <n v="2"/>
    <x v="3"/>
    <x v="0"/>
  </r>
  <r>
    <x v="0"/>
    <x v="0"/>
    <x v="3"/>
    <x v="0"/>
    <x v="0"/>
    <n v="35"/>
    <x v="0"/>
    <x v="0"/>
  </r>
  <r>
    <x v="0"/>
    <x v="0"/>
    <x v="4"/>
    <x v="0"/>
    <x v="0"/>
    <n v="8"/>
    <x v="0"/>
    <x v="0"/>
  </r>
  <r>
    <x v="0"/>
    <x v="0"/>
    <x v="4"/>
    <x v="6"/>
    <x v="0"/>
    <n v="60"/>
    <x v="4"/>
    <x v="3"/>
  </r>
  <r>
    <x v="0"/>
    <x v="0"/>
    <x v="5"/>
    <x v="0"/>
    <x v="0"/>
    <n v="8"/>
    <x v="0"/>
    <x v="0"/>
  </r>
  <r>
    <x v="0"/>
    <x v="0"/>
    <x v="5"/>
    <x v="5"/>
    <x v="0"/>
    <n v="34"/>
    <x v="3"/>
    <x v="0"/>
  </r>
  <r>
    <x v="0"/>
    <x v="0"/>
    <x v="5"/>
    <x v="4"/>
    <x v="0"/>
    <n v="20"/>
    <x v="3"/>
    <x v="0"/>
  </r>
  <r>
    <x v="0"/>
    <x v="0"/>
    <x v="5"/>
    <x v="7"/>
    <x v="0"/>
    <n v="10"/>
    <x v="3"/>
    <x v="0"/>
  </r>
  <r>
    <x v="0"/>
    <x v="0"/>
    <x v="5"/>
    <x v="1"/>
    <x v="0"/>
    <n v="1"/>
    <x v="1"/>
    <x v="1"/>
  </r>
  <r>
    <x v="0"/>
    <x v="0"/>
    <x v="6"/>
    <x v="0"/>
    <x v="0"/>
    <n v="206"/>
    <x v="0"/>
    <x v="0"/>
  </r>
  <r>
    <x v="0"/>
    <x v="0"/>
    <x v="6"/>
    <x v="3"/>
    <x v="0"/>
    <n v="50"/>
    <x v="2"/>
    <x v="2"/>
  </r>
  <r>
    <x v="0"/>
    <x v="0"/>
    <x v="6"/>
    <x v="4"/>
    <x v="0"/>
    <n v="308"/>
    <x v="3"/>
    <x v="0"/>
  </r>
  <r>
    <x v="0"/>
    <x v="0"/>
    <x v="6"/>
    <x v="7"/>
    <x v="0"/>
    <n v="135"/>
    <x v="3"/>
    <x v="0"/>
  </r>
  <r>
    <x v="0"/>
    <x v="0"/>
    <x v="6"/>
    <x v="5"/>
    <x v="0"/>
    <n v="6"/>
    <x v="3"/>
    <x v="0"/>
  </r>
  <r>
    <x v="0"/>
    <x v="0"/>
    <x v="7"/>
    <x v="0"/>
    <x v="0"/>
    <n v="40"/>
    <x v="0"/>
    <x v="0"/>
  </r>
  <r>
    <x v="0"/>
    <x v="0"/>
    <x v="7"/>
    <x v="2"/>
    <x v="0"/>
    <n v="133"/>
    <x v="2"/>
    <x v="2"/>
  </r>
  <r>
    <x v="0"/>
    <x v="0"/>
    <x v="8"/>
    <x v="0"/>
    <x v="0"/>
    <n v="154"/>
    <x v="0"/>
    <x v="0"/>
  </r>
  <r>
    <x v="0"/>
    <x v="0"/>
    <x v="8"/>
    <x v="4"/>
    <x v="0"/>
    <n v="23"/>
    <x v="3"/>
    <x v="0"/>
  </r>
  <r>
    <x v="0"/>
    <x v="0"/>
    <x v="8"/>
    <x v="7"/>
    <x v="0"/>
    <n v="8"/>
    <x v="3"/>
    <x v="0"/>
  </r>
  <r>
    <x v="0"/>
    <x v="0"/>
    <x v="8"/>
    <x v="1"/>
    <x v="0"/>
    <n v="11"/>
    <x v="1"/>
    <x v="1"/>
  </r>
  <r>
    <x v="0"/>
    <x v="0"/>
    <x v="8"/>
    <x v="6"/>
    <x v="0"/>
    <n v="46"/>
    <x v="4"/>
    <x v="3"/>
  </r>
  <r>
    <x v="0"/>
    <x v="0"/>
    <x v="9"/>
    <x v="0"/>
    <x v="0"/>
    <n v="252"/>
    <x v="0"/>
    <x v="0"/>
  </r>
  <r>
    <x v="0"/>
    <x v="0"/>
    <x v="9"/>
    <x v="4"/>
    <x v="0"/>
    <n v="24"/>
    <x v="3"/>
    <x v="0"/>
  </r>
  <r>
    <x v="0"/>
    <x v="0"/>
    <x v="9"/>
    <x v="5"/>
    <x v="0"/>
    <n v="15"/>
    <x v="3"/>
    <x v="0"/>
  </r>
  <r>
    <x v="0"/>
    <x v="0"/>
    <x v="9"/>
    <x v="6"/>
    <x v="0"/>
    <n v="18"/>
    <x v="4"/>
    <x v="3"/>
  </r>
  <r>
    <x v="0"/>
    <x v="0"/>
    <x v="10"/>
    <x v="0"/>
    <x v="0"/>
    <n v="76"/>
    <x v="0"/>
    <x v="0"/>
  </r>
  <r>
    <x v="0"/>
    <x v="0"/>
    <x v="10"/>
    <x v="5"/>
    <x v="0"/>
    <n v="64"/>
    <x v="3"/>
    <x v="0"/>
  </r>
  <r>
    <x v="0"/>
    <x v="0"/>
    <x v="10"/>
    <x v="4"/>
    <x v="0"/>
    <n v="9"/>
    <x v="3"/>
    <x v="0"/>
  </r>
  <r>
    <x v="0"/>
    <x v="0"/>
    <x v="10"/>
    <x v="1"/>
    <x v="0"/>
    <n v="27"/>
    <x v="1"/>
    <x v="1"/>
  </r>
  <r>
    <x v="0"/>
    <x v="0"/>
    <x v="10"/>
    <x v="6"/>
    <x v="0"/>
    <n v="6"/>
    <x v="4"/>
    <x v="3"/>
  </r>
  <r>
    <x v="0"/>
    <x v="0"/>
    <x v="11"/>
    <x v="0"/>
    <x v="0"/>
    <n v="12"/>
    <x v="0"/>
    <x v="0"/>
  </r>
  <r>
    <x v="0"/>
    <x v="0"/>
    <x v="12"/>
    <x v="0"/>
    <x v="0"/>
    <n v="4"/>
    <x v="0"/>
    <x v="0"/>
  </r>
  <r>
    <x v="0"/>
    <x v="0"/>
    <x v="12"/>
    <x v="2"/>
    <x v="0"/>
    <n v="60"/>
    <x v="2"/>
    <x v="2"/>
  </r>
  <r>
    <x v="0"/>
    <x v="0"/>
    <x v="12"/>
    <x v="5"/>
    <x v="0"/>
    <n v="30"/>
    <x v="3"/>
    <x v="0"/>
  </r>
  <r>
    <x v="0"/>
    <x v="0"/>
    <x v="12"/>
    <x v="1"/>
    <x v="0"/>
    <n v="2"/>
    <x v="1"/>
    <x v="1"/>
  </r>
  <r>
    <x v="0"/>
    <x v="0"/>
    <x v="12"/>
    <x v="6"/>
    <x v="0"/>
    <n v="130"/>
    <x v="4"/>
    <x v="3"/>
  </r>
  <r>
    <x v="0"/>
    <x v="0"/>
    <x v="13"/>
    <x v="0"/>
    <x v="0"/>
    <n v="128"/>
    <x v="0"/>
    <x v="0"/>
  </r>
  <r>
    <x v="0"/>
    <x v="0"/>
    <x v="13"/>
    <x v="3"/>
    <x v="0"/>
    <n v="3"/>
    <x v="2"/>
    <x v="2"/>
  </r>
  <r>
    <x v="0"/>
    <x v="0"/>
    <x v="13"/>
    <x v="4"/>
    <x v="0"/>
    <n v="48"/>
    <x v="3"/>
    <x v="0"/>
  </r>
  <r>
    <x v="0"/>
    <x v="0"/>
    <x v="13"/>
    <x v="5"/>
    <x v="0"/>
    <n v="38"/>
    <x v="3"/>
    <x v="0"/>
  </r>
  <r>
    <x v="0"/>
    <x v="0"/>
    <x v="13"/>
    <x v="6"/>
    <x v="0"/>
    <n v="26"/>
    <x v="4"/>
    <x v="3"/>
  </r>
  <r>
    <x v="0"/>
    <x v="0"/>
    <x v="14"/>
    <x v="0"/>
    <x v="0"/>
    <n v="218"/>
    <x v="0"/>
    <x v="0"/>
  </r>
  <r>
    <x v="0"/>
    <x v="0"/>
    <x v="14"/>
    <x v="1"/>
    <x v="0"/>
    <n v="164"/>
    <x v="1"/>
    <x v="1"/>
  </r>
  <r>
    <x v="0"/>
    <x v="0"/>
    <x v="15"/>
    <x v="0"/>
    <x v="0"/>
    <n v="110"/>
    <x v="0"/>
    <x v="0"/>
  </r>
  <r>
    <x v="0"/>
    <x v="0"/>
    <x v="15"/>
    <x v="2"/>
    <x v="0"/>
    <n v="40"/>
    <x v="2"/>
    <x v="2"/>
  </r>
  <r>
    <x v="0"/>
    <x v="0"/>
    <x v="15"/>
    <x v="5"/>
    <x v="0"/>
    <n v="18"/>
    <x v="3"/>
    <x v="0"/>
  </r>
  <r>
    <x v="0"/>
    <x v="0"/>
    <x v="15"/>
    <x v="4"/>
    <x v="0"/>
    <n v="3"/>
    <x v="3"/>
    <x v="0"/>
  </r>
  <r>
    <x v="0"/>
    <x v="0"/>
    <x v="15"/>
    <x v="1"/>
    <x v="0"/>
    <n v="40"/>
    <x v="1"/>
    <x v="1"/>
  </r>
  <r>
    <x v="0"/>
    <x v="0"/>
    <x v="16"/>
    <x v="0"/>
    <x v="0"/>
    <n v="115"/>
    <x v="0"/>
    <x v="0"/>
  </r>
  <r>
    <x v="0"/>
    <x v="0"/>
    <x v="17"/>
    <x v="0"/>
    <x v="0"/>
    <n v="190"/>
    <x v="0"/>
    <x v="0"/>
  </r>
  <r>
    <x v="0"/>
    <x v="0"/>
    <x v="17"/>
    <x v="3"/>
    <x v="0"/>
    <n v="80"/>
    <x v="2"/>
    <x v="2"/>
  </r>
  <r>
    <x v="0"/>
    <x v="0"/>
    <x v="17"/>
    <x v="4"/>
    <x v="0"/>
    <n v="12"/>
    <x v="3"/>
    <x v="0"/>
  </r>
  <r>
    <x v="0"/>
    <x v="0"/>
    <x v="17"/>
    <x v="1"/>
    <x v="0"/>
    <n v="294"/>
    <x v="1"/>
    <x v="1"/>
  </r>
  <r>
    <x v="0"/>
    <x v="0"/>
    <x v="17"/>
    <x v="6"/>
    <x v="0"/>
    <n v="30"/>
    <x v="4"/>
    <x v="3"/>
  </r>
  <r>
    <x v="0"/>
    <x v="0"/>
    <x v="18"/>
    <x v="0"/>
    <x v="0"/>
    <n v="166"/>
    <x v="0"/>
    <x v="0"/>
  </r>
  <r>
    <x v="0"/>
    <x v="0"/>
    <x v="18"/>
    <x v="3"/>
    <x v="0"/>
    <n v="9"/>
    <x v="2"/>
    <x v="2"/>
  </r>
  <r>
    <x v="0"/>
    <x v="0"/>
    <x v="18"/>
    <x v="7"/>
    <x v="0"/>
    <n v="20"/>
    <x v="3"/>
    <x v="0"/>
  </r>
  <r>
    <x v="0"/>
    <x v="0"/>
    <x v="18"/>
    <x v="4"/>
    <x v="0"/>
    <n v="2"/>
    <x v="3"/>
    <x v="0"/>
  </r>
  <r>
    <x v="0"/>
    <x v="0"/>
    <x v="18"/>
    <x v="1"/>
    <x v="0"/>
    <n v="12"/>
    <x v="1"/>
    <x v="1"/>
  </r>
  <r>
    <x v="0"/>
    <x v="0"/>
    <x v="19"/>
    <x v="0"/>
    <x v="0"/>
    <n v="125"/>
    <x v="0"/>
    <x v="0"/>
  </r>
  <r>
    <x v="0"/>
    <x v="0"/>
    <x v="19"/>
    <x v="2"/>
    <x v="0"/>
    <n v="64"/>
    <x v="2"/>
    <x v="2"/>
  </r>
  <r>
    <x v="0"/>
    <x v="0"/>
    <x v="19"/>
    <x v="4"/>
    <x v="0"/>
    <n v="15"/>
    <x v="3"/>
    <x v="0"/>
  </r>
  <r>
    <x v="0"/>
    <x v="0"/>
    <x v="19"/>
    <x v="5"/>
    <x v="0"/>
    <n v="5"/>
    <x v="3"/>
    <x v="0"/>
  </r>
  <r>
    <x v="0"/>
    <x v="0"/>
    <x v="19"/>
    <x v="1"/>
    <x v="0"/>
    <n v="5"/>
    <x v="1"/>
    <x v="1"/>
  </r>
  <r>
    <x v="0"/>
    <x v="0"/>
    <x v="19"/>
    <x v="6"/>
    <x v="0"/>
    <n v="37"/>
    <x v="4"/>
    <x v="3"/>
  </r>
  <r>
    <x v="0"/>
    <x v="0"/>
    <x v="20"/>
    <x v="0"/>
    <x v="0"/>
    <n v="82"/>
    <x v="0"/>
    <x v="0"/>
  </r>
  <r>
    <x v="0"/>
    <x v="0"/>
    <x v="20"/>
    <x v="4"/>
    <x v="0"/>
    <n v="13"/>
    <x v="3"/>
    <x v="0"/>
  </r>
  <r>
    <x v="0"/>
    <x v="0"/>
    <x v="21"/>
    <x v="0"/>
    <x v="0"/>
    <n v="26"/>
    <x v="0"/>
    <x v="0"/>
  </r>
  <r>
    <x v="0"/>
    <x v="0"/>
    <x v="21"/>
    <x v="3"/>
    <x v="0"/>
    <n v="9"/>
    <x v="2"/>
    <x v="2"/>
  </r>
  <r>
    <x v="0"/>
    <x v="0"/>
    <x v="21"/>
    <x v="4"/>
    <x v="0"/>
    <n v="20"/>
    <x v="3"/>
    <x v="0"/>
  </r>
  <r>
    <x v="0"/>
    <x v="0"/>
    <x v="21"/>
    <x v="5"/>
    <x v="0"/>
    <n v="6"/>
    <x v="3"/>
    <x v="0"/>
  </r>
  <r>
    <x v="0"/>
    <x v="0"/>
    <x v="21"/>
    <x v="6"/>
    <x v="0"/>
    <n v="7"/>
    <x v="4"/>
    <x v="3"/>
  </r>
  <r>
    <x v="0"/>
    <x v="1"/>
    <x v="22"/>
    <x v="0"/>
    <x v="0"/>
    <n v="40"/>
    <x v="0"/>
    <x v="0"/>
  </r>
  <r>
    <x v="0"/>
    <x v="1"/>
    <x v="22"/>
    <x v="2"/>
    <x v="0"/>
    <n v="200"/>
    <x v="2"/>
    <x v="2"/>
  </r>
  <r>
    <x v="0"/>
    <x v="1"/>
    <x v="22"/>
    <x v="3"/>
    <x v="0"/>
    <n v="52"/>
    <x v="2"/>
    <x v="2"/>
  </r>
  <r>
    <x v="0"/>
    <x v="1"/>
    <x v="22"/>
    <x v="7"/>
    <x v="0"/>
    <n v="4"/>
    <x v="3"/>
    <x v="0"/>
  </r>
  <r>
    <x v="0"/>
    <x v="1"/>
    <x v="22"/>
    <x v="6"/>
    <x v="0"/>
    <n v="80"/>
    <x v="4"/>
    <x v="3"/>
  </r>
  <r>
    <x v="1"/>
    <x v="0"/>
    <x v="0"/>
    <x v="0"/>
    <x v="0"/>
    <n v="51"/>
    <x v="0"/>
    <x v="0"/>
  </r>
  <r>
    <x v="1"/>
    <x v="0"/>
    <x v="1"/>
    <x v="0"/>
    <x v="0"/>
    <n v="2"/>
    <x v="0"/>
    <x v="0"/>
  </r>
  <r>
    <x v="1"/>
    <x v="0"/>
    <x v="1"/>
    <x v="2"/>
    <x v="0"/>
    <n v="30"/>
    <x v="2"/>
    <x v="2"/>
  </r>
  <r>
    <x v="1"/>
    <x v="0"/>
    <x v="1"/>
    <x v="3"/>
    <x v="0"/>
    <n v="2"/>
    <x v="2"/>
    <x v="2"/>
  </r>
  <r>
    <x v="1"/>
    <x v="0"/>
    <x v="1"/>
    <x v="4"/>
    <x v="0"/>
    <n v="4"/>
    <x v="3"/>
    <x v="0"/>
  </r>
  <r>
    <x v="1"/>
    <x v="0"/>
    <x v="1"/>
    <x v="6"/>
    <x v="0"/>
    <n v="30"/>
    <x v="4"/>
    <x v="3"/>
  </r>
  <r>
    <x v="1"/>
    <x v="0"/>
    <x v="2"/>
    <x v="0"/>
    <x v="0"/>
    <n v="9"/>
    <x v="0"/>
    <x v="0"/>
  </r>
  <r>
    <x v="1"/>
    <x v="0"/>
    <x v="2"/>
    <x v="4"/>
    <x v="0"/>
    <n v="1"/>
    <x v="3"/>
    <x v="0"/>
  </r>
  <r>
    <x v="1"/>
    <x v="0"/>
    <x v="3"/>
    <x v="0"/>
    <x v="0"/>
    <n v="9"/>
    <x v="0"/>
    <x v="0"/>
  </r>
  <r>
    <x v="1"/>
    <x v="0"/>
    <x v="3"/>
    <x v="3"/>
    <x v="0"/>
    <n v="3"/>
    <x v="2"/>
    <x v="2"/>
  </r>
  <r>
    <x v="1"/>
    <x v="0"/>
    <x v="3"/>
    <x v="1"/>
    <x v="0"/>
    <n v="6"/>
    <x v="1"/>
    <x v="1"/>
  </r>
  <r>
    <x v="1"/>
    <x v="0"/>
    <x v="4"/>
    <x v="0"/>
    <x v="0"/>
    <n v="100"/>
    <x v="0"/>
    <x v="0"/>
  </r>
  <r>
    <x v="1"/>
    <x v="0"/>
    <x v="4"/>
    <x v="4"/>
    <x v="0"/>
    <n v="1"/>
    <x v="3"/>
    <x v="0"/>
  </r>
  <r>
    <x v="1"/>
    <x v="0"/>
    <x v="6"/>
    <x v="0"/>
    <x v="0"/>
    <n v="1228"/>
    <x v="0"/>
    <x v="0"/>
  </r>
  <r>
    <x v="1"/>
    <x v="0"/>
    <x v="6"/>
    <x v="4"/>
    <x v="0"/>
    <n v="150"/>
    <x v="3"/>
    <x v="0"/>
  </r>
  <r>
    <x v="1"/>
    <x v="0"/>
    <x v="6"/>
    <x v="5"/>
    <x v="0"/>
    <n v="62"/>
    <x v="3"/>
    <x v="0"/>
  </r>
  <r>
    <x v="1"/>
    <x v="0"/>
    <x v="6"/>
    <x v="7"/>
    <x v="0"/>
    <n v="40"/>
    <x v="3"/>
    <x v="0"/>
  </r>
  <r>
    <x v="1"/>
    <x v="0"/>
    <x v="7"/>
    <x v="0"/>
    <x v="0"/>
    <n v="34"/>
    <x v="0"/>
    <x v="0"/>
  </r>
  <r>
    <x v="1"/>
    <x v="0"/>
    <x v="7"/>
    <x v="2"/>
    <x v="0"/>
    <n v="168"/>
    <x v="2"/>
    <x v="2"/>
  </r>
  <r>
    <x v="1"/>
    <x v="0"/>
    <x v="7"/>
    <x v="4"/>
    <x v="0"/>
    <n v="15"/>
    <x v="3"/>
    <x v="0"/>
  </r>
  <r>
    <x v="1"/>
    <x v="0"/>
    <x v="7"/>
    <x v="7"/>
    <x v="0"/>
    <n v="6"/>
    <x v="3"/>
    <x v="0"/>
  </r>
  <r>
    <x v="1"/>
    <x v="0"/>
    <x v="7"/>
    <x v="1"/>
    <x v="0"/>
    <n v="62"/>
    <x v="1"/>
    <x v="1"/>
  </r>
  <r>
    <x v="1"/>
    <x v="0"/>
    <x v="8"/>
    <x v="0"/>
    <x v="0"/>
    <n v="40"/>
    <x v="0"/>
    <x v="0"/>
  </r>
  <r>
    <x v="1"/>
    <x v="0"/>
    <x v="8"/>
    <x v="3"/>
    <x v="0"/>
    <n v="8"/>
    <x v="2"/>
    <x v="2"/>
  </r>
  <r>
    <x v="1"/>
    <x v="0"/>
    <x v="8"/>
    <x v="4"/>
    <x v="0"/>
    <n v="5"/>
    <x v="3"/>
    <x v="0"/>
  </r>
  <r>
    <x v="1"/>
    <x v="0"/>
    <x v="8"/>
    <x v="1"/>
    <x v="0"/>
    <n v="8"/>
    <x v="1"/>
    <x v="1"/>
  </r>
  <r>
    <x v="1"/>
    <x v="0"/>
    <x v="8"/>
    <x v="6"/>
    <x v="0"/>
    <n v="37"/>
    <x v="4"/>
    <x v="3"/>
  </r>
  <r>
    <x v="1"/>
    <x v="0"/>
    <x v="9"/>
    <x v="0"/>
    <x v="0"/>
    <n v="47"/>
    <x v="0"/>
    <x v="0"/>
  </r>
  <r>
    <x v="1"/>
    <x v="0"/>
    <x v="10"/>
    <x v="0"/>
    <x v="0"/>
    <n v="271"/>
    <x v="0"/>
    <x v="0"/>
  </r>
  <r>
    <x v="1"/>
    <x v="0"/>
    <x v="10"/>
    <x v="5"/>
    <x v="0"/>
    <n v="21"/>
    <x v="3"/>
    <x v="0"/>
  </r>
  <r>
    <x v="1"/>
    <x v="0"/>
    <x v="10"/>
    <x v="7"/>
    <x v="0"/>
    <n v="8"/>
    <x v="3"/>
    <x v="0"/>
  </r>
  <r>
    <x v="1"/>
    <x v="0"/>
    <x v="11"/>
    <x v="2"/>
    <x v="0"/>
    <n v="47"/>
    <x v="2"/>
    <x v="2"/>
  </r>
  <r>
    <x v="1"/>
    <x v="0"/>
    <x v="11"/>
    <x v="4"/>
    <x v="0"/>
    <n v="12"/>
    <x v="3"/>
    <x v="0"/>
  </r>
  <r>
    <x v="1"/>
    <x v="0"/>
    <x v="12"/>
    <x v="0"/>
    <x v="0"/>
    <n v="35"/>
    <x v="0"/>
    <x v="0"/>
  </r>
  <r>
    <x v="1"/>
    <x v="0"/>
    <x v="12"/>
    <x v="2"/>
    <x v="0"/>
    <n v="30"/>
    <x v="2"/>
    <x v="2"/>
  </r>
  <r>
    <x v="1"/>
    <x v="0"/>
    <x v="12"/>
    <x v="3"/>
    <x v="0"/>
    <n v="10"/>
    <x v="2"/>
    <x v="2"/>
  </r>
  <r>
    <x v="1"/>
    <x v="0"/>
    <x v="12"/>
    <x v="5"/>
    <x v="0"/>
    <n v="10"/>
    <x v="3"/>
    <x v="0"/>
  </r>
  <r>
    <x v="1"/>
    <x v="0"/>
    <x v="12"/>
    <x v="1"/>
    <x v="0"/>
    <n v="10"/>
    <x v="1"/>
    <x v="1"/>
  </r>
  <r>
    <x v="1"/>
    <x v="0"/>
    <x v="12"/>
    <x v="6"/>
    <x v="0"/>
    <n v="50"/>
    <x v="4"/>
    <x v="3"/>
  </r>
  <r>
    <x v="1"/>
    <x v="0"/>
    <x v="13"/>
    <x v="0"/>
    <x v="0"/>
    <n v="179"/>
    <x v="0"/>
    <x v="0"/>
  </r>
  <r>
    <x v="1"/>
    <x v="0"/>
    <x v="13"/>
    <x v="4"/>
    <x v="0"/>
    <n v="4"/>
    <x v="3"/>
    <x v="0"/>
  </r>
  <r>
    <x v="1"/>
    <x v="0"/>
    <x v="13"/>
    <x v="6"/>
    <x v="0"/>
    <n v="60"/>
    <x v="4"/>
    <x v="3"/>
  </r>
  <r>
    <x v="1"/>
    <x v="0"/>
    <x v="14"/>
    <x v="0"/>
    <x v="0"/>
    <n v="333"/>
    <x v="0"/>
    <x v="0"/>
  </r>
  <r>
    <x v="1"/>
    <x v="0"/>
    <x v="14"/>
    <x v="4"/>
    <x v="0"/>
    <n v="81"/>
    <x v="3"/>
    <x v="0"/>
  </r>
  <r>
    <x v="1"/>
    <x v="0"/>
    <x v="14"/>
    <x v="5"/>
    <x v="0"/>
    <n v="12"/>
    <x v="3"/>
    <x v="0"/>
  </r>
  <r>
    <x v="1"/>
    <x v="0"/>
    <x v="15"/>
    <x v="0"/>
    <x v="0"/>
    <n v="44"/>
    <x v="0"/>
    <x v="0"/>
  </r>
  <r>
    <x v="1"/>
    <x v="0"/>
    <x v="15"/>
    <x v="7"/>
    <x v="0"/>
    <n v="16"/>
    <x v="3"/>
    <x v="0"/>
  </r>
  <r>
    <x v="1"/>
    <x v="0"/>
    <x v="15"/>
    <x v="4"/>
    <x v="0"/>
    <n v="5"/>
    <x v="3"/>
    <x v="0"/>
  </r>
  <r>
    <x v="1"/>
    <x v="0"/>
    <x v="16"/>
    <x v="0"/>
    <x v="0"/>
    <n v="23"/>
    <x v="0"/>
    <x v="0"/>
  </r>
  <r>
    <x v="1"/>
    <x v="0"/>
    <x v="17"/>
    <x v="0"/>
    <x v="0"/>
    <n v="61"/>
    <x v="0"/>
    <x v="0"/>
  </r>
  <r>
    <x v="1"/>
    <x v="0"/>
    <x v="17"/>
    <x v="3"/>
    <x v="0"/>
    <n v="75"/>
    <x v="2"/>
    <x v="2"/>
  </r>
  <r>
    <x v="1"/>
    <x v="0"/>
    <x v="17"/>
    <x v="1"/>
    <x v="0"/>
    <n v="75"/>
    <x v="1"/>
    <x v="1"/>
  </r>
  <r>
    <x v="1"/>
    <x v="0"/>
    <x v="17"/>
    <x v="6"/>
    <x v="0"/>
    <n v="10"/>
    <x v="4"/>
    <x v="3"/>
  </r>
  <r>
    <x v="1"/>
    <x v="0"/>
    <x v="18"/>
    <x v="0"/>
    <x v="0"/>
    <n v="105"/>
    <x v="0"/>
    <x v="0"/>
  </r>
  <r>
    <x v="1"/>
    <x v="0"/>
    <x v="18"/>
    <x v="3"/>
    <x v="0"/>
    <n v="10"/>
    <x v="2"/>
    <x v="2"/>
  </r>
  <r>
    <x v="1"/>
    <x v="0"/>
    <x v="18"/>
    <x v="5"/>
    <x v="0"/>
    <n v="5"/>
    <x v="3"/>
    <x v="0"/>
  </r>
  <r>
    <x v="1"/>
    <x v="0"/>
    <x v="18"/>
    <x v="1"/>
    <x v="0"/>
    <n v="10"/>
    <x v="1"/>
    <x v="1"/>
  </r>
  <r>
    <x v="1"/>
    <x v="0"/>
    <x v="18"/>
    <x v="6"/>
    <x v="0"/>
    <n v="18"/>
    <x v="4"/>
    <x v="3"/>
  </r>
  <r>
    <x v="1"/>
    <x v="0"/>
    <x v="19"/>
    <x v="0"/>
    <x v="0"/>
    <n v="106"/>
    <x v="0"/>
    <x v="0"/>
  </r>
  <r>
    <x v="1"/>
    <x v="0"/>
    <x v="19"/>
    <x v="4"/>
    <x v="0"/>
    <n v="7"/>
    <x v="3"/>
    <x v="0"/>
  </r>
  <r>
    <x v="1"/>
    <x v="0"/>
    <x v="19"/>
    <x v="1"/>
    <x v="0"/>
    <n v="17"/>
    <x v="1"/>
    <x v="1"/>
  </r>
  <r>
    <x v="1"/>
    <x v="0"/>
    <x v="20"/>
    <x v="0"/>
    <x v="0"/>
    <n v="10"/>
    <x v="0"/>
    <x v="0"/>
  </r>
  <r>
    <x v="1"/>
    <x v="0"/>
    <x v="20"/>
    <x v="4"/>
    <x v="0"/>
    <n v="3"/>
    <x v="3"/>
    <x v="0"/>
  </r>
  <r>
    <x v="1"/>
    <x v="0"/>
    <x v="21"/>
    <x v="0"/>
    <x v="0"/>
    <n v="3"/>
    <x v="0"/>
    <x v="0"/>
  </r>
  <r>
    <x v="1"/>
    <x v="0"/>
    <x v="21"/>
    <x v="4"/>
    <x v="0"/>
    <n v="7"/>
    <x v="3"/>
    <x v="0"/>
  </r>
  <r>
    <x v="1"/>
    <x v="0"/>
    <x v="21"/>
    <x v="1"/>
    <x v="0"/>
    <n v="8"/>
    <x v="1"/>
    <x v="1"/>
  </r>
  <r>
    <x v="1"/>
    <x v="0"/>
    <x v="21"/>
    <x v="6"/>
    <x v="0"/>
    <n v="57"/>
    <x v="4"/>
    <x v="3"/>
  </r>
  <r>
    <x v="1"/>
    <x v="1"/>
    <x v="22"/>
    <x v="2"/>
    <x v="0"/>
    <n v="300"/>
    <x v="2"/>
    <x v="2"/>
  </r>
  <r>
    <x v="2"/>
    <x v="0"/>
    <x v="0"/>
    <x v="0"/>
    <x v="0"/>
    <n v="11"/>
    <x v="0"/>
    <x v="0"/>
  </r>
  <r>
    <x v="2"/>
    <x v="0"/>
    <x v="1"/>
    <x v="0"/>
    <x v="0"/>
    <n v="33"/>
    <x v="0"/>
    <x v="0"/>
  </r>
  <r>
    <x v="2"/>
    <x v="0"/>
    <x v="1"/>
    <x v="2"/>
    <x v="0"/>
    <n v="24"/>
    <x v="2"/>
    <x v="2"/>
  </r>
  <r>
    <x v="2"/>
    <x v="0"/>
    <x v="1"/>
    <x v="3"/>
    <x v="0"/>
    <n v="1"/>
    <x v="2"/>
    <x v="2"/>
  </r>
  <r>
    <x v="2"/>
    <x v="0"/>
    <x v="1"/>
    <x v="4"/>
    <x v="0"/>
    <n v="30"/>
    <x v="3"/>
    <x v="0"/>
  </r>
  <r>
    <x v="2"/>
    <x v="0"/>
    <x v="1"/>
    <x v="6"/>
    <x v="0"/>
    <n v="10"/>
    <x v="4"/>
    <x v="3"/>
  </r>
  <r>
    <x v="2"/>
    <x v="0"/>
    <x v="2"/>
    <x v="0"/>
    <x v="0"/>
    <n v="22"/>
    <x v="0"/>
    <x v="0"/>
  </r>
  <r>
    <x v="2"/>
    <x v="0"/>
    <x v="2"/>
    <x v="4"/>
    <x v="0"/>
    <n v="11"/>
    <x v="3"/>
    <x v="0"/>
  </r>
  <r>
    <x v="2"/>
    <x v="0"/>
    <x v="2"/>
    <x v="1"/>
    <x v="0"/>
    <n v="7"/>
    <x v="1"/>
    <x v="1"/>
  </r>
  <r>
    <x v="2"/>
    <x v="0"/>
    <x v="3"/>
    <x v="0"/>
    <x v="0"/>
    <n v="15"/>
    <x v="0"/>
    <x v="0"/>
  </r>
  <r>
    <x v="2"/>
    <x v="0"/>
    <x v="3"/>
    <x v="3"/>
    <x v="0"/>
    <n v="14"/>
    <x v="2"/>
    <x v="2"/>
  </r>
  <r>
    <x v="2"/>
    <x v="0"/>
    <x v="3"/>
    <x v="4"/>
    <x v="0"/>
    <n v="4"/>
    <x v="3"/>
    <x v="0"/>
  </r>
  <r>
    <x v="2"/>
    <x v="0"/>
    <x v="4"/>
    <x v="0"/>
    <x v="0"/>
    <n v="1"/>
    <x v="0"/>
    <x v="0"/>
  </r>
  <r>
    <x v="2"/>
    <x v="0"/>
    <x v="4"/>
    <x v="3"/>
    <x v="0"/>
    <n v="20"/>
    <x v="2"/>
    <x v="2"/>
  </r>
  <r>
    <x v="2"/>
    <x v="0"/>
    <x v="4"/>
    <x v="5"/>
    <x v="0"/>
    <n v="2"/>
    <x v="3"/>
    <x v="0"/>
  </r>
  <r>
    <x v="2"/>
    <x v="0"/>
    <x v="5"/>
    <x v="0"/>
    <x v="0"/>
    <n v="5"/>
    <x v="0"/>
    <x v="0"/>
  </r>
  <r>
    <x v="2"/>
    <x v="0"/>
    <x v="5"/>
    <x v="5"/>
    <x v="0"/>
    <n v="35"/>
    <x v="3"/>
    <x v="0"/>
  </r>
  <r>
    <x v="2"/>
    <x v="0"/>
    <x v="5"/>
    <x v="4"/>
    <x v="0"/>
    <n v="4"/>
    <x v="3"/>
    <x v="0"/>
  </r>
  <r>
    <x v="2"/>
    <x v="0"/>
    <x v="5"/>
    <x v="1"/>
    <x v="0"/>
    <n v="10"/>
    <x v="1"/>
    <x v="1"/>
  </r>
  <r>
    <x v="2"/>
    <x v="0"/>
    <x v="6"/>
    <x v="0"/>
    <x v="0"/>
    <n v="247"/>
    <x v="0"/>
    <x v="0"/>
  </r>
  <r>
    <x v="2"/>
    <x v="0"/>
    <x v="6"/>
    <x v="3"/>
    <x v="0"/>
    <n v="60"/>
    <x v="2"/>
    <x v="2"/>
  </r>
  <r>
    <x v="2"/>
    <x v="0"/>
    <x v="7"/>
    <x v="0"/>
    <x v="0"/>
    <n v="89"/>
    <x v="0"/>
    <x v="0"/>
  </r>
  <r>
    <x v="2"/>
    <x v="0"/>
    <x v="7"/>
    <x v="2"/>
    <x v="0"/>
    <n v="15"/>
    <x v="2"/>
    <x v="2"/>
  </r>
  <r>
    <x v="2"/>
    <x v="0"/>
    <x v="7"/>
    <x v="5"/>
    <x v="0"/>
    <n v="33"/>
    <x v="3"/>
    <x v="0"/>
  </r>
  <r>
    <x v="2"/>
    <x v="0"/>
    <x v="7"/>
    <x v="4"/>
    <x v="0"/>
    <n v="16"/>
    <x v="3"/>
    <x v="0"/>
  </r>
  <r>
    <x v="2"/>
    <x v="0"/>
    <x v="7"/>
    <x v="1"/>
    <x v="0"/>
    <n v="3"/>
    <x v="1"/>
    <x v="1"/>
  </r>
  <r>
    <x v="2"/>
    <x v="0"/>
    <x v="7"/>
    <x v="6"/>
    <x v="0"/>
    <n v="60"/>
    <x v="4"/>
    <x v="3"/>
  </r>
  <r>
    <x v="2"/>
    <x v="0"/>
    <x v="8"/>
    <x v="0"/>
    <x v="0"/>
    <n v="155"/>
    <x v="0"/>
    <x v="0"/>
  </r>
  <r>
    <x v="2"/>
    <x v="0"/>
    <x v="8"/>
    <x v="3"/>
    <x v="0"/>
    <n v="63"/>
    <x v="2"/>
    <x v="2"/>
  </r>
  <r>
    <x v="2"/>
    <x v="0"/>
    <x v="8"/>
    <x v="4"/>
    <x v="0"/>
    <n v="33"/>
    <x v="3"/>
    <x v="0"/>
  </r>
  <r>
    <x v="2"/>
    <x v="0"/>
    <x v="8"/>
    <x v="1"/>
    <x v="0"/>
    <n v="3"/>
    <x v="1"/>
    <x v="1"/>
  </r>
  <r>
    <x v="2"/>
    <x v="0"/>
    <x v="8"/>
    <x v="6"/>
    <x v="0"/>
    <n v="25"/>
    <x v="4"/>
    <x v="3"/>
  </r>
  <r>
    <x v="2"/>
    <x v="0"/>
    <x v="9"/>
    <x v="0"/>
    <x v="0"/>
    <n v="45"/>
    <x v="0"/>
    <x v="0"/>
  </r>
  <r>
    <x v="2"/>
    <x v="0"/>
    <x v="9"/>
    <x v="5"/>
    <x v="0"/>
    <n v="9"/>
    <x v="3"/>
    <x v="0"/>
  </r>
  <r>
    <x v="2"/>
    <x v="0"/>
    <x v="9"/>
    <x v="4"/>
    <x v="0"/>
    <n v="1"/>
    <x v="3"/>
    <x v="0"/>
  </r>
  <r>
    <x v="2"/>
    <x v="0"/>
    <x v="10"/>
    <x v="0"/>
    <x v="0"/>
    <n v="73"/>
    <x v="0"/>
    <x v="0"/>
  </r>
  <r>
    <x v="2"/>
    <x v="0"/>
    <x v="10"/>
    <x v="4"/>
    <x v="0"/>
    <n v="18"/>
    <x v="3"/>
    <x v="0"/>
  </r>
  <r>
    <x v="2"/>
    <x v="0"/>
    <x v="12"/>
    <x v="0"/>
    <x v="0"/>
    <n v="15"/>
    <x v="0"/>
    <x v="0"/>
  </r>
  <r>
    <x v="2"/>
    <x v="0"/>
    <x v="12"/>
    <x v="5"/>
    <x v="0"/>
    <n v="6"/>
    <x v="3"/>
    <x v="0"/>
  </r>
  <r>
    <x v="2"/>
    <x v="0"/>
    <x v="12"/>
    <x v="6"/>
    <x v="0"/>
    <n v="30"/>
    <x v="4"/>
    <x v="3"/>
  </r>
  <r>
    <x v="2"/>
    <x v="0"/>
    <x v="13"/>
    <x v="0"/>
    <x v="0"/>
    <n v="345"/>
    <x v="0"/>
    <x v="0"/>
  </r>
  <r>
    <x v="2"/>
    <x v="0"/>
    <x v="13"/>
    <x v="4"/>
    <x v="0"/>
    <n v="240"/>
    <x v="3"/>
    <x v="0"/>
  </r>
  <r>
    <x v="2"/>
    <x v="0"/>
    <x v="13"/>
    <x v="5"/>
    <x v="0"/>
    <n v="43"/>
    <x v="3"/>
    <x v="0"/>
  </r>
  <r>
    <x v="2"/>
    <x v="0"/>
    <x v="14"/>
    <x v="0"/>
    <x v="0"/>
    <n v="98"/>
    <x v="0"/>
    <x v="0"/>
  </r>
  <r>
    <x v="2"/>
    <x v="0"/>
    <x v="14"/>
    <x v="3"/>
    <x v="0"/>
    <n v="4"/>
    <x v="2"/>
    <x v="2"/>
  </r>
  <r>
    <x v="2"/>
    <x v="0"/>
    <x v="14"/>
    <x v="7"/>
    <x v="0"/>
    <n v="8"/>
    <x v="3"/>
    <x v="0"/>
  </r>
  <r>
    <x v="2"/>
    <x v="0"/>
    <x v="15"/>
    <x v="1"/>
    <x v="0"/>
    <n v="30"/>
    <x v="1"/>
    <x v="1"/>
  </r>
  <r>
    <x v="2"/>
    <x v="0"/>
    <x v="16"/>
    <x v="0"/>
    <x v="0"/>
    <n v="1"/>
    <x v="0"/>
    <x v="0"/>
  </r>
  <r>
    <x v="2"/>
    <x v="0"/>
    <x v="17"/>
    <x v="0"/>
    <x v="0"/>
    <n v="108"/>
    <x v="0"/>
    <x v="0"/>
  </r>
  <r>
    <x v="2"/>
    <x v="0"/>
    <x v="17"/>
    <x v="5"/>
    <x v="0"/>
    <n v="8"/>
    <x v="3"/>
    <x v="0"/>
  </r>
  <r>
    <x v="2"/>
    <x v="0"/>
    <x v="17"/>
    <x v="1"/>
    <x v="0"/>
    <n v="1"/>
    <x v="1"/>
    <x v="1"/>
  </r>
  <r>
    <x v="2"/>
    <x v="0"/>
    <x v="17"/>
    <x v="6"/>
    <x v="0"/>
    <n v="35"/>
    <x v="4"/>
    <x v="3"/>
  </r>
  <r>
    <x v="2"/>
    <x v="0"/>
    <x v="18"/>
    <x v="0"/>
    <x v="0"/>
    <n v="156"/>
    <x v="0"/>
    <x v="0"/>
  </r>
  <r>
    <x v="2"/>
    <x v="0"/>
    <x v="18"/>
    <x v="3"/>
    <x v="0"/>
    <n v="10"/>
    <x v="2"/>
    <x v="2"/>
  </r>
  <r>
    <x v="2"/>
    <x v="0"/>
    <x v="18"/>
    <x v="1"/>
    <x v="0"/>
    <n v="10"/>
    <x v="1"/>
    <x v="1"/>
  </r>
  <r>
    <x v="2"/>
    <x v="0"/>
    <x v="18"/>
    <x v="6"/>
    <x v="0"/>
    <n v="15"/>
    <x v="4"/>
    <x v="3"/>
  </r>
  <r>
    <x v="2"/>
    <x v="0"/>
    <x v="19"/>
    <x v="0"/>
    <x v="0"/>
    <n v="78"/>
    <x v="0"/>
    <x v="0"/>
  </r>
  <r>
    <x v="2"/>
    <x v="0"/>
    <x v="19"/>
    <x v="1"/>
    <x v="0"/>
    <n v="1"/>
    <x v="1"/>
    <x v="1"/>
  </r>
  <r>
    <x v="2"/>
    <x v="0"/>
    <x v="20"/>
    <x v="0"/>
    <x v="0"/>
    <n v="25"/>
    <x v="0"/>
    <x v="0"/>
  </r>
  <r>
    <x v="2"/>
    <x v="0"/>
    <x v="20"/>
    <x v="3"/>
    <x v="0"/>
    <n v="2"/>
    <x v="2"/>
    <x v="2"/>
  </r>
  <r>
    <x v="2"/>
    <x v="0"/>
    <x v="20"/>
    <x v="1"/>
    <x v="0"/>
    <n v="2"/>
    <x v="1"/>
    <x v="1"/>
  </r>
  <r>
    <x v="2"/>
    <x v="0"/>
    <x v="21"/>
    <x v="0"/>
    <x v="0"/>
    <n v="8"/>
    <x v="0"/>
    <x v="0"/>
  </r>
  <r>
    <x v="2"/>
    <x v="0"/>
    <x v="21"/>
    <x v="6"/>
    <x v="0"/>
    <n v="14"/>
    <x v="4"/>
    <x v="3"/>
  </r>
  <r>
    <x v="2"/>
    <x v="1"/>
    <x v="22"/>
    <x v="2"/>
    <x v="0"/>
    <n v="400"/>
    <x v="2"/>
    <x v="2"/>
  </r>
  <r>
    <x v="2"/>
    <x v="1"/>
    <x v="22"/>
    <x v="6"/>
    <x v="0"/>
    <n v="10"/>
    <x v="4"/>
    <x v="3"/>
  </r>
  <r>
    <x v="3"/>
    <x v="0"/>
    <x v="0"/>
    <x v="0"/>
    <x v="0"/>
    <n v="1"/>
    <x v="0"/>
    <x v="0"/>
  </r>
  <r>
    <x v="3"/>
    <x v="0"/>
    <x v="1"/>
    <x v="0"/>
    <x v="0"/>
    <n v="3"/>
    <x v="0"/>
    <x v="0"/>
  </r>
  <r>
    <x v="3"/>
    <x v="0"/>
    <x v="1"/>
    <x v="4"/>
    <x v="0"/>
    <n v="85"/>
    <x v="3"/>
    <x v="0"/>
  </r>
  <r>
    <x v="3"/>
    <x v="0"/>
    <x v="1"/>
    <x v="5"/>
    <x v="0"/>
    <n v="40"/>
    <x v="3"/>
    <x v="0"/>
  </r>
  <r>
    <x v="3"/>
    <x v="0"/>
    <x v="1"/>
    <x v="1"/>
    <x v="0"/>
    <n v="11"/>
    <x v="1"/>
    <x v="1"/>
  </r>
  <r>
    <x v="3"/>
    <x v="0"/>
    <x v="2"/>
    <x v="0"/>
    <x v="0"/>
    <n v="7"/>
    <x v="0"/>
    <x v="0"/>
  </r>
  <r>
    <x v="3"/>
    <x v="0"/>
    <x v="2"/>
    <x v="3"/>
    <x v="0"/>
    <n v="6"/>
    <x v="2"/>
    <x v="2"/>
  </r>
  <r>
    <x v="3"/>
    <x v="0"/>
    <x v="2"/>
    <x v="4"/>
    <x v="0"/>
    <n v="7"/>
    <x v="3"/>
    <x v="0"/>
  </r>
  <r>
    <x v="3"/>
    <x v="0"/>
    <x v="3"/>
    <x v="0"/>
    <x v="0"/>
    <n v="10"/>
    <x v="0"/>
    <x v="0"/>
  </r>
  <r>
    <x v="3"/>
    <x v="0"/>
    <x v="3"/>
    <x v="4"/>
    <x v="0"/>
    <n v="55"/>
    <x v="3"/>
    <x v="0"/>
  </r>
  <r>
    <x v="3"/>
    <x v="0"/>
    <x v="4"/>
    <x v="0"/>
    <x v="0"/>
    <n v="2"/>
    <x v="0"/>
    <x v="0"/>
  </r>
  <r>
    <x v="3"/>
    <x v="0"/>
    <x v="4"/>
    <x v="6"/>
    <x v="0"/>
    <n v="28"/>
    <x v="4"/>
    <x v="3"/>
  </r>
  <r>
    <x v="3"/>
    <x v="0"/>
    <x v="5"/>
    <x v="5"/>
    <x v="0"/>
    <n v="7"/>
    <x v="3"/>
    <x v="0"/>
  </r>
  <r>
    <x v="3"/>
    <x v="0"/>
    <x v="6"/>
    <x v="0"/>
    <x v="0"/>
    <n v="30"/>
    <x v="0"/>
    <x v="0"/>
  </r>
  <r>
    <x v="3"/>
    <x v="0"/>
    <x v="6"/>
    <x v="2"/>
    <x v="0"/>
    <n v="25"/>
    <x v="2"/>
    <x v="2"/>
  </r>
  <r>
    <x v="3"/>
    <x v="0"/>
    <x v="6"/>
    <x v="5"/>
    <x v="0"/>
    <n v="90"/>
    <x v="3"/>
    <x v="0"/>
  </r>
  <r>
    <x v="3"/>
    <x v="0"/>
    <x v="6"/>
    <x v="7"/>
    <x v="0"/>
    <n v="60"/>
    <x v="3"/>
    <x v="0"/>
  </r>
  <r>
    <x v="3"/>
    <x v="0"/>
    <x v="7"/>
    <x v="0"/>
    <x v="0"/>
    <n v="89"/>
    <x v="0"/>
    <x v="0"/>
  </r>
  <r>
    <x v="3"/>
    <x v="0"/>
    <x v="7"/>
    <x v="4"/>
    <x v="0"/>
    <n v="44"/>
    <x v="3"/>
    <x v="0"/>
  </r>
  <r>
    <x v="3"/>
    <x v="0"/>
    <x v="7"/>
    <x v="1"/>
    <x v="0"/>
    <n v="12"/>
    <x v="1"/>
    <x v="1"/>
  </r>
  <r>
    <x v="3"/>
    <x v="0"/>
    <x v="8"/>
    <x v="0"/>
    <x v="0"/>
    <n v="184"/>
    <x v="0"/>
    <x v="0"/>
  </r>
  <r>
    <x v="3"/>
    <x v="0"/>
    <x v="8"/>
    <x v="2"/>
    <x v="0"/>
    <n v="9"/>
    <x v="2"/>
    <x v="2"/>
  </r>
  <r>
    <x v="3"/>
    <x v="0"/>
    <x v="8"/>
    <x v="1"/>
    <x v="0"/>
    <n v="38"/>
    <x v="1"/>
    <x v="1"/>
  </r>
  <r>
    <x v="3"/>
    <x v="0"/>
    <x v="8"/>
    <x v="6"/>
    <x v="0"/>
    <n v="18"/>
    <x v="4"/>
    <x v="3"/>
  </r>
  <r>
    <x v="3"/>
    <x v="0"/>
    <x v="9"/>
    <x v="0"/>
    <x v="0"/>
    <n v="37"/>
    <x v="0"/>
    <x v="0"/>
  </r>
  <r>
    <x v="3"/>
    <x v="0"/>
    <x v="9"/>
    <x v="2"/>
    <x v="0"/>
    <n v="54"/>
    <x v="2"/>
    <x v="2"/>
  </r>
  <r>
    <x v="3"/>
    <x v="0"/>
    <x v="10"/>
    <x v="0"/>
    <x v="0"/>
    <n v="24"/>
    <x v="0"/>
    <x v="0"/>
  </r>
  <r>
    <x v="3"/>
    <x v="0"/>
    <x v="10"/>
    <x v="2"/>
    <x v="0"/>
    <n v="297"/>
    <x v="2"/>
    <x v="2"/>
  </r>
  <r>
    <x v="3"/>
    <x v="0"/>
    <x v="10"/>
    <x v="5"/>
    <x v="0"/>
    <n v="12"/>
    <x v="3"/>
    <x v="0"/>
  </r>
  <r>
    <x v="3"/>
    <x v="0"/>
    <x v="10"/>
    <x v="4"/>
    <x v="0"/>
    <n v="5"/>
    <x v="3"/>
    <x v="0"/>
  </r>
  <r>
    <x v="3"/>
    <x v="0"/>
    <x v="11"/>
    <x v="5"/>
    <x v="0"/>
    <n v="52"/>
    <x v="3"/>
    <x v="0"/>
  </r>
  <r>
    <x v="3"/>
    <x v="0"/>
    <x v="11"/>
    <x v="6"/>
    <x v="0"/>
    <n v="12"/>
    <x v="4"/>
    <x v="3"/>
  </r>
  <r>
    <x v="3"/>
    <x v="0"/>
    <x v="12"/>
    <x v="0"/>
    <x v="0"/>
    <n v="72"/>
    <x v="0"/>
    <x v="0"/>
  </r>
  <r>
    <x v="3"/>
    <x v="0"/>
    <x v="12"/>
    <x v="3"/>
    <x v="0"/>
    <n v="6"/>
    <x v="2"/>
    <x v="2"/>
  </r>
  <r>
    <x v="3"/>
    <x v="0"/>
    <x v="13"/>
    <x v="3"/>
    <x v="0"/>
    <n v="30"/>
    <x v="2"/>
    <x v="2"/>
  </r>
  <r>
    <x v="3"/>
    <x v="0"/>
    <x v="13"/>
    <x v="1"/>
    <x v="0"/>
    <n v="5"/>
    <x v="1"/>
    <x v="1"/>
  </r>
  <r>
    <x v="3"/>
    <x v="0"/>
    <x v="14"/>
    <x v="0"/>
    <x v="0"/>
    <n v="15"/>
    <x v="0"/>
    <x v="0"/>
  </r>
  <r>
    <x v="3"/>
    <x v="0"/>
    <x v="14"/>
    <x v="1"/>
    <x v="0"/>
    <n v="7"/>
    <x v="1"/>
    <x v="1"/>
  </r>
  <r>
    <x v="3"/>
    <x v="0"/>
    <x v="15"/>
    <x v="0"/>
    <x v="0"/>
    <n v="5"/>
    <x v="0"/>
    <x v="0"/>
  </r>
  <r>
    <x v="3"/>
    <x v="0"/>
    <x v="15"/>
    <x v="2"/>
    <x v="0"/>
    <n v="70"/>
    <x v="2"/>
    <x v="2"/>
  </r>
  <r>
    <x v="3"/>
    <x v="0"/>
    <x v="15"/>
    <x v="4"/>
    <x v="0"/>
    <n v="6"/>
    <x v="3"/>
    <x v="0"/>
  </r>
  <r>
    <x v="3"/>
    <x v="0"/>
    <x v="16"/>
    <x v="0"/>
    <x v="0"/>
    <n v="12"/>
    <x v="0"/>
    <x v="0"/>
  </r>
  <r>
    <x v="3"/>
    <x v="0"/>
    <x v="16"/>
    <x v="4"/>
    <x v="0"/>
    <n v="12"/>
    <x v="3"/>
    <x v="0"/>
  </r>
  <r>
    <x v="3"/>
    <x v="0"/>
    <x v="17"/>
    <x v="0"/>
    <x v="0"/>
    <n v="60"/>
    <x v="0"/>
    <x v="0"/>
  </r>
  <r>
    <x v="3"/>
    <x v="0"/>
    <x v="17"/>
    <x v="2"/>
    <x v="0"/>
    <n v="5"/>
    <x v="2"/>
    <x v="2"/>
  </r>
  <r>
    <x v="3"/>
    <x v="0"/>
    <x v="18"/>
    <x v="0"/>
    <x v="0"/>
    <n v="171"/>
    <x v="0"/>
    <x v="0"/>
  </r>
  <r>
    <x v="3"/>
    <x v="0"/>
    <x v="18"/>
    <x v="4"/>
    <x v="0"/>
    <n v="35"/>
    <x v="3"/>
    <x v="0"/>
  </r>
  <r>
    <x v="3"/>
    <x v="0"/>
    <x v="18"/>
    <x v="5"/>
    <x v="0"/>
    <n v="5"/>
    <x v="3"/>
    <x v="0"/>
  </r>
  <r>
    <x v="3"/>
    <x v="0"/>
    <x v="18"/>
    <x v="1"/>
    <x v="0"/>
    <n v="40"/>
    <x v="1"/>
    <x v="1"/>
  </r>
  <r>
    <x v="3"/>
    <x v="0"/>
    <x v="18"/>
    <x v="6"/>
    <x v="0"/>
    <n v="43"/>
    <x v="4"/>
    <x v="3"/>
  </r>
  <r>
    <x v="3"/>
    <x v="0"/>
    <x v="19"/>
    <x v="0"/>
    <x v="0"/>
    <n v="88"/>
    <x v="0"/>
    <x v="0"/>
  </r>
  <r>
    <x v="3"/>
    <x v="0"/>
    <x v="19"/>
    <x v="1"/>
    <x v="0"/>
    <n v="1"/>
    <x v="1"/>
    <x v="1"/>
  </r>
  <r>
    <x v="3"/>
    <x v="0"/>
    <x v="20"/>
    <x v="0"/>
    <x v="0"/>
    <n v="18"/>
    <x v="0"/>
    <x v="0"/>
  </r>
  <r>
    <x v="3"/>
    <x v="0"/>
    <x v="20"/>
    <x v="5"/>
    <x v="0"/>
    <n v="12"/>
    <x v="3"/>
    <x v="0"/>
  </r>
  <r>
    <x v="3"/>
    <x v="0"/>
    <x v="20"/>
    <x v="1"/>
    <x v="0"/>
    <n v="4"/>
    <x v="1"/>
    <x v="1"/>
  </r>
  <r>
    <x v="3"/>
    <x v="0"/>
    <x v="21"/>
    <x v="5"/>
    <x v="0"/>
    <n v="1"/>
    <x v="3"/>
    <x v="0"/>
  </r>
  <r>
    <x v="3"/>
    <x v="0"/>
    <x v="21"/>
    <x v="6"/>
    <x v="0"/>
    <n v="135"/>
    <x v="4"/>
    <x v="3"/>
  </r>
  <r>
    <x v="3"/>
    <x v="1"/>
    <x v="22"/>
    <x v="2"/>
    <x v="0"/>
    <n v="400"/>
    <x v="2"/>
    <x v="2"/>
  </r>
  <r>
    <x v="4"/>
    <x v="0"/>
    <x v="0"/>
    <x v="0"/>
    <x v="0"/>
    <n v="4"/>
    <x v="0"/>
    <x v="0"/>
  </r>
  <r>
    <x v="4"/>
    <x v="0"/>
    <x v="0"/>
    <x v="1"/>
    <x v="0"/>
    <n v="6"/>
    <x v="1"/>
    <x v="1"/>
  </r>
  <r>
    <x v="4"/>
    <x v="0"/>
    <x v="2"/>
    <x v="0"/>
    <x v="0"/>
    <n v="31"/>
    <x v="0"/>
    <x v="0"/>
  </r>
  <r>
    <x v="4"/>
    <x v="0"/>
    <x v="2"/>
    <x v="6"/>
    <x v="0"/>
    <n v="70"/>
    <x v="4"/>
    <x v="3"/>
  </r>
  <r>
    <x v="4"/>
    <x v="0"/>
    <x v="3"/>
    <x v="0"/>
    <x v="0"/>
    <n v="15"/>
    <x v="0"/>
    <x v="0"/>
  </r>
  <r>
    <x v="4"/>
    <x v="0"/>
    <x v="3"/>
    <x v="1"/>
    <x v="0"/>
    <n v="1"/>
    <x v="1"/>
    <x v="1"/>
  </r>
  <r>
    <x v="4"/>
    <x v="0"/>
    <x v="4"/>
    <x v="0"/>
    <x v="0"/>
    <n v="12"/>
    <x v="0"/>
    <x v="0"/>
  </r>
  <r>
    <x v="4"/>
    <x v="0"/>
    <x v="4"/>
    <x v="6"/>
    <x v="0"/>
    <n v="26"/>
    <x v="4"/>
    <x v="3"/>
  </r>
  <r>
    <x v="4"/>
    <x v="0"/>
    <x v="6"/>
    <x v="0"/>
    <x v="0"/>
    <n v="30"/>
    <x v="0"/>
    <x v="0"/>
  </r>
  <r>
    <x v="4"/>
    <x v="0"/>
    <x v="6"/>
    <x v="2"/>
    <x v="0"/>
    <n v="373"/>
    <x v="2"/>
    <x v="2"/>
  </r>
  <r>
    <x v="4"/>
    <x v="0"/>
    <x v="6"/>
    <x v="5"/>
    <x v="0"/>
    <n v="87"/>
    <x v="3"/>
    <x v="0"/>
  </r>
  <r>
    <x v="4"/>
    <x v="0"/>
    <x v="6"/>
    <x v="4"/>
    <x v="0"/>
    <n v="55"/>
    <x v="3"/>
    <x v="0"/>
  </r>
  <r>
    <x v="4"/>
    <x v="0"/>
    <x v="6"/>
    <x v="7"/>
    <x v="0"/>
    <n v="10"/>
    <x v="3"/>
    <x v="0"/>
  </r>
  <r>
    <x v="4"/>
    <x v="0"/>
    <x v="7"/>
    <x v="0"/>
    <x v="0"/>
    <n v="90"/>
    <x v="0"/>
    <x v="0"/>
  </r>
  <r>
    <x v="4"/>
    <x v="0"/>
    <x v="7"/>
    <x v="1"/>
    <x v="0"/>
    <n v="15"/>
    <x v="1"/>
    <x v="1"/>
  </r>
  <r>
    <x v="4"/>
    <x v="0"/>
    <x v="8"/>
    <x v="0"/>
    <x v="0"/>
    <n v="48"/>
    <x v="0"/>
    <x v="0"/>
  </r>
  <r>
    <x v="4"/>
    <x v="0"/>
    <x v="8"/>
    <x v="1"/>
    <x v="0"/>
    <n v="16"/>
    <x v="1"/>
    <x v="1"/>
  </r>
  <r>
    <x v="4"/>
    <x v="0"/>
    <x v="8"/>
    <x v="6"/>
    <x v="0"/>
    <n v="90"/>
    <x v="4"/>
    <x v="3"/>
  </r>
  <r>
    <x v="4"/>
    <x v="0"/>
    <x v="9"/>
    <x v="0"/>
    <x v="0"/>
    <n v="69"/>
    <x v="0"/>
    <x v="0"/>
  </r>
  <r>
    <x v="4"/>
    <x v="0"/>
    <x v="9"/>
    <x v="1"/>
    <x v="0"/>
    <n v="6"/>
    <x v="1"/>
    <x v="1"/>
  </r>
  <r>
    <x v="4"/>
    <x v="0"/>
    <x v="10"/>
    <x v="0"/>
    <x v="0"/>
    <n v="72"/>
    <x v="0"/>
    <x v="0"/>
  </r>
  <r>
    <x v="4"/>
    <x v="0"/>
    <x v="10"/>
    <x v="4"/>
    <x v="0"/>
    <n v="3"/>
    <x v="3"/>
    <x v="0"/>
  </r>
  <r>
    <x v="4"/>
    <x v="0"/>
    <x v="10"/>
    <x v="5"/>
    <x v="0"/>
    <n v="2"/>
    <x v="3"/>
    <x v="0"/>
  </r>
  <r>
    <x v="4"/>
    <x v="0"/>
    <x v="10"/>
    <x v="6"/>
    <x v="0"/>
    <n v="45"/>
    <x v="4"/>
    <x v="3"/>
  </r>
  <r>
    <x v="4"/>
    <x v="0"/>
    <x v="11"/>
    <x v="2"/>
    <x v="0"/>
    <n v="239"/>
    <x v="2"/>
    <x v="2"/>
  </r>
  <r>
    <x v="4"/>
    <x v="0"/>
    <x v="12"/>
    <x v="0"/>
    <x v="0"/>
    <n v="23"/>
    <x v="0"/>
    <x v="0"/>
  </r>
  <r>
    <x v="4"/>
    <x v="0"/>
    <x v="12"/>
    <x v="1"/>
    <x v="0"/>
    <n v="15"/>
    <x v="1"/>
    <x v="1"/>
  </r>
  <r>
    <x v="4"/>
    <x v="0"/>
    <x v="13"/>
    <x v="0"/>
    <x v="0"/>
    <n v="2"/>
    <x v="0"/>
    <x v="0"/>
  </r>
  <r>
    <x v="4"/>
    <x v="0"/>
    <x v="13"/>
    <x v="3"/>
    <x v="0"/>
    <n v="50"/>
    <x v="2"/>
    <x v="2"/>
  </r>
  <r>
    <x v="4"/>
    <x v="0"/>
    <x v="14"/>
    <x v="0"/>
    <x v="0"/>
    <n v="3"/>
    <x v="0"/>
    <x v="0"/>
  </r>
  <r>
    <x v="4"/>
    <x v="0"/>
    <x v="15"/>
    <x v="5"/>
    <x v="0"/>
    <n v="40"/>
    <x v="3"/>
    <x v="0"/>
  </r>
  <r>
    <x v="4"/>
    <x v="0"/>
    <x v="16"/>
    <x v="0"/>
    <x v="0"/>
    <n v="6"/>
    <x v="0"/>
    <x v="0"/>
  </r>
  <r>
    <x v="4"/>
    <x v="0"/>
    <x v="16"/>
    <x v="1"/>
    <x v="0"/>
    <n v="24"/>
    <x v="1"/>
    <x v="1"/>
  </r>
  <r>
    <x v="4"/>
    <x v="0"/>
    <x v="17"/>
    <x v="0"/>
    <x v="0"/>
    <n v="52"/>
    <x v="0"/>
    <x v="0"/>
  </r>
  <r>
    <x v="4"/>
    <x v="0"/>
    <x v="17"/>
    <x v="2"/>
    <x v="0"/>
    <n v="52"/>
    <x v="2"/>
    <x v="2"/>
  </r>
  <r>
    <x v="4"/>
    <x v="0"/>
    <x v="17"/>
    <x v="3"/>
    <x v="0"/>
    <n v="3"/>
    <x v="2"/>
    <x v="2"/>
  </r>
  <r>
    <x v="4"/>
    <x v="0"/>
    <x v="17"/>
    <x v="5"/>
    <x v="0"/>
    <n v="38"/>
    <x v="3"/>
    <x v="0"/>
  </r>
  <r>
    <x v="4"/>
    <x v="0"/>
    <x v="17"/>
    <x v="4"/>
    <x v="0"/>
    <n v="5"/>
    <x v="3"/>
    <x v="0"/>
  </r>
  <r>
    <x v="4"/>
    <x v="0"/>
    <x v="17"/>
    <x v="1"/>
    <x v="0"/>
    <n v="3"/>
    <x v="1"/>
    <x v="1"/>
  </r>
  <r>
    <x v="4"/>
    <x v="0"/>
    <x v="18"/>
    <x v="0"/>
    <x v="0"/>
    <n v="160"/>
    <x v="0"/>
    <x v="0"/>
  </r>
  <r>
    <x v="4"/>
    <x v="0"/>
    <x v="18"/>
    <x v="4"/>
    <x v="0"/>
    <n v="15"/>
    <x v="3"/>
    <x v="0"/>
  </r>
  <r>
    <x v="4"/>
    <x v="0"/>
    <x v="18"/>
    <x v="1"/>
    <x v="0"/>
    <n v="25"/>
    <x v="1"/>
    <x v="1"/>
  </r>
  <r>
    <x v="4"/>
    <x v="0"/>
    <x v="18"/>
    <x v="6"/>
    <x v="0"/>
    <n v="50"/>
    <x v="4"/>
    <x v="3"/>
  </r>
  <r>
    <x v="4"/>
    <x v="0"/>
    <x v="19"/>
    <x v="0"/>
    <x v="0"/>
    <n v="42"/>
    <x v="0"/>
    <x v="0"/>
  </r>
  <r>
    <x v="4"/>
    <x v="0"/>
    <x v="19"/>
    <x v="1"/>
    <x v="0"/>
    <n v="61"/>
    <x v="1"/>
    <x v="1"/>
  </r>
  <r>
    <x v="4"/>
    <x v="0"/>
    <x v="20"/>
    <x v="0"/>
    <x v="0"/>
    <n v="13"/>
    <x v="0"/>
    <x v="0"/>
  </r>
  <r>
    <x v="4"/>
    <x v="0"/>
    <x v="20"/>
    <x v="2"/>
    <x v="0"/>
    <n v="8"/>
    <x v="2"/>
    <x v="2"/>
  </r>
  <r>
    <x v="4"/>
    <x v="0"/>
    <x v="20"/>
    <x v="1"/>
    <x v="0"/>
    <n v="8"/>
    <x v="1"/>
    <x v="1"/>
  </r>
  <r>
    <x v="4"/>
    <x v="0"/>
    <x v="21"/>
    <x v="0"/>
    <x v="0"/>
    <n v="2"/>
    <x v="0"/>
    <x v="0"/>
  </r>
  <r>
    <x v="4"/>
    <x v="0"/>
    <x v="21"/>
    <x v="5"/>
    <x v="0"/>
    <n v="1"/>
    <x v="3"/>
    <x v="0"/>
  </r>
  <r>
    <x v="4"/>
    <x v="1"/>
    <x v="22"/>
    <x v="2"/>
    <x v="0"/>
    <n v="500"/>
    <x v="2"/>
    <x v="2"/>
  </r>
  <r>
    <x v="5"/>
    <x v="0"/>
    <x v="0"/>
    <x v="5"/>
    <x v="0"/>
    <n v="9"/>
    <x v="3"/>
    <x v="0"/>
  </r>
  <r>
    <x v="5"/>
    <x v="0"/>
    <x v="0"/>
    <x v="1"/>
    <x v="0"/>
    <n v="4"/>
    <x v="1"/>
    <x v="1"/>
  </r>
  <r>
    <x v="5"/>
    <x v="0"/>
    <x v="1"/>
    <x v="0"/>
    <x v="0"/>
    <n v="1"/>
    <x v="0"/>
    <x v="0"/>
  </r>
  <r>
    <x v="5"/>
    <x v="0"/>
    <x v="1"/>
    <x v="3"/>
    <x v="0"/>
    <n v="8"/>
    <x v="2"/>
    <x v="2"/>
  </r>
  <r>
    <x v="5"/>
    <x v="0"/>
    <x v="2"/>
    <x v="0"/>
    <x v="0"/>
    <n v="5"/>
    <x v="0"/>
    <x v="0"/>
  </r>
  <r>
    <x v="5"/>
    <x v="0"/>
    <x v="2"/>
    <x v="3"/>
    <x v="0"/>
    <n v="4"/>
    <x v="2"/>
    <x v="2"/>
  </r>
  <r>
    <x v="5"/>
    <x v="0"/>
    <x v="2"/>
    <x v="4"/>
    <x v="0"/>
    <n v="18"/>
    <x v="3"/>
    <x v="0"/>
  </r>
  <r>
    <x v="5"/>
    <x v="0"/>
    <x v="3"/>
    <x v="0"/>
    <x v="0"/>
    <n v="2"/>
    <x v="0"/>
    <x v="0"/>
  </r>
  <r>
    <x v="5"/>
    <x v="0"/>
    <x v="6"/>
    <x v="2"/>
    <x v="0"/>
    <n v="436"/>
    <x v="2"/>
    <x v="2"/>
  </r>
  <r>
    <x v="5"/>
    <x v="0"/>
    <x v="7"/>
    <x v="0"/>
    <x v="0"/>
    <n v="33"/>
    <x v="0"/>
    <x v="0"/>
  </r>
  <r>
    <x v="5"/>
    <x v="0"/>
    <x v="7"/>
    <x v="5"/>
    <x v="0"/>
    <n v="4"/>
    <x v="3"/>
    <x v="0"/>
  </r>
  <r>
    <x v="5"/>
    <x v="0"/>
    <x v="8"/>
    <x v="0"/>
    <x v="0"/>
    <n v="26"/>
    <x v="0"/>
    <x v="0"/>
  </r>
  <r>
    <x v="5"/>
    <x v="0"/>
    <x v="8"/>
    <x v="1"/>
    <x v="0"/>
    <n v="3"/>
    <x v="1"/>
    <x v="1"/>
  </r>
  <r>
    <x v="5"/>
    <x v="0"/>
    <x v="8"/>
    <x v="6"/>
    <x v="0"/>
    <n v="80"/>
    <x v="4"/>
    <x v="3"/>
  </r>
  <r>
    <x v="5"/>
    <x v="0"/>
    <x v="9"/>
    <x v="0"/>
    <x v="0"/>
    <n v="21"/>
    <x v="0"/>
    <x v="0"/>
  </r>
  <r>
    <x v="5"/>
    <x v="0"/>
    <x v="9"/>
    <x v="3"/>
    <x v="0"/>
    <n v="35"/>
    <x v="2"/>
    <x v="2"/>
  </r>
  <r>
    <x v="5"/>
    <x v="0"/>
    <x v="9"/>
    <x v="5"/>
    <x v="0"/>
    <n v="20"/>
    <x v="3"/>
    <x v="0"/>
  </r>
  <r>
    <x v="5"/>
    <x v="0"/>
    <x v="10"/>
    <x v="0"/>
    <x v="0"/>
    <n v="5"/>
    <x v="0"/>
    <x v="0"/>
  </r>
  <r>
    <x v="5"/>
    <x v="0"/>
    <x v="10"/>
    <x v="4"/>
    <x v="0"/>
    <n v="2"/>
    <x v="3"/>
    <x v="0"/>
  </r>
  <r>
    <x v="5"/>
    <x v="0"/>
    <x v="12"/>
    <x v="0"/>
    <x v="0"/>
    <n v="2"/>
    <x v="0"/>
    <x v="0"/>
  </r>
  <r>
    <x v="5"/>
    <x v="0"/>
    <x v="12"/>
    <x v="3"/>
    <x v="0"/>
    <n v="20"/>
    <x v="2"/>
    <x v="2"/>
  </r>
  <r>
    <x v="5"/>
    <x v="0"/>
    <x v="12"/>
    <x v="6"/>
    <x v="0"/>
    <n v="10"/>
    <x v="4"/>
    <x v="3"/>
  </r>
  <r>
    <x v="5"/>
    <x v="0"/>
    <x v="13"/>
    <x v="5"/>
    <x v="0"/>
    <n v="28"/>
    <x v="3"/>
    <x v="0"/>
  </r>
  <r>
    <x v="5"/>
    <x v="0"/>
    <x v="13"/>
    <x v="1"/>
    <x v="0"/>
    <n v="15"/>
    <x v="1"/>
    <x v="1"/>
  </r>
  <r>
    <x v="5"/>
    <x v="0"/>
    <x v="14"/>
    <x v="0"/>
    <x v="0"/>
    <n v="35"/>
    <x v="0"/>
    <x v="0"/>
  </r>
  <r>
    <x v="5"/>
    <x v="0"/>
    <x v="14"/>
    <x v="3"/>
    <x v="0"/>
    <n v="4"/>
    <x v="2"/>
    <x v="2"/>
  </r>
  <r>
    <x v="5"/>
    <x v="0"/>
    <x v="14"/>
    <x v="4"/>
    <x v="0"/>
    <n v="26"/>
    <x v="3"/>
    <x v="0"/>
  </r>
  <r>
    <x v="5"/>
    <x v="0"/>
    <x v="14"/>
    <x v="5"/>
    <x v="0"/>
    <n v="5"/>
    <x v="3"/>
    <x v="0"/>
  </r>
  <r>
    <x v="5"/>
    <x v="0"/>
    <x v="14"/>
    <x v="1"/>
    <x v="0"/>
    <n v="19"/>
    <x v="1"/>
    <x v="1"/>
  </r>
  <r>
    <x v="5"/>
    <x v="0"/>
    <x v="15"/>
    <x v="0"/>
    <x v="0"/>
    <n v="4"/>
    <x v="0"/>
    <x v="0"/>
  </r>
  <r>
    <x v="5"/>
    <x v="0"/>
    <x v="15"/>
    <x v="5"/>
    <x v="0"/>
    <n v="99"/>
    <x v="3"/>
    <x v="0"/>
  </r>
  <r>
    <x v="5"/>
    <x v="0"/>
    <x v="15"/>
    <x v="1"/>
    <x v="0"/>
    <n v="8"/>
    <x v="1"/>
    <x v="1"/>
  </r>
  <r>
    <x v="5"/>
    <x v="0"/>
    <x v="15"/>
    <x v="6"/>
    <x v="0"/>
    <n v="45"/>
    <x v="4"/>
    <x v="3"/>
  </r>
  <r>
    <x v="5"/>
    <x v="0"/>
    <x v="16"/>
    <x v="0"/>
    <x v="0"/>
    <n v="11"/>
    <x v="0"/>
    <x v="0"/>
  </r>
  <r>
    <x v="5"/>
    <x v="0"/>
    <x v="17"/>
    <x v="0"/>
    <x v="0"/>
    <n v="67"/>
    <x v="0"/>
    <x v="0"/>
  </r>
  <r>
    <x v="5"/>
    <x v="0"/>
    <x v="18"/>
    <x v="0"/>
    <x v="0"/>
    <n v="126"/>
    <x v="0"/>
    <x v="0"/>
  </r>
  <r>
    <x v="5"/>
    <x v="0"/>
    <x v="18"/>
    <x v="7"/>
    <x v="0"/>
    <n v="25"/>
    <x v="3"/>
    <x v="0"/>
  </r>
  <r>
    <x v="5"/>
    <x v="0"/>
    <x v="18"/>
    <x v="4"/>
    <x v="0"/>
    <n v="5"/>
    <x v="3"/>
    <x v="0"/>
  </r>
  <r>
    <x v="5"/>
    <x v="0"/>
    <x v="18"/>
    <x v="1"/>
    <x v="0"/>
    <n v="20"/>
    <x v="1"/>
    <x v="1"/>
  </r>
  <r>
    <x v="5"/>
    <x v="0"/>
    <x v="18"/>
    <x v="6"/>
    <x v="0"/>
    <n v="21"/>
    <x v="4"/>
    <x v="3"/>
  </r>
  <r>
    <x v="5"/>
    <x v="0"/>
    <x v="19"/>
    <x v="0"/>
    <x v="0"/>
    <n v="44"/>
    <x v="0"/>
    <x v="0"/>
  </r>
  <r>
    <x v="5"/>
    <x v="0"/>
    <x v="19"/>
    <x v="5"/>
    <x v="0"/>
    <n v="6"/>
    <x v="3"/>
    <x v="0"/>
  </r>
  <r>
    <x v="5"/>
    <x v="0"/>
    <x v="20"/>
    <x v="0"/>
    <x v="0"/>
    <n v="6"/>
    <x v="0"/>
    <x v="0"/>
  </r>
  <r>
    <x v="5"/>
    <x v="0"/>
    <x v="20"/>
    <x v="2"/>
    <x v="0"/>
    <n v="22"/>
    <x v="2"/>
    <x v="2"/>
  </r>
  <r>
    <x v="5"/>
    <x v="0"/>
    <x v="20"/>
    <x v="5"/>
    <x v="0"/>
    <n v="2"/>
    <x v="3"/>
    <x v="0"/>
  </r>
  <r>
    <x v="5"/>
    <x v="0"/>
    <x v="21"/>
    <x v="0"/>
    <x v="0"/>
    <n v="5"/>
    <x v="0"/>
    <x v="0"/>
  </r>
  <r>
    <x v="5"/>
    <x v="0"/>
    <x v="21"/>
    <x v="5"/>
    <x v="0"/>
    <n v="16"/>
    <x v="3"/>
    <x v="0"/>
  </r>
  <r>
    <x v="5"/>
    <x v="0"/>
    <x v="21"/>
    <x v="4"/>
    <x v="0"/>
    <n v="1"/>
    <x v="3"/>
    <x v="0"/>
  </r>
  <r>
    <x v="5"/>
    <x v="0"/>
    <x v="21"/>
    <x v="6"/>
    <x v="0"/>
    <n v="55"/>
    <x v="4"/>
    <x v="3"/>
  </r>
  <r>
    <x v="5"/>
    <x v="1"/>
    <x v="22"/>
    <x v="3"/>
    <x v="0"/>
    <n v="100"/>
    <x v="2"/>
    <x v="2"/>
  </r>
  <r>
    <x v="5"/>
    <x v="1"/>
    <x v="22"/>
    <x v="6"/>
    <x v="0"/>
    <n v="450"/>
    <x v="4"/>
    <x v="3"/>
  </r>
  <r>
    <x v="5"/>
    <x v="2"/>
    <x v="23"/>
    <x v="8"/>
    <x v="0"/>
    <n v="1545"/>
    <x v="2"/>
    <x v="2"/>
  </r>
  <r>
    <x v="6"/>
    <x v="0"/>
    <x v="0"/>
    <x v="0"/>
    <x v="0"/>
    <n v="25"/>
    <x v="0"/>
    <x v="0"/>
  </r>
  <r>
    <x v="6"/>
    <x v="0"/>
    <x v="0"/>
    <x v="3"/>
    <x v="0"/>
    <n v="5"/>
    <x v="2"/>
    <x v="2"/>
  </r>
  <r>
    <x v="6"/>
    <x v="0"/>
    <x v="1"/>
    <x v="0"/>
    <x v="0"/>
    <n v="81"/>
    <x v="0"/>
    <x v="0"/>
  </r>
  <r>
    <x v="6"/>
    <x v="0"/>
    <x v="2"/>
    <x v="0"/>
    <x v="0"/>
    <n v="2"/>
    <x v="0"/>
    <x v="0"/>
  </r>
  <r>
    <x v="6"/>
    <x v="0"/>
    <x v="2"/>
    <x v="3"/>
    <x v="0"/>
    <n v="12"/>
    <x v="2"/>
    <x v="2"/>
  </r>
  <r>
    <x v="6"/>
    <x v="0"/>
    <x v="2"/>
    <x v="5"/>
    <x v="0"/>
    <n v="18"/>
    <x v="3"/>
    <x v="0"/>
  </r>
  <r>
    <x v="6"/>
    <x v="0"/>
    <x v="3"/>
    <x v="0"/>
    <x v="0"/>
    <n v="2"/>
    <x v="0"/>
    <x v="0"/>
  </r>
  <r>
    <x v="6"/>
    <x v="0"/>
    <x v="3"/>
    <x v="5"/>
    <x v="0"/>
    <n v="11"/>
    <x v="3"/>
    <x v="0"/>
  </r>
  <r>
    <x v="6"/>
    <x v="0"/>
    <x v="4"/>
    <x v="0"/>
    <x v="0"/>
    <n v="1"/>
    <x v="0"/>
    <x v="0"/>
  </r>
  <r>
    <x v="6"/>
    <x v="0"/>
    <x v="6"/>
    <x v="0"/>
    <x v="0"/>
    <n v="7"/>
    <x v="0"/>
    <x v="0"/>
  </r>
  <r>
    <x v="6"/>
    <x v="0"/>
    <x v="6"/>
    <x v="2"/>
    <x v="0"/>
    <n v="362"/>
    <x v="2"/>
    <x v="2"/>
  </r>
  <r>
    <x v="6"/>
    <x v="0"/>
    <x v="6"/>
    <x v="3"/>
    <x v="0"/>
    <n v="17"/>
    <x v="2"/>
    <x v="2"/>
  </r>
  <r>
    <x v="6"/>
    <x v="0"/>
    <x v="7"/>
    <x v="0"/>
    <x v="0"/>
    <n v="66"/>
    <x v="0"/>
    <x v="0"/>
  </r>
  <r>
    <x v="6"/>
    <x v="0"/>
    <x v="7"/>
    <x v="4"/>
    <x v="0"/>
    <n v="20"/>
    <x v="3"/>
    <x v="0"/>
  </r>
  <r>
    <x v="6"/>
    <x v="0"/>
    <x v="7"/>
    <x v="1"/>
    <x v="0"/>
    <n v="2"/>
    <x v="1"/>
    <x v="1"/>
  </r>
  <r>
    <x v="6"/>
    <x v="0"/>
    <x v="8"/>
    <x v="0"/>
    <x v="0"/>
    <n v="23"/>
    <x v="0"/>
    <x v="0"/>
  </r>
  <r>
    <x v="6"/>
    <x v="0"/>
    <x v="8"/>
    <x v="3"/>
    <x v="0"/>
    <n v="1"/>
    <x v="2"/>
    <x v="2"/>
  </r>
  <r>
    <x v="6"/>
    <x v="0"/>
    <x v="8"/>
    <x v="4"/>
    <x v="0"/>
    <n v="2"/>
    <x v="3"/>
    <x v="0"/>
  </r>
  <r>
    <x v="6"/>
    <x v="0"/>
    <x v="8"/>
    <x v="6"/>
    <x v="0"/>
    <n v="5"/>
    <x v="4"/>
    <x v="3"/>
  </r>
  <r>
    <x v="6"/>
    <x v="0"/>
    <x v="9"/>
    <x v="0"/>
    <x v="0"/>
    <n v="23"/>
    <x v="0"/>
    <x v="0"/>
  </r>
  <r>
    <x v="6"/>
    <x v="0"/>
    <x v="9"/>
    <x v="5"/>
    <x v="0"/>
    <n v="25"/>
    <x v="3"/>
    <x v="0"/>
  </r>
  <r>
    <x v="6"/>
    <x v="0"/>
    <x v="9"/>
    <x v="4"/>
    <x v="0"/>
    <n v="10"/>
    <x v="3"/>
    <x v="0"/>
  </r>
  <r>
    <x v="6"/>
    <x v="0"/>
    <x v="10"/>
    <x v="0"/>
    <x v="0"/>
    <n v="24"/>
    <x v="0"/>
    <x v="0"/>
  </r>
  <r>
    <x v="6"/>
    <x v="0"/>
    <x v="10"/>
    <x v="1"/>
    <x v="0"/>
    <n v="2"/>
    <x v="1"/>
    <x v="1"/>
  </r>
  <r>
    <x v="6"/>
    <x v="0"/>
    <x v="11"/>
    <x v="4"/>
    <x v="0"/>
    <n v="80"/>
    <x v="3"/>
    <x v="0"/>
  </r>
  <r>
    <x v="6"/>
    <x v="0"/>
    <x v="12"/>
    <x v="0"/>
    <x v="0"/>
    <n v="30"/>
    <x v="0"/>
    <x v="0"/>
  </r>
  <r>
    <x v="6"/>
    <x v="0"/>
    <x v="13"/>
    <x v="0"/>
    <x v="0"/>
    <n v="1"/>
    <x v="0"/>
    <x v="0"/>
  </r>
  <r>
    <x v="6"/>
    <x v="0"/>
    <x v="13"/>
    <x v="1"/>
    <x v="0"/>
    <n v="18"/>
    <x v="1"/>
    <x v="1"/>
  </r>
  <r>
    <x v="6"/>
    <x v="0"/>
    <x v="14"/>
    <x v="0"/>
    <x v="0"/>
    <n v="15"/>
    <x v="0"/>
    <x v="0"/>
  </r>
  <r>
    <x v="6"/>
    <x v="0"/>
    <x v="14"/>
    <x v="7"/>
    <x v="0"/>
    <n v="46"/>
    <x v="3"/>
    <x v="0"/>
  </r>
  <r>
    <x v="6"/>
    <x v="0"/>
    <x v="16"/>
    <x v="0"/>
    <x v="0"/>
    <n v="20"/>
    <x v="0"/>
    <x v="0"/>
  </r>
  <r>
    <x v="6"/>
    <x v="0"/>
    <x v="16"/>
    <x v="5"/>
    <x v="0"/>
    <n v="1"/>
    <x v="3"/>
    <x v="0"/>
  </r>
  <r>
    <x v="6"/>
    <x v="0"/>
    <x v="17"/>
    <x v="0"/>
    <x v="0"/>
    <n v="18"/>
    <x v="0"/>
    <x v="0"/>
  </r>
  <r>
    <x v="6"/>
    <x v="0"/>
    <x v="17"/>
    <x v="2"/>
    <x v="0"/>
    <n v="100"/>
    <x v="2"/>
    <x v="2"/>
  </r>
  <r>
    <x v="6"/>
    <x v="0"/>
    <x v="18"/>
    <x v="0"/>
    <x v="0"/>
    <n v="75"/>
    <x v="0"/>
    <x v="0"/>
  </r>
  <r>
    <x v="6"/>
    <x v="0"/>
    <x v="18"/>
    <x v="4"/>
    <x v="0"/>
    <n v="151"/>
    <x v="3"/>
    <x v="0"/>
  </r>
  <r>
    <x v="6"/>
    <x v="0"/>
    <x v="18"/>
    <x v="5"/>
    <x v="0"/>
    <n v="20"/>
    <x v="3"/>
    <x v="0"/>
  </r>
  <r>
    <x v="6"/>
    <x v="0"/>
    <x v="19"/>
    <x v="0"/>
    <x v="0"/>
    <n v="148"/>
    <x v="0"/>
    <x v="0"/>
  </r>
  <r>
    <x v="6"/>
    <x v="0"/>
    <x v="19"/>
    <x v="3"/>
    <x v="0"/>
    <n v="8"/>
    <x v="2"/>
    <x v="2"/>
  </r>
  <r>
    <x v="6"/>
    <x v="0"/>
    <x v="20"/>
    <x v="0"/>
    <x v="0"/>
    <n v="18"/>
    <x v="0"/>
    <x v="0"/>
  </r>
  <r>
    <x v="6"/>
    <x v="0"/>
    <x v="21"/>
    <x v="0"/>
    <x v="0"/>
    <n v="4"/>
    <x v="0"/>
    <x v="0"/>
  </r>
  <r>
    <x v="6"/>
    <x v="0"/>
    <x v="21"/>
    <x v="4"/>
    <x v="0"/>
    <n v="12"/>
    <x v="3"/>
    <x v="0"/>
  </r>
  <r>
    <x v="6"/>
    <x v="1"/>
    <x v="22"/>
    <x v="6"/>
    <x v="0"/>
    <n v="50"/>
    <x v="4"/>
    <x v="3"/>
  </r>
  <r>
    <x v="6"/>
    <x v="2"/>
    <x v="23"/>
    <x v="8"/>
    <x v="0"/>
    <n v="1153"/>
    <x v="2"/>
    <x v="2"/>
  </r>
  <r>
    <x v="7"/>
    <x v="0"/>
    <x v="0"/>
    <x v="0"/>
    <x v="0"/>
    <n v="7"/>
    <x v="0"/>
    <x v="0"/>
  </r>
  <r>
    <x v="7"/>
    <x v="0"/>
    <x v="1"/>
    <x v="2"/>
    <x v="0"/>
    <n v="60"/>
    <x v="2"/>
    <x v="2"/>
  </r>
  <r>
    <x v="7"/>
    <x v="0"/>
    <x v="1"/>
    <x v="3"/>
    <x v="0"/>
    <n v="2"/>
    <x v="2"/>
    <x v="2"/>
  </r>
  <r>
    <x v="7"/>
    <x v="0"/>
    <x v="1"/>
    <x v="6"/>
    <x v="0"/>
    <n v="97"/>
    <x v="4"/>
    <x v="3"/>
  </r>
  <r>
    <x v="7"/>
    <x v="0"/>
    <x v="2"/>
    <x v="3"/>
    <x v="0"/>
    <n v="2"/>
    <x v="2"/>
    <x v="2"/>
  </r>
  <r>
    <x v="7"/>
    <x v="0"/>
    <x v="3"/>
    <x v="0"/>
    <x v="0"/>
    <n v="3"/>
    <x v="0"/>
    <x v="0"/>
  </r>
  <r>
    <x v="7"/>
    <x v="0"/>
    <x v="3"/>
    <x v="4"/>
    <x v="0"/>
    <n v="1"/>
    <x v="3"/>
    <x v="0"/>
  </r>
  <r>
    <x v="7"/>
    <x v="0"/>
    <x v="3"/>
    <x v="6"/>
    <x v="0"/>
    <n v="4"/>
    <x v="4"/>
    <x v="3"/>
  </r>
  <r>
    <x v="7"/>
    <x v="0"/>
    <x v="4"/>
    <x v="0"/>
    <x v="0"/>
    <n v="18"/>
    <x v="0"/>
    <x v="0"/>
  </r>
  <r>
    <x v="7"/>
    <x v="0"/>
    <x v="4"/>
    <x v="4"/>
    <x v="0"/>
    <n v="18"/>
    <x v="3"/>
    <x v="0"/>
  </r>
  <r>
    <x v="7"/>
    <x v="0"/>
    <x v="4"/>
    <x v="5"/>
    <x v="0"/>
    <n v="7"/>
    <x v="3"/>
    <x v="0"/>
  </r>
  <r>
    <x v="7"/>
    <x v="0"/>
    <x v="6"/>
    <x v="4"/>
    <x v="0"/>
    <n v="23"/>
    <x v="3"/>
    <x v="0"/>
  </r>
  <r>
    <x v="7"/>
    <x v="0"/>
    <x v="6"/>
    <x v="1"/>
    <x v="0"/>
    <n v="12"/>
    <x v="1"/>
    <x v="1"/>
  </r>
  <r>
    <x v="7"/>
    <x v="0"/>
    <x v="7"/>
    <x v="0"/>
    <x v="0"/>
    <n v="22"/>
    <x v="0"/>
    <x v="0"/>
  </r>
  <r>
    <x v="7"/>
    <x v="0"/>
    <x v="7"/>
    <x v="2"/>
    <x v="0"/>
    <n v="104"/>
    <x v="2"/>
    <x v="2"/>
  </r>
  <r>
    <x v="7"/>
    <x v="0"/>
    <x v="7"/>
    <x v="3"/>
    <x v="0"/>
    <n v="20"/>
    <x v="2"/>
    <x v="2"/>
  </r>
  <r>
    <x v="7"/>
    <x v="0"/>
    <x v="7"/>
    <x v="1"/>
    <x v="0"/>
    <n v="14"/>
    <x v="1"/>
    <x v="1"/>
  </r>
  <r>
    <x v="7"/>
    <x v="0"/>
    <x v="8"/>
    <x v="0"/>
    <x v="0"/>
    <n v="5"/>
    <x v="0"/>
    <x v="0"/>
  </r>
  <r>
    <x v="7"/>
    <x v="0"/>
    <x v="8"/>
    <x v="2"/>
    <x v="0"/>
    <n v="6"/>
    <x v="2"/>
    <x v="2"/>
  </r>
  <r>
    <x v="7"/>
    <x v="0"/>
    <x v="8"/>
    <x v="5"/>
    <x v="0"/>
    <n v="3"/>
    <x v="3"/>
    <x v="0"/>
  </r>
  <r>
    <x v="7"/>
    <x v="0"/>
    <x v="8"/>
    <x v="1"/>
    <x v="0"/>
    <n v="4"/>
    <x v="1"/>
    <x v="1"/>
  </r>
  <r>
    <x v="7"/>
    <x v="0"/>
    <x v="8"/>
    <x v="6"/>
    <x v="0"/>
    <n v="15"/>
    <x v="4"/>
    <x v="3"/>
  </r>
  <r>
    <x v="7"/>
    <x v="0"/>
    <x v="9"/>
    <x v="0"/>
    <x v="0"/>
    <n v="3"/>
    <x v="0"/>
    <x v="0"/>
  </r>
  <r>
    <x v="7"/>
    <x v="0"/>
    <x v="9"/>
    <x v="1"/>
    <x v="0"/>
    <n v="8"/>
    <x v="1"/>
    <x v="1"/>
  </r>
  <r>
    <x v="7"/>
    <x v="0"/>
    <x v="10"/>
    <x v="0"/>
    <x v="0"/>
    <n v="4"/>
    <x v="0"/>
    <x v="0"/>
  </r>
  <r>
    <x v="7"/>
    <x v="0"/>
    <x v="10"/>
    <x v="2"/>
    <x v="0"/>
    <n v="400"/>
    <x v="2"/>
    <x v="2"/>
  </r>
  <r>
    <x v="7"/>
    <x v="0"/>
    <x v="10"/>
    <x v="4"/>
    <x v="0"/>
    <n v="8"/>
    <x v="3"/>
    <x v="0"/>
  </r>
  <r>
    <x v="7"/>
    <x v="0"/>
    <x v="10"/>
    <x v="1"/>
    <x v="0"/>
    <n v="2"/>
    <x v="1"/>
    <x v="1"/>
  </r>
  <r>
    <x v="7"/>
    <x v="0"/>
    <x v="11"/>
    <x v="0"/>
    <x v="0"/>
    <n v="3"/>
    <x v="0"/>
    <x v="0"/>
  </r>
  <r>
    <x v="7"/>
    <x v="0"/>
    <x v="11"/>
    <x v="1"/>
    <x v="0"/>
    <n v="6"/>
    <x v="1"/>
    <x v="1"/>
  </r>
  <r>
    <x v="7"/>
    <x v="0"/>
    <x v="12"/>
    <x v="0"/>
    <x v="0"/>
    <n v="5"/>
    <x v="0"/>
    <x v="0"/>
  </r>
  <r>
    <x v="7"/>
    <x v="0"/>
    <x v="12"/>
    <x v="3"/>
    <x v="0"/>
    <n v="3"/>
    <x v="2"/>
    <x v="2"/>
  </r>
  <r>
    <x v="7"/>
    <x v="0"/>
    <x v="12"/>
    <x v="1"/>
    <x v="0"/>
    <n v="1"/>
    <x v="1"/>
    <x v="1"/>
  </r>
  <r>
    <x v="7"/>
    <x v="0"/>
    <x v="12"/>
    <x v="6"/>
    <x v="0"/>
    <n v="20"/>
    <x v="4"/>
    <x v="3"/>
  </r>
  <r>
    <x v="7"/>
    <x v="0"/>
    <x v="13"/>
    <x v="0"/>
    <x v="0"/>
    <n v="1"/>
    <x v="0"/>
    <x v="0"/>
  </r>
  <r>
    <x v="7"/>
    <x v="0"/>
    <x v="13"/>
    <x v="2"/>
    <x v="0"/>
    <n v="30"/>
    <x v="2"/>
    <x v="2"/>
  </r>
  <r>
    <x v="7"/>
    <x v="0"/>
    <x v="14"/>
    <x v="0"/>
    <x v="0"/>
    <n v="17"/>
    <x v="0"/>
    <x v="0"/>
  </r>
  <r>
    <x v="7"/>
    <x v="0"/>
    <x v="14"/>
    <x v="5"/>
    <x v="0"/>
    <n v="12"/>
    <x v="3"/>
    <x v="0"/>
  </r>
  <r>
    <x v="7"/>
    <x v="0"/>
    <x v="14"/>
    <x v="1"/>
    <x v="0"/>
    <n v="2"/>
    <x v="1"/>
    <x v="1"/>
  </r>
  <r>
    <x v="7"/>
    <x v="0"/>
    <x v="15"/>
    <x v="0"/>
    <x v="0"/>
    <n v="8"/>
    <x v="0"/>
    <x v="0"/>
  </r>
  <r>
    <x v="7"/>
    <x v="0"/>
    <x v="16"/>
    <x v="0"/>
    <x v="0"/>
    <n v="3"/>
    <x v="0"/>
    <x v="0"/>
  </r>
  <r>
    <x v="7"/>
    <x v="0"/>
    <x v="16"/>
    <x v="4"/>
    <x v="0"/>
    <n v="8"/>
    <x v="3"/>
    <x v="0"/>
  </r>
  <r>
    <x v="7"/>
    <x v="0"/>
    <x v="17"/>
    <x v="0"/>
    <x v="0"/>
    <n v="97"/>
    <x v="0"/>
    <x v="0"/>
  </r>
  <r>
    <x v="7"/>
    <x v="0"/>
    <x v="17"/>
    <x v="2"/>
    <x v="0"/>
    <n v="62"/>
    <x v="2"/>
    <x v="2"/>
  </r>
  <r>
    <x v="7"/>
    <x v="0"/>
    <x v="18"/>
    <x v="0"/>
    <x v="0"/>
    <n v="87"/>
    <x v="0"/>
    <x v="0"/>
  </r>
  <r>
    <x v="7"/>
    <x v="0"/>
    <x v="18"/>
    <x v="4"/>
    <x v="0"/>
    <n v="10"/>
    <x v="3"/>
    <x v="0"/>
  </r>
  <r>
    <x v="7"/>
    <x v="0"/>
    <x v="18"/>
    <x v="5"/>
    <x v="0"/>
    <n v="1"/>
    <x v="3"/>
    <x v="0"/>
  </r>
  <r>
    <x v="7"/>
    <x v="0"/>
    <x v="19"/>
    <x v="0"/>
    <x v="0"/>
    <n v="35"/>
    <x v="0"/>
    <x v="0"/>
  </r>
  <r>
    <x v="7"/>
    <x v="0"/>
    <x v="19"/>
    <x v="1"/>
    <x v="0"/>
    <n v="1"/>
    <x v="1"/>
    <x v="1"/>
  </r>
  <r>
    <x v="7"/>
    <x v="0"/>
    <x v="20"/>
    <x v="0"/>
    <x v="0"/>
    <n v="6"/>
    <x v="0"/>
    <x v="0"/>
  </r>
  <r>
    <x v="7"/>
    <x v="0"/>
    <x v="20"/>
    <x v="2"/>
    <x v="0"/>
    <n v="10"/>
    <x v="2"/>
    <x v="2"/>
  </r>
  <r>
    <x v="7"/>
    <x v="0"/>
    <x v="20"/>
    <x v="1"/>
    <x v="0"/>
    <n v="13"/>
    <x v="1"/>
    <x v="1"/>
  </r>
  <r>
    <x v="7"/>
    <x v="0"/>
    <x v="21"/>
    <x v="6"/>
    <x v="0"/>
    <n v="52"/>
    <x v="4"/>
    <x v="3"/>
  </r>
  <r>
    <x v="7"/>
    <x v="2"/>
    <x v="23"/>
    <x v="8"/>
    <x v="0"/>
    <n v="800"/>
    <x v="2"/>
    <x v="2"/>
  </r>
  <r>
    <x v="8"/>
    <x v="0"/>
    <x v="0"/>
    <x v="1"/>
    <x v="0"/>
    <n v="5"/>
    <x v="1"/>
    <x v="1"/>
  </r>
  <r>
    <x v="8"/>
    <x v="0"/>
    <x v="1"/>
    <x v="0"/>
    <x v="0"/>
    <n v="1"/>
    <x v="0"/>
    <x v="0"/>
  </r>
  <r>
    <x v="8"/>
    <x v="0"/>
    <x v="1"/>
    <x v="2"/>
    <x v="0"/>
    <n v="20"/>
    <x v="2"/>
    <x v="2"/>
  </r>
  <r>
    <x v="8"/>
    <x v="0"/>
    <x v="1"/>
    <x v="5"/>
    <x v="0"/>
    <n v="19"/>
    <x v="3"/>
    <x v="0"/>
  </r>
  <r>
    <x v="8"/>
    <x v="0"/>
    <x v="1"/>
    <x v="4"/>
    <x v="0"/>
    <n v="3"/>
    <x v="3"/>
    <x v="0"/>
  </r>
  <r>
    <x v="8"/>
    <x v="0"/>
    <x v="2"/>
    <x v="0"/>
    <x v="0"/>
    <n v="17"/>
    <x v="0"/>
    <x v="0"/>
  </r>
  <r>
    <x v="8"/>
    <x v="0"/>
    <x v="2"/>
    <x v="3"/>
    <x v="0"/>
    <n v="4"/>
    <x v="2"/>
    <x v="2"/>
  </r>
  <r>
    <x v="8"/>
    <x v="0"/>
    <x v="2"/>
    <x v="1"/>
    <x v="0"/>
    <n v="36"/>
    <x v="1"/>
    <x v="1"/>
  </r>
  <r>
    <x v="8"/>
    <x v="0"/>
    <x v="3"/>
    <x v="0"/>
    <x v="0"/>
    <n v="2"/>
    <x v="0"/>
    <x v="0"/>
  </r>
  <r>
    <x v="8"/>
    <x v="0"/>
    <x v="3"/>
    <x v="4"/>
    <x v="0"/>
    <n v="6"/>
    <x v="3"/>
    <x v="0"/>
  </r>
  <r>
    <x v="8"/>
    <x v="0"/>
    <x v="4"/>
    <x v="0"/>
    <x v="0"/>
    <n v="9"/>
    <x v="0"/>
    <x v="0"/>
  </r>
  <r>
    <x v="8"/>
    <x v="0"/>
    <x v="5"/>
    <x v="0"/>
    <x v="0"/>
    <n v="76"/>
    <x v="0"/>
    <x v="0"/>
  </r>
  <r>
    <x v="8"/>
    <x v="0"/>
    <x v="6"/>
    <x v="0"/>
    <x v="0"/>
    <n v="32"/>
    <x v="0"/>
    <x v="0"/>
  </r>
  <r>
    <x v="8"/>
    <x v="0"/>
    <x v="6"/>
    <x v="2"/>
    <x v="0"/>
    <n v="45"/>
    <x v="2"/>
    <x v="2"/>
  </r>
  <r>
    <x v="8"/>
    <x v="0"/>
    <x v="6"/>
    <x v="3"/>
    <x v="0"/>
    <n v="1"/>
    <x v="2"/>
    <x v="2"/>
  </r>
  <r>
    <x v="8"/>
    <x v="0"/>
    <x v="6"/>
    <x v="1"/>
    <x v="0"/>
    <n v="3"/>
    <x v="1"/>
    <x v="1"/>
  </r>
  <r>
    <x v="8"/>
    <x v="0"/>
    <x v="7"/>
    <x v="0"/>
    <x v="0"/>
    <n v="31"/>
    <x v="0"/>
    <x v="0"/>
  </r>
  <r>
    <x v="8"/>
    <x v="0"/>
    <x v="7"/>
    <x v="1"/>
    <x v="0"/>
    <n v="2"/>
    <x v="1"/>
    <x v="1"/>
  </r>
  <r>
    <x v="8"/>
    <x v="0"/>
    <x v="8"/>
    <x v="0"/>
    <x v="0"/>
    <n v="3"/>
    <x v="0"/>
    <x v="0"/>
  </r>
  <r>
    <x v="8"/>
    <x v="0"/>
    <x v="8"/>
    <x v="3"/>
    <x v="0"/>
    <n v="1"/>
    <x v="2"/>
    <x v="2"/>
  </r>
  <r>
    <x v="8"/>
    <x v="0"/>
    <x v="8"/>
    <x v="1"/>
    <x v="0"/>
    <n v="8"/>
    <x v="1"/>
    <x v="1"/>
  </r>
  <r>
    <x v="8"/>
    <x v="0"/>
    <x v="9"/>
    <x v="0"/>
    <x v="0"/>
    <n v="4"/>
    <x v="0"/>
    <x v="0"/>
  </r>
  <r>
    <x v="8"/>
    <x v="0"/>
    <x v="9"/>
    <x v="5"/>
    <x v="0"/>
    <n v="30"/>
    <x v="3"/>
    <x v="0"/>
  </r>
  <r>
    <x v="8"/>
    <x v="0"/>
    <x v="9"/>
    <x v="1"/>
    <x v="0"/>
    <n v="1"/>
    <x v="1"/>
    <x v="1"/>
  </r>
  <r>
    <x v="8"/>
    <x v="0"/>
    <x v="10"/>
    <x v="0"/>
    <x v="0"/>
    <n v="5"/>
    <x v="0"/>
    <x v="0"/>
  </r>
  <r>
    <x v="8"/>
    <x v="0"/>
    <x v="10"/>
    <x v="3"/>
    <x v="0"/>
    <n v="6"/>
    <x v="2"/>
    <x v="2"/>
  </r>
  <r>
    <x v="8"/>
    <x v="0"/>
    <x v="10"/>
    <x v="4"/>
    <x v="0"/>
    <n v="1"/>
    <x v="3"/>
    <x v="0"/>
  </r>
  <r>
    <x v="8"/>
    <x v="0"/>
    <x v="11"/>
    <x v="0"/>
    <x v="0"/>
    <n v="25"/>
    <x v="0"/>
    <x v="0"/>
  </r>
  <r>
    <x v="8"/>
    <x v="0"/>
    <x v="11"/>
    <x v="1"/>
    <x v="0"/>
    <n v="6"/>
    <x v="1"/>
    <x v="1"/>
  </r>
  <r>
    <x v="8"/>
    <x v="0"/>
    <x v="12"/>
    <x v="0"/>
    <x v="0"/>
    <n v="73"/>
    <x v="0"/>
    <x v="0"/>
  </r>
  <r>
    <x v="8"/>
    <x v="0"/>
    <x v="12"/>
    <x v="5"/>
    <x v="0"/>
    <n v="44"/>
    <x v="3"/>
    <x v="0"/>
  </r>
  <r>
    <x v="8"/>
    <x v="0"/>
    <x v="12"/>
    <x v="1"/>
    <x v="0"/>
    <n v="2"/>
    <x v="1"/>
    <x v="1"/>
  </r>
  <r>
    <x v="8"/>
    <x v="0"/>
    <x v="14"/>
    <x v="0"/>
    <x v="0"/>
    <n v="1"/>
    <x v="0"/>
    <x v="0"/>
  </r>
  <r>
    <x v="8"/>
    <x v="0"/>
    <x v="14"/>
    <x v="1"/>
    <x v="0"/>
    <n v="4"/>
    <x v="1"/>
    <x v="1"/>
  </r>
  <r>
    <x v="8"/>
    <x v="0"/>
    <x v="15"/>
    <x v="0"/>
    <x v="0"/>
    <n v="1"/>
    <x v="0"/>
    <x v="0"/>
  </r>
  <r>
    <x v="8"/>
    <x v="0"/>
    <x v="16"/>
    <x v="0"/>
    <x v="0"/>
    <n v="5"/>
    <x v="0"/>
    <x v="0"/>
  </r>
  <r>
    <x v="8"/>
    <x v="0"/>
    <x v="16"/>
    <x v="4"/>
    <x v="0"/>
    <n v="3"/>
    <x v="3"/>
    <x v="0"/>
  </r>
  <r>
    <x v="8"/>
    <x v="0"/>
    <x v="17"/>
    <x v="0"/>
    <x v="0"/>
    <n v="56"/>
    <x v="0"/>
    <x v="0"/>
  </r>
  <r>
    <x v="8"/>
    <x v="0"/>
    <x v="17"/>
    <x v="3"/>
    <x v="0"/>
    <n v="1"/>
    <x v="2"/>
    <x v="2"/>
  </r>
  <r>
    <x v="8"/>
    <x v="0"/>
    <x v="17"/>
    <x v="1"/>
    <x v="0"/>
    <n v="133"/>
    <x v="1"/>
    <x v="1"/>
  </r>
  <r>
    <x v="8"/>
    <x v="0"/>
    <x v="18"/>
    <x v="0"/>
    <x v="0"/>
    <n v="12"/>
    <x v="0"/>
    <x v="0"/>
  </r>
  <r>
    <x v="8"/>
    <x v="0"/>
    <x v="18"/>
    <x v="3"/>
    <x v="0"/>
    <n v="3"/>
    <x v="2"/>
    <x v="2"/>
  </r>
  <r>
    <x v="8"/>
    <x v="0"/>
    <x v="19"/>
    <x v="0"/>
    <x v="0"/>
    <n v="23"/>
    <x v="0"/>
    <x v="0"/>
  </r>
  <r>
    <x v="8"/>
    <x v="0"/>
    <x v="19"/>
    <x v="2"/>
    <x v="0"/>
    <n v="7"/>
    <x v="2"/>
    <x v="2"/>
  </r>
  <r>
    <x v="8"/>
    <x v="0"/>
    <x v="19"/>
    <x v="4"/>
    <x v="0"/>
    <n v="26"/>
    <x v="3"/>
    <x v="0"/>
  </r>
  <r>
    <x v="8"/>
    <x v="0"/>
    <x v="20"/>
    <x v="0"/>
    <x v="0"/>
    <n v="2"/>
    <x v="0"/>
    <x v="0"/>
  </r>
  <r>
    <x v="8"/>
    <x v="0"/>
    <x v="20"/>
    <x v="3"/>
    <x v="0"/>
    <n v="3"/>
    <x v="2"/>
    <x v="2"/>
  </r>
  <r>
    <x v="8"/>
    <x v="0"/>
    <x v="20"/>
    <x v="4"/>
    <x v="0"/>
    <n v="3"/>
    <x v="3"/>
    <x v="0"/>
  </r>
  <r>
    <x v="8"/>
    <x v="0"/>
    <x v="20"/>
    <x v="1"/>
    <x v="0"/>
    <n v="13"/>
    <x v="1"/>
    <x v="1"/>
  </r>
  <r>
    <x v="8"/>
    <x v="0"/>
    <x v="21"/>
    <x v="0"/>
    <x v="0"/>
    <n v="2"/>
    <x v="0"/>
    <x v="0"/>
  </r>
  <r>
    <x v="8"/>
    <x v="0"/>
    <x v="21"/>
    <x v="5"/>
    <x v="0"/>
    <n v="12"/>
    <x v="3"/>
    <x v="0"/>
  </r>
  <r>
    <x v="8"/>
    <x v="1"/>
    <x v="22"/>
    <x v="4"/>
    <x v="0"/>
    <n v="90"/>
    <x v="3"/>
    <x v="0"/>
  </r>
  <r>
    <x v="8"/>
    <x v="1"/>
    <x v="22"/>
    <x v="6"/>
    <x v="0"/>
    <n v="10"/>
    <x v="4"/>
    <x v="3"/>
  </r>
  <r>
    <x v="8"/>
    <x v="2"/>
    <x v="23"/>
    <x v="8"/>
    <x v="0"/>
    <n v="598"/>
    <x v="2"/>
    <x v="2"/>
  </r>
  <r>
    <x v="9"/>
    <x v="0"/>
    <x v="0"/>
    <x v="5"/>
    <x v="0"/>
    <n v="10"/>
    <x v="3"/>
    <x v="0"/>
  </r>
  <r>
    <x v="9"/>
    <x v="0"/>
    <x v="0"/>
    <x v="1"/>
    <x v="0"/>
    <n v="10"/>
    <x v="1"/>
    <x v="1"/>
  </r>
  <r>
    <x v="9"/>
    <x v="0"/>
    <x v="0"/>
    <x v="6"/>
    <x v="0"/>
    <n v="1"/>
    <x v="4"/>
    <x v="3"/>
  </r>
  <r>
    <x v="9"/>
    <x v="0"/>
    <x v="1"/>
    <x v="3"/>
    <x v="0"/>
    <n v="1"/>
    <x v="2"/>
    <x v="2"/>
  </r>
  <r>
    <x v="9"/>
    <x v="0"/>
    <x v="1"/>
    <x v="1"/>
    <x v="0"/>
    <n v="31"/>
    <x v="1"/>
    <x v="1"/>
  </r>
  <r>
    <x v="9"/>
    <x v="0"/>
    <x v="2"/>
    <x v="4"/>
    <x v="0"/>
    <n v="10"/>
    <x v="3"/>
    <x v="0"/>
  </r>
  <r>
    <x v="9"/>
    <x v="0"/>
    <x v="5"/>
    <x v="1"/>
    <x v="0"/>
    <n v="4"/>
    <x v="1"/>
    <x v="1"/>
  </r>
  <r>
    <x v="9"/>
    <x v="0"/>
    <x v="6"/>
    <x v="0"/>
    <x v="0"/>
    <n v="44"/>
    <x v="0"/>
    <x v="0"/>
  </r>
  <r>
    <x v="9"/>
    <x v="0"/>
    <x v="6"/>
    <x v="4"/>
    <x v="0"/>
    <n v="8"/>
    <x v="3"/>
    <x v="0"/>
  </r>
  <r>
    <x v="9"/>
    <x v="0"/>
    <x v="6"/>
    <x v="6"/>
    <x v="0"/>
    <n v="150"/>
    <x v="4"/>
    <x v="3"/>
  </r>
  <r>
    <x v="9"/>
    <x v="0"/>
    <x v="7"/>
    <x v="0"/>
    <x v="0"/>
    <n v="25"/>
    <x v="0"/>
    <x v="0"/>
  </r>
  <r>
    <x v="9"/>
    <x v="0"/>
    <x v="7"/>
    <x v="4"/>
    <x v="0"/>
    <n v="3"/>
    <x v="3"/>
    <x v="0"/>
  </r>
  <r>
    <x v="9"/>
    <x v="0"/>
    <x v="7"/>
    <x v="1"/>
    <x v="0"/>
    <n v="6"/>
    <x v="1"/>
    <x v="1"/>
  </r>
  <r>
    <x v="9"/>
    <x v="0"/>
    <x v="8"/>
    <x v="0"/>
    <x v="0"/>
    <n v="7"/>
    <x v="0"/>
    <x v="0"/>
  </r>
  <r>
    <x v="9"/>
    <x v="0"/>
    <x v="8"/>
    <x v="5"/>
    <x v="0"/>
    <n v="23"/>
    <x v="3"/>
    <x v="0"/>
  </r>
  <r>
    <x v="9"/>
    <x v="0"/>
    <x v="8"/>
    <x v="1"/>
    <x v="0"/>
    <n v="2"/>
    <x v="1"/>
    <x v="1"/>
  </r>
  <r>
    <x v="9"/>
    <x v="0"/>
    <x v="9"/>
    <x v="0"/>
    <x v="0"/>
    <n v="7"/>
    <x v="0"/>
    <x v="0"/>
  </r>
  <r>
    <x v="9"/>
    <x v="0"/>
    <x v="9"/>
    <x v="1"/>
    <x v="0"/>
    <n v="24"/>
    <x v="1"/>
    <x v="1"/>
  </r>
  <r>
    <x v="9"/>
    <x v="0"/>
    <x v="10"/>
    <x v="0"/>
    <x v="0"/>
    <n v="83"/>
    <x v="0"/>
    <x v="0"/>
  </r>
  <r>
    <x v="9"/>
    <x v="0"/>
    <x v="10"/>
    <x v="4"/>
    <x v="0"/>
    <n v="1"/>
    <x v="3"/>
    <x v="0"/>
  </r>
  <r>
    <x v="9"/>
    <x v="0"/>
    <x v="10"/>
    <x v="6"/>
    <x v="0"/>
    <n v="8"/>
    <x v="4"/>
    <x v="3"/>
  </r>
  <r>
    <x v="9"/>
    <x v="0"/>
    <x v="11"/>
    <x v="0"/>
    <x v="0"/>
    <n v="3"/>
    <x v="0"/>
    <x v="0"/>
  </r>
  <r>
    <x v="9"/>
    <x v="0"/>
    <x v="11"/>
    <x v="4"/>
    <x v="0"/>
    <n v="4"/>
    <x v="3"/>
    <x v="0"/>
  </r>
  <r>
    <x v="9"/>
    <x v="0"/>
    <x v="12"/>
    <x v="0"/>
    <x v="0"/>
    <n v="2"/>
    <x v="0"/>
    <x v="0"/>
  </r>
  <r>
    <x v="9"/>
    <x v="0"/>
    <x v="12"/>
    <x v="1"/>
    <x v="0"/>
    <n v="8"/>
    <x v="1"/>
    <x v="1"/>
  </r>
  <r>
    <x v="9"/>
    <x v="0"/>
    <x v="14"/>
    <x v="0"/>
    <x v="0"/>
    <n v="3"/>
    <x v="0"/>
    <x v="0"/>
  </r>
  <r>
    <x v="9"/>
    <x v="0"/>
    <x v="14"/>
    <x v="1"/>
    <x v="0"/>
    <n v="3"/>
    <x v="1"/>
    <x v="1"/>
  </r>
  <r>
    <x v="9"/>
    <x v="0"/>
    <x v="14"/>
    <x v="6"/>
    <x v="0"/>
    <n v="20"/>
    <x v="4"/>
    <x v="3"/>
  </r>
  <r>
    <x v="9"/>
    <x v="0"/>
    <x v="15"/>
    <x v="0"/>
    <x v="0"/>
    <n v="4"/>
    <x v="0"/>
    <x v="0"/>
  </r>
  <r>
    <x v="9"/>
    <x v="0"/>
    <x v="16"/>
    <x v="0"/>
    <x v="0"/>
    <n v="4"/>
    <x v="0"/>
    <x v="0"/>
  </r>
  <r>
    <x v="9"/>
    <x v="0"/>
    <x v="17"/>
    <x v="0"/>
    <x v="0"/>
    <n v="15"/>
    <x v="0"/>
    <x v="0"/>
  </r>
  <r>
    <x v="9"/>
    <x v="0"/>
    <x v="17"/>
    <x v="5"/>
    <x v="0"/>
    <n v="14"/>
    <x v="3"/>
    <x v="0"/>
  </r>
  <r>
    <x v="9"/>
    <x v="0"/>
    <x v="17"/>
    <x v="6"/>
    <x v="0"/>
    <n v="50"/>
    <x v="4"/>
    <x v="3"/>
  </r>
  <r>
    <x v="9"/>
    <x v="0"/>
    <x v="18"/>
    <x v="0"/>
    <x v="0"/>
    <n v="22"/>
    <x v="0"/>
    <x v="0"/>
  </r>
  <r>
    <x v="9"/>
    <x v="0"/>
    <x v="18"/>
    <x v="5"/>
    <x v="0"/>
    <n v="11"/>
    <x v="3"/>
    <x v="0"/>
  </r>
  <r>
    <x v="9"/>
    <x v="0"/>
    <x v="18"/>
    <x v="1"/>
    <x v="0"/>
    <n v="5"/>
    <x v="1"/>
    <x v="1"/>
  </r>
  <r>
    <x v="9"/>
    <x v="0"/>
    <x v="19"/>
    <x v="0"/>
    <x v="0"/>
    <n v="28"/>
    <x v="0"/>
    <x v="0"/>
  </r>
  <r>
    <x v="9"/>
    <x v="0"/>
    <x v="19"/>
    <x v="1"/>
    <x v="0"/>
    <n v="28"/>
    <x v="1"/>
    <x v="1"/>
  </r>
  <r>
    <x v="9"/>
    <x v="0"/>
    <x v="20"/>
    <x v="0"/>
    <x v="0"/>
    <n v="4"/>
    <x v="0"/>
    <x v="0"/>
  </r>
  <r>
    <x v="9"/>
    <x v="0"/>
    <x v="20"/>
    <x v="4"/>
    <x v="0"/>
    <n v="1"/>
    <x v="3"/>
    <x v="0"/>
  </r>
  <r>
    <x v="9"/>
    <x v="0"/>
    <x v="21"/>
    <x v="0"/>
    <x v="0"/>
    <n v="3"/>
    <x v="0"/>
    <x v="0"/>
  </r>
  <r>
    <x v="9"/>
    <x v="0"/>
    <x v="21"/>
    <x v="1"/>
    <x v="0"/>
    <n v="17"/>
    <x v="1"/>
    <x v="1"/>
  </r>
  <r>
    <x v="9"/>
    <x v="2"/>
    <x v="23"/>
    <x v="8"/>
    <x v="0"/>
    <n v="360"/>
    <x v="2"/>
    <x v="2"/>
  </r>
  <r>
    <x v="10"/>
    <x v="0"/>
    <x v="0"/>
    <x v="5"/>
    <x v="0"/>
    <n v="3"/>
    <x v="3"/>
    <x v="0"/>
  </r>
  <r>
    <x v="10"/>
    <x v="0"/>
    <x v="0"/>
    <x v="6"/>
    <x v="0"/>
    <n v="10"/>
    <x v="4"/>
    <x v="3"/>
  </r>
  <r>
    <x v="10"/>
    <x v="0"/>
    <x v="1"/>
    <x v="0"/>
    <x v="0"/>
    <n v="1"/>
    <x v="0"/>
    <x v="0"/>
  </r>
  <r>
    <x v="10"/>
    <x v="0"/>
    <x v="2"/>
    <x v="0"/>
    <x v="0"/>
    <n v="1"/>
    <x v="0"/>
    <x v="0"/>
  </r>
  <r>
    <x v="10"/>
    <x v="0"/>
    <x v="2"/>
    <x v="5"/>
    <x v="0"/>
    <n v="4"/>
    <x v="3"/>
    <x v="0"/>
  </r>
  <r>
    <x v="10"/>
    <x v="0"/>
    <x v="2"/>
    <x v="4"/>
    <x v="0"/>
    <n v="4"/>
    <x v="3"/>
    <x v="0"/>
  </r>
  <r>
    <x v="10"/>
    <x v="0"/>
    <x v="2"/>
    <x v="1"/>
    <x v="0"/>
    <n v="3"/>
    <x v="1"/>
    <x v="1"/>
  </r>
  <r>
    <x v="10"/>
    <x v="0"/>
    <x v="3"/>
    <x v="1"/>
    <x v="0"/>
    <n v="10"/>
    <x v="1"/>
    <x v="1"/>
  </r>
  <r>
    <x v="10"/>
    <x v="0"/>
    <x v="5"/>
    <x v="0"/>
    <x v="0"/>
    <n v="9"/>
    <x v="0"/>
    <x v="0"/>
  </r>
  <r>
    <x v="10"/>
    <x v="0"/>
    <x v="6"/>
    <x v="0"/>
    <x v="0"/>
    <n v="14"/>
    <x v="0"/>
    <x v="0"/>
  </r>
  <r>
    <x v="10"/>
    <x v="0"/>
    <x v="6"/>
    <x v="5"/>
    <x v="0"/>
    <n v="13"/>
    <x v="3"/>
    <x v="0"/>
  </r>
  <r>
    <x v="10"/>
    <x v="0"/>
    <x v="7"/>
    <x v="0"/>
    <x v="0"/>
    <n v="52"/>
    <x v="0"/>
    <x v="0"/>
  </r>
  <r>
    <x v="10"/>
    <x v="0"/>
    <x v="7"/>
    <x v="4"/>
    <x v="0"/>
    <n v="2"/>
    <x v="3"/>
    <x v="0"/>
  </r>
  <r>
    <x v="10"/>
    <x v="0"/>
    <x v="8"/>
    <x v="0"/>
    <x v="0"/>
    <n v="5"/>
    <x v="0"/>
    <x v="0"/>
  </r>
  <r>
    <x v="10"/>
    <x v="0"/>
    <x v="8"/>
    <x v="1"/>
    <x v="0"/>
    <n v="5"/>
    <x v="1"/>
    <x v="1"/>
  </r>
  <r>
    <x v="10"/>
    <x v="0"/>
    <x v="9"/>
    <x v="0"/>
    <x v="0"/>
    <n v="24"/>
    <x v="0"/>
    <x v="0"/>
  </r>
  <r>
    <x v="10"/>
    <x v="0"/>
    <x v="9"/>
    <x v="1"/>
    <x v="0"/>
    <n v="4"/>
    <x v="1"/>
    <x v="1"/>
  </r>
  <r>
    <x v="10"/>
    <x v="0"/>
    <x v="10"/>
    <x v="0"/>
    <x v="0"/>
    <n v="6"/>
    <x v="0"/>
    <x v="0"/>
  </r>
  <r>
    <x v="10"/>
    <x v="0"/>
    <x v="10"/>
    <x v="5"/>
    <x v="0"/>
    <n v="20"/>
    <x v="3"/>
    <x v="0"/>
  </r>
  <r>
    <x v="10"/>
    <x v="0"/>
    <x v="10"/>
    <x v="4"/>
    <x v="0"/>
    <n v="2"/>
    <x v="3"/>
    <x v="0"/>
  </r>
  <r>
    <x v="10"/>
    <x v="0"/>
    <x v="10"/>
    <x v="1"/>
    <x v="0"/>
    <n v="4"/>
    <x v="1"/>
    <x v="1"/>
  </r>
  <r>
    <x v="10"/>
    <x v="0"/>
    <x v="11"/>
    <x v="0"/>
    <x v="0"/>
    <n v="2"/>
    <x v="0"/>
    <x v="0"/>
  </r>
  <r>
    <x v="10"/>
    <x v="0"/>
    <x v="11"/>
    <x v="1"/>
    <x v="0"/>
    <n v="6"/>
    <x v="1"/>
    <x v="1"/>
  </r>
  <r>
    <x v="10"/>
    <x v="0"/>
    <x v="12"/>
    <x v="0"/>
    <x v="0"/>
    <n v="45"/>
    <x v="0"/>
    <x v="0"/>
  </r>
  <r>
    <x v="10"/>
    <x v="0"/>
    <x v="12"/>
    <x v="1"/>
    <x v="0"/>
    <n v="6"/>
    <x v="1"/>
    <x v="1"/>
  </r>
  <r>
    <x v="10"/>
    <x v="0"/>
    <x v="13"/>
    <x v="0"/>
    <x v="0"/>
    <n v="46"/>
    <x v="0"/>
    <x v="0"/>
  </r>
  <r>
    <x v="10"/>
    <x v="0"/>
    <x v="13"/>
    <x v="4"/>
    <x v="0"/>
    <n v="10"/>
    <x v="3"/>
    <x v="0"/>
  </r>
  <r>
    <x v="10"/>
    <x v="0"/>
    <x v="13"/>
    <x v="1"/>
    <x v="0"/>
    <n v="9"/>
    <x v="1"/>
    <x v="1"/>
  </r>
  <r>
    <x v="10"/>
    <x v="0"/>
    <x v="14"/>
    <x v="0"/>
    <x v="0"/>
    <n v="13"/>
    <x v="0"/>
    <x v="0"/>
  </r>
  <r>
    <x v="10"/>
    <x v="0"/>
    <x v="14"/>
    <x v="5"/>
    <x v="0"/>
    <n v="2"/>
    <x v="3"/>
    <x v="0"/>
  </r>
  <r>
    <x v="10"/>
    <x v="0"/>
    <x v="14"/>
    <x v="1"/>
    <x v="0"/>
    <n v="9"/>
    <x v="1"/>
    <x v="1"/>
  </r>
  <r>
    <x v="10"/>
    <x v="0"/>
    <x v="15"/>
    <x v="1"/>
    <x v="0"/>
    <n v="18"/>
    <x v="1"/>
    <x v="1"/>
  </r>
  <r>
    <x v="10"/>
    <x v="0"/>
    <x v="16"/>
    <x v="0"/>
    <x v="0"/>
    <n v="1"/>
    <x v="0"/>
    <x v="0"/>
  </r>
  <r>
    <x v="10"/>
    <x v="0"/>
    <x v="16"/>
    <x v="4"/>
    <x v="0"/>
    <n v="3"/>
    <x v="3"/>
    <x v="0"/>
  </r>
  <r>
    <x v="10"/>
    <x v="0"/>
    <x v="16"/>
    <x v="1"/>
    <x v="0"/>
    <n v="1"/>
    <x v="1"/>
    <x v="1"/>
  </r>
  <r>
    <x v="10"/>
    <x v="0"/>
    <x v="17"/>
    <x v="0"/>
    <x v="0"/>
    <n v="15"/>
    <x v="0"/>
    <x v="0"/>
  </r>
  <r>
    <x v="10"/>
    <x v="0"/>
    <x v="17"/>
    <x v="1"/>
    <x v="0"/>
    <n v="8"/>
    <x v="1"/>
    <x v="1"/>
  </r>
  <r>
    <x v="10"/>
    <x v="0"/>
    <x v="17"/>
    <x v="6"/>
    <x v="0"/>
    <n v="15"/>
    <x v="4"/>
    <x v="3"/>
  </r>
  <r>
    <x v="10"/>
    <x v="0"/>
    <x v="18"/>
    <x v="0"/>
    <x v="0"/>
    <n v="141"/>
    <x v="0"/>
    <x v="0"/>
  </r>
  <r>
    <x v="10"/>
    <x v="0"/>
    <x v="18"/>
    <x v="4"/>
    <x v="0"/>
    <n v="1"/>
    <x v="3"/>
    <x v="0"/>
  </r>
  <r>
    <x v="10"/>
    <x v="0"/>
    <x v="18"/>
    <x v="1"/>
    <x v="0"/>
    <n v="1"/>
    <x v="1"/>
    <x v="1"/>
  </r>
  <r>
    <x v="10"/>
    <x v="0"/>
    <x v="19"/>
    <x v="0"/>
    <x v="0"/>
    <n v="6"/>
    <x v="0"/>
    <x v="0"/>
  </r>
  <r>
    <x v="10"/>
    <x v="0"/>
    <x v="19"/>
    <x v="4"/>
    <x v="0"/>
    <n v="1"/>
    <x v="3"/>
    <x v="0"/>
  </r>
  <r>
    <x v="10"/>
    <x v="0"/>
    <x v="19"/>
    <x v="1"/>
    <x v="0"/>
    <n v="7"/>
    <x v="1"/>
    <x v="1"/>
  </r>
  <r>
    <x v="10"/>
    <x v="0"/>
    <x v="20"/>
    <x v="0"/>
    <x v="0"/>
    <n v="9"/>
    <x v="0"/>
    <x v="0"/>
  </r>
  <r>
    <x v="10"/>
    <x v="0"/>
    <x v="21"/>
    <x v="0"/>
    <x v="0"/>
    <n v="2"/>
    <x v="0"/>
    <x v="0"/>
  </r>
  <r>
    <x v="10"/>
    <x v="0"/>
    <x v="21"/>
    <x v="4"/>
    <x v="0"/>
    <n v="3"/>
    <x v="3"/>
    <x v="0"/>
  </r>
  <r>
    <x v="10"/>
    <x v="0"/>
    <x v="21"/>
    <x v="6"/>
    <x v="0"/>
    <n v="30"/>
    <x v="4"/>
    <x v="3"/>
  </r>
  <r>
    <x v="10"/>
    <x v="1"/>
    <x v="22"/>
    <x v="5"/>
    <x v="0"/>
    <n v="30"/>
    <x v="3"/>
    <x v="0"/>
  </r>
  <r>
    <x v="10"/>
    <x v="2"/>
    <x v="23"/>
    <x v="8"/>
    <x v="0"/>
    <n v="280"/>
    <x v="2"/>
    <x v="2"/>
  </r>
  <r>
    <x v="11"/>
    <x v="0"/>
    <x v="0"/>
    <x v="8"/>
    <x v="0"/>
    <n v="1"/>
    <x v="2"/>
    <x v="2"/>
  </r>
  <r>
    <x v="11"/>
    <x v="0"/>
    <x v="1"/>
    <x v="8"/>
    <x v="0"/>
    <n v="2"/>
    <x v="2"/>
    <x v="2"/>
  </r>
  <r>
    <x v="11"/>
    <x v="0"/>
    <x v="2"/>
    <x v="8"/>
    <x v="0"/>
    <n v="10"/>
    <x v="2"/>
    <x v="2"/>
  </r>
  <r>
    <x v="11"/>
    <x v="0"/>
    <x v="4"/>
    <x v="8"/>
    <x v="0"/>
    <n v="25"/>
    <x v="2"/>
    <x v="2"/>
  </r>
  <r>
    <x v="11"/>
    <x v="0"/>
    <x v="5"/>
    <x v="8"/>
    <x v="0"/>
    <n v="2"/>
    <x v="2"/>
    <x v="2"/>
  </r>
  <r>
    <x v="11"/>
    <x v="0"/>
    <x v="6"/>
    <x v="8"/>
    <x v="0"/>
    <n v="146"/>
    <x v="2"/>
    <x v="2"/>
  </r>
  <r>
    <x v="11"/>
    <x v="0"/>
    <x v="7"/>
    <x v="8"/>
    <x v="0"/>
    <n v="60"/>
    <x v="2"/>
    <x v="2"/>
  </r>
  <r>
    <x v="11"/>
    <x v="0"/>
    <x v="8"/>
    <x v="8"/>
    <x v="0"/>
    <n v="4"/>
    <x v="2"/>
    <x v="2"/>
  </r>
  <r>
    <x v="11"/>
    <x v="0"/>
    <x v="9"/>
    <x v="8"/>
    <x v="0"/>
    <n v="11"/>
    <x v="2"/>
    <x v="2"/>
  </r>
  <r>
    <x v="11"/>
    <x v="0"/>
    <x v="10"/>
    <x v="8"/>
    <x v="0"/>
    <n v="5"/>
    <x v="2"/>
    <x v="2"/>
  </r>
  <r>
    <x v="11"/>
    <x v="0"/>
    <x v="11"/>
    <x v="8"/>
    <x v="0"/>
    <n v="5"/>
    <x v="2"/>
    <x v="2"/>
  </r>
  <r>
    <x v="11"/>
    <x v="0"/>
    <x v="12"/>
    <x v="8"/>
    <x v="0"/>
    <n v="8"/>
    <x v="2"/>
    <x v="2"/>
  </r>
  <r>
    <x v="11"/>
    <x v="0"/>
    <x v="13"/>
    <x v="8"/>
    <x v="0"/>
    <n v="12"/>
    <x v="2"/>
    <x v="2"/>
  </r>
  <r>
    <x v="11"/>
    <x v="0"/>
    <x v="14"/>
    <x v="8"/>
    <x v="0"/>
    <n v="9"/>
    <x v="2"/>
    <x v="2"/>
  </r>
  <r>
    <x v="11"/>
    <x v="0"/>
    <x v="15"/>
    <x v="8"/>
    <x v="0"/>
    <n v="36"/>
    <x v="2"/>
    <x v="2"/>
  </r>
  <r>
    <x v="11"/>
    <x v="0"/>
    <x v="16"/>
    <x v="8"/>
    <x v="0"/>
    <n v="16"/>
    <x v="2"/>
    <x v="2"/>
  </r>
  <r>
    <x v="11"/>
    <x v="0"/>
    <x v="17"/>
    <x v="8"/>
    <x v="0"/>
    <n v="52"/>
    <x v="2"/>
    <x v="2"/>
  </r>
  <r>
    <x v="11"/>
    <x v="0"/>
    <x v="18"/>
    <x v="8"/>
    <x v="0"/>
    <n v="38"/>
    <x v="2"/>
    <x v="2"/>
  </r>
  <r>
    <x v="11"/>
    <x v="0"/>
    <x v="19"/>
    <x v="8"/>
    <x v="0"/>
    <n v="42"/>
    <x v="2"/>
    <x v="2"/>
  </r>
  <r>
    <x v="11"/>
    <x v="0"/>
    <x v="20"/>
    <x v="8"/>
    <x v="0"/>
    <n v="19"/>
    <x v="2"/>
    <x v="2"/>
  </r>
  <r>
    <x v="11"/>
    <x v="0"/>
    <x v="21"/>
    <x v="8"/>
    <x v="0"/>
    <n v="5"/>
    <x v="2"/>
    <x v="2"/>
  </r>
  <r>
    <x v="11"/>
    <x v="1"/>
    <x v="22"/>
    <x v="8"/>
    <x v="0"/>
    <n v="10"/>
    <x v="2"/>
    <x v="2"/>
  </r>
  <r>
    <x v="11"/>
    <x v="2"/>
    <x v="23"/>
    <x v="8"/>
    <x v="0"/>
    <n v="226"/>
    <x v="2"/>
    <x v="2"/>
  </r>
  <r>
    <x v="12"/>
    <x v="0"/>
    <x v="0"/>
    <x v="8"/>
    <x v="0"/>
    <n v="6"/>
    <x v="2"/>
    <x v="2"/>
  </r>
  <r>
    <x v="12"/>
    <x v="0"/>
    <x v="2"/>
    <x v="8"/>
    <x v="0"/>
    <n v="3"/>
    <x v="2"/>
    <x v="2"/>
  </r>
  <r>
    <x v="12"/>
    <x v="0"/>
    <x v="3"/>
    <x v="8"/>
    <x v="0"/>
    <n v="2"/>
    <x v="2"/>
    <x v="2"/>
  </r>
  <r>
    <x v="12"/>
    <x v="0"/>
    <x v="4"/>
    <x v="8"/>
    <x v="0"/>
    <n v="4"/>
    <x v="2"/>
    <x v="2"/>
  </r>
  <r>
    <x v="12"/>
    <x v="0"/>
    <x v="6"/>
    <x v="8"/>
    <x v="0"/>
    <n v="41"/>
    <x v="2"/>
    <x v="2"/>
  </r>
  <r>
    <x v="12"/>
    <x v="0"/>
    <x v="7"/>
    <x v="8"/>
    <x v="0"/>
    <n v="57"/>
    <x v="2"/>
    <x v="2"/>
  </r>
  <r>
    <x v="12"/>
    <x v="0"/>
    <x v="8"/>
    <x v="8"/>
    <x v="0"/>
    <n v="17"/>
    <x v="2"/>
    <x v="2"/>
  </r>
  <r>
    <x v="12"/>
    <x v="0"/>
    <x v="9"/>
    <x v="8"/>
    <x v="0"/>
    <n v="1"/>
    <x v="2"/>
    <x v="2"/>
  </r>
  <r>
    <x v="12"/>
    <x v="0"/>
    <x v="10"/>
    <x v="8"/>
    <x v="0"/>
    <n v="12"/>
    <x v="2"/>
    <x v="2"/>
  </r>
  <r>
    <x v="12"/>
    <x v="0"/>
    <x v="13"/>
    <x v="8"/>
    <x v="0"/>
    <n v="66"/>
    <x v="2"/>
    <x v="2"/>
  </r>
  <r>
    <x v="12"/>
    <x v="0"/>
    <x v="14"/>
    <x v="8"/>
    <x v="0"/>
    <n v="25"/>
    <x v="2"/>
    <x v="2"/>
  </r>
  <r>
    <x v="12"/>
    <x v="0"/>
    <x v="15"/>
    <x v="8"/>
    <x v="0"/>
    <n v="2"/>
    <x v="2"/>
    <x v="2"/>
  </r>
  <r>
    <x v="12"/>
    <x v="0"/>
    <x v="16"/>
    <x v="8"/>
    <x v="0"/>
    <n v="1"/>
    <x v="2"/>
    <x v="2"/>
  </r>
  <r>
    <x v="12"/>
    <x v="0"/>
    <x v="17"/>
    <x v="8"/>
    <x v="0"/>
    <n v="18"/>
    <x v="2"/>
    <x v="2"/>
  </r>
  <r>
    <x v="12"/>
    <x v="0"/>
    <x v="18"/>
    <x v="8"/>
    <x v="0"/>
    <n v="17"/>
    <x v="2"/>
    <x v="2"/>
  </r>
  <r>
    <x v="12"/>
    <x v="0"/>
    <x v="19"/>
    <x v="8"/>
    <x v="0"/>
    <n v="28"/>
    <x v="2"/>
    <x v="2"/>
  </r>
  <r>
    <x v="12"/>
    <x v="0"/>
    <x v="20"/>
    <x v="8"/>
    <x v="0"/>
    <n v="19"/>
    <x v="2"/>
    <x v="2"/>
  </r>
  <r>
    <x v="12"/>
    <x v="0"/>
    <x v="21"/>
    <x v="8"/>
    <x v="0"/>
    <n v="1"/>
    <x v="2"/>
    <x v="2"/>
  </r>
  <r>
    <x v="12"/>
    <x v="1"/>
    <x v="22"/>
    <x v="8"/>
    <x v="0"/>
    <n v="2"/>
    <x v="2"/>
    <x v="2"/>
  </r>
  <r>
    <x v="12"/>
    <x v="2"/>
    <x v="23"/>
    <x v="8"/>
    <x v="0"/>
    <n v="546"/>
    <x v="2"/>
    <x v="2"/>
  </r>
  <r>
    <x v="13"/>
    <x v="0"/>
    <x v="0"/>
    <x v="8"/>
    <x v="1"/>
    <n v="14"/>
    <x v="2"/>
    <x v="2"/>
  </r>
  <r>
    <x v="13"/>
    <x v="0"/>
    <x v="2"/>
    <x v="8"/>
    <x v="0"/>
    <n v="6"/>
    <x v="2"/>
    <x v="2"/>
  </r>
  <r>
    <x v="13"/>
    <x v="0"/>
    <x v="3"/>
    <x v="8"/>
    <x v="0"/>
    <n v="1"/>
    <x v="2"/>
    <x v="2"/>
  </r>
  <r>
    <x v="13"/>
    <x v="0"/>
    <x v="3"/>
    <x v="8"/>
    <x v="1"/>
    <n v="8"/>
    <x v="2"/>
    <x v="2"/>
  </r>
  <r>
    <x v="13"/>
    <x v="0"/>
    <x v="4"/>
    <x v="8"/>
    <x v="0"/>
    <n v="2"/>
    <x v="2"/>
    <x v="2"/>
  </r>
  <r>
    <x v="13"/>
    <x v="0"/>
    <x v="4"/>
    <x v="8"/>
    <x v="1"/>
    <n v="3"/>
    <x v="2"/>
    <x v="2"/>
  </r>
  <r>
    <x v="13"/>
    <x v="0"/>
    <x v="5"/>
    <x v="8"/>
    <x v="1"/>
    <n v="3"/>
    <x v="2"/>
    <x v="2"/>
  </r>
  <r>
    <x v="13"/>
    <x v="0"/>
    <x v="6"/>
    <x v="8"/>
    <x v="0"/>
    <n v="6"/>
    <x v="2"/>
    <x v="2"/>
  </r>
  <r>
    <x v="13"/>
    <x v="0"/>
    <x v="6"/>
    <x v="8"/>
    <x v="1"/>
    <n v="6"/>
    <x v="2"/>
    <x v="2"/>
  </r>
  <r>
    <x v="13"/>
    <x v="0"/>
    <x v="7"/>
    <x v="8"/>
    <x v="0"/>
    <n v="33"/>
    <x v="2"/>
    <x v="2"/>
  </r>
  <r>
    <x v="13"/>
    <x v="0"/>
    <x v="7"/>
    <x v="8"/>
    <x v="1"/>
    <n v="7"/>
    <x v="2"/>
    <x v="2"/>
  </r>
  <r>
    <x v="13"/>
    <x v="0"/>
    <x v="8"/>
    <x v="8"/>
    <x v="1"/>
    <n v="198"/>
    <x v="2"/>
    <x v="2"/>
  </r>
  <r>
    <x v="13"/>
    <x v="0"/>
    <x v="9"/>
    <x v="8"/>
    <x v="0"/>
    <n v="2"/>
    <x v="2"/>
    <x v="2"/>
  </r>
  <r>
    <x v="13"/>
    <x v="0"/>
    <x v="9"/>
    <x v="8"/>
    <x v="1"/>
    <n v="10"/>
    <x v="2"/>
    <x v="2"/>
  </r>
  <r>
    <x v="13"/>
    <x v="0"/>
    <x v="10"/>
    <x v="8"/>
    <x v="0"/>
    <n v="5"/>
    <x v="2"/>
    <x v="2"/>
  </r>
  <r>
    <x v="13"/>
    <x v="0"/>
    <x v="10"/>
    <x v="8"/>
    <x v="1"/>
    <n v="12"/>
    <x v="2"/>
    <x v="2"/>
  </r>
  <r>
    <x v="13"/>
    <x v="0"/>
    <x v="11"/>
    <x v="8"/>
    <x v="0"/>
    <n v="3"/>
    <x v="2"/>
    <x v="2"/>
  </r>
  <r>
    <x v="13"/>
    <x v="0"/>
    <x v="11"/>
    <x v="8"/>
    <x v="1"/>
    <n v="7"/>
    <x v="2"/>
    <x v="2"/>
  </r>
  <r>
    <x v="13"/>
    <x v="0"/>
    <x v="12"/>
    <x v="8"/>
    <x v="0"/>
    <n v="10"/>
    <x v="2"/>
    <x v="2"/>
  </r>
  <r>
    <x v="13"/>
    <x v="0"/>
    <x v="12"/>
    <x v="8"/>
    <x v="1"/>
    <n v="11"/>
    <x v="2"/>
    <x v="2"/>
  </r>
  <r>
    <x v="13"/>
    <x v="0"/>
    <x v="13"/>
    <x v="8"/>
    <x v="1"/>
    <n v="2"/>
    <x v="2"/>
    <x v="2"/>
  </r>
  <r>
    <x v="13"/>
    <x v="0"/>
    <x v="15"/>
    <x v="8"/>
    <x v="0"/>
    <n v="2"/>
    <x v="2"/>
    <x v="2"/>
  </r>
  <r>
    <x v="13"/>
    <x v="0"/>
    <x v="16"/>
    <x v="8"/>
    <x v="0"/>
    <n v="2"/>
    <x v="2"/>
    <x v="2"/>
  </r>
  <r>
    <x v="13"/>
    <x v="0"/>
    <x v="16"/>
    <x v="8"/>
    <x v="1"/>
    <n v="24"/>
    <x v="2"/>
    <x v="2"/>
  </r>
  <r>
    <x v="13"/>
    <x v="0"/>
    <x v="17"/>
    <x v="8"/>
    <x v="0"/>
    <n v="17"/>
    <x v="2"/>
    <x v="2"/>
  </r>
  <r>
    <x v="13"/>
    <x v="0"/>
    <x v="17"/>
    <x v="8"/>
    <x v="1"/>
    <n v="5"/>
    <x v="2"/>
    <x v="2"/>
  </r>
  <r>
    <x v="13"/>
    <x v="0"/>
    <x v="18"/>
    <x v="8"/>
    <x v="0"/>
    <n v="6"/>
    <x v="2"/>
    <x v="2"/>
  </r>
  <r>
    <x v="13"/>
    <x v="0"/>
    <x v="18"/>
    <x v="8"/>
    <x v="1"/>
    <n v="9"/>
    <x v="2"/>
    <x v="2"/>
  </r>
  <r>
    <x v="13"/>
    <x v="0"/>
    <x v="19"/>
    <x v="8"/>
    <x v="0"/>
    <n v="9"/>
    <x v="2"/>
    <x v="2"/>
  </r>
  <r>
    <x v="13"/>
    <x v="0"/>
    <x v="19"/>
    <x v="8"/>
    <x v="1"/>
    <n v="12"/>
    <x v="2"/>
    <x v="2"/>
  </r>
  <r>
    <x v="13"/>
    <x v="0"/>
    <x v="20"/>
    <x v="8"/>
    <x v="0"/>
    <n v="3"/>
    <x v="2"/>
    <x v="2"/>
  </r>
  <r>
    <x v="13"/>
    <x v="0"/>
    <x v="20"/>
    <x v="8"/>
    <x v="1"/>
    <n v="151"/>
    <x v="2"/>
    <x v="2"/>
  </r>
  <r>
    <x v="13"/>
    <x v="0"/>
    <x v="21"/>
    <x v="8"/>
    <x v="0"/>
    <n v="1"/>
    <x v="2"/>
    <x v="2"/>
  </r>
  <r>
    <x v="13"/>
    <x v="0"/>
    <x v="21"/>
    <x v="8"/>
    <x v="1"/>
    <n v="3"/>
    <x v="2"/>
    <x v="2"/>
  </r>
  <r>
    <x v="13"/>
    <x v="1"/>
    <x v="22"/>
    <x v="8"/>
    <x v="0"/>
    <n v="15"/>
    <x v="2"/>
    <x v="2"/>
  </r>
  <r>
    <x v="13"/>
    <x v="2"/>
    <x v="23"/>
    <x v="8"/>
    <x v="0"/>
    <n v="286"/>
    <x v="2"/>
    <x v="2"/>
  </r>
  <r>
    <x v="14"/>
    <x v="0"/>
    <x v="0"/>
    <x v="8"/>
    <x v="0"/>
    <n v="1"/>
    <x v="2"/>
    <x v="2"/>
  </r>
  <r>
    <x v="14"/>
    <x v="0"/>
    <x v="0"/>
    <x v="8"/>
    <x v="1"/>
    <n v="22"/>
    <x v="2"/>
    <x v="2"/>
  </r>
  <r>
    <x v="14"/>
    <x v="0"/>
    <x v="1"/>
    <x v="8"/>
    <x v="1"/>
    <n v="2"/>
    <x v="2"/>
    <x v="2"/>
  </r>
  <r>
    <x v="14"/>
    <x v="0"/>
    <x v="2"/>
    <x v="8"/>
    <x v="0"/>
    <n v="2"/>
    <x v="2"/>
    <x v="2"/>
  </r>
  <r>
    <x v="14"/>
    <x v="0"/>
    <x v="2"/>
    <x v="8"/>
    <x v="1"/>
    <n v="3"/>
    <x v="2"/>
    <x v="2"/>
  </r>
  <r>
    <x v="14"/>
    <x v="0"/>
    <x v="3"/>
    <x v="8"/>
    <x v="0"/>
    <n v="9"/>
    <x v="2"/>
    <x v="2"/>
  </r>
  <r>
    <x v="14"/>
    <x v="0"/>
    <x v="3"/>
    <x v="8"/>
    <x v="1"/>
    <n v="9"/>
    <x v="2"/>
    <x v="2"/>
  </r>
  <r>
    <x v="14"/>
    <x v="0"/>
    <x v="4"/>
    <x v="8"/>
    <x v="1"/>
    <n v="5"/>
    <x v="2"/>
    <x v="2"/>
  </r>
  <r>
    <x v="14"/>
    <x v="0"/>
    <x v="6"/>
    <x v="8"/>
    <x v="0"/>
    <n v="29"/>
    <x v="2"/>
    <x v="2"/>
  </r>
  <r>
    <x v="14"/>
    <x v="0"/>
    <x v="6"/>
    <x v="8"/>
    <x v="1"/>
    <n v="49"/>
    <x v="2"/>
    <x v="2"/>
  </r>
  <r>
    <x v="14"/>
    <x v="0"/>
    <x v="7"/>
    <x v="8"/>
    <x v="0"/>
    <n v="1"/>
    <x v="2"/>
    <x v="2"/>
  </r>
  <r>
    <x v="14"/>
    <x v="0"/>
    <x v="7"/>
    <x v="8"/>
    <x v="1"/>
    <n v="3"/>
    <x v="2"/>
    <x v="2"/>
  </r>
  <r>
    <x v="14"/>
    <x v="0"/>
    <x v="8"/>
    <x v="8"/>
    <x v="0"/>
    <n v="4"/>
    <x v="2"/>
    <x v="2"/>
  </r>
  <r>
    <x v="14"/>
    <x v="0"/>
    <x v="8"/>
    <x v="8"/>
    <x v="1"/>
    <n v="9"/>
    <x v="2"/>
    <x v="2"/>
  </r>
  <r>
    <x v="14"/>
    <x v="0"/>
    <x v="9"/>
    <x v="8"/>
    <x v="0"/>
    <n v="1"/>
    <x v="2"/>
    <x v="2"/>
  </r>
  <r>
    <x v="14"/>
    <x v="0"/>
    <x v="9"/>
    <x v="8"/>
    <x v="1"/>
    <n v="9"/>
    <x v="2"/>
    <x v="2"/>
  </r>
  <r>
    <x v="14"/>
    <x v="0"/>
    <x v="10"/>
    <x v="8"/>
    <x v="0"/>
    <n v="1"/>
    <x v="2"/>
    <x v="2"/>
  </r>
  <r>
    <x v="14"/>
    <x v="0"/>
    <x v="10"/>
    <x v="8"/>
    <x v="1"/>
    <n v="5"/>
    <x v="2"/>
    <x v="2"/>
  </r>
  <r>
    <x v="14"/>
    <x v="0"/>
    <x v="12"/>
    <x v="8"/>
    <x v="0"/>
    <n v="2"/>
    <x v="2"/>
    <x v="2"/>
  </r>
  <r>
    <x v="14"/>
    <x v="0"/>
    <x v="12"/>
    <x v="8"/>
    <x v="1"/>
    <n v="8"/>
    <x v="2"/>
    <x v="2"/>
  </r>
  <r>
    <x v="14"/>
    <x v="0"/>
    <x v="14"/>
    <x v="8"/>
    <x v="0"/>
    <n v="1"/>
    <x v="2"/>
    <x v="2"/>
  </r>
  <r>
    <x v="14"/>
    <x v="0"/>
    <x v="15"/>
    <x v="8"/>
    <x v="0"/>
    <n v="1"/>
    <x v="2"/>
    <x v="2"/>
  </r>
  <r>
    <x v="14"/>
    <x v="0"/>
    <x v="15"/>
    <x v="8"/>
    <x v="1"/>
    <n v="1"/>
    <x v="2"/>
    <x v="2"/>
  </r>
  <r>
    <x v="14"/>
    <x v="0"/>
    <x v="16"/>
    <x v="8"/>
    <x v="0"/>
    <n v="9"/>
    <x v="2"/>
    <x v="2"/>
  </r>
  <r>
    <x v="14"/>
    <x v="0"/>
    <x v="16"/>
    <x v="8"/>
    <x v="1"/>
    <n v="3"/>
    <x v="2"/>
    <x v="2"/>
  </r>
  <r>
    <x v="14"/>
    <x v="0"/>
    <x v="17"/>
    <x v="8"/>
    <x v="0"/>
    <n v="21"/>
    <x v="2"/>
    <x v="2"/>
  </r>
  <r>
    <x v="14"/>
    <x v="0"/>
    <x v="17"/>
    <x v="8"/>
    <x v="1"/>
    <n v="14"/>
    <x v="2"/>
    <x v="2"/>
  </r>
  <r>
    <x v="14"/>
    <x v="0"/>
    <x v="18"/>
    <x v="8"/>
    <x v="0"/>
    <n v="12"/>
    <x v="2"/>
    <x v="2"/>
  </r>
  <r>
    <x v="14"/>
    <x v="0"/>
    <x v="18"/>
    <x v="8"/>
    <x v="1"/>
    <n v="5"/>
    <x v="2"/>
    <x v="2"/>
  </r>
  <r>
    <x v="14"/>
    <x v="0"/>
    <x v="19"/>
    <x v="8"/>
    <x v="0"/>
    <n v="7"/>
    <x v="2"/>
    <x v="2"/>
  </r>
  <r>
    <x v="14"/>
    <x v="0"/>
    <x v="19"/>
    <x v="8"/>
    <x v="1"/>
    <n v="37"/>
    <x v="2"/>
    <x v="2"/>
  </r>
  <r>
    <x v="14"/>
    <x v="0"/>
    <x v="20"/>
    <x v="8"/>
    <x v="0"/>
    <n v="2"/>
    <x v="2"/>
    <x v="2"/>
  </r>
  <r>
    <x v="14"/>
    <x v="0"/>
    <x v="20"/>
    <x v="8"/>
    <x v="1"/>
    <n v="166"/>
    <x v="2"/>
    <x v="2"/>
  </r>
  <r>
    <x v="14"/>
    <x v="0"/>
    <x v="21"/>
    <x v="8"/>
    <x v="0"/>
    <n v="1"/>
    <x v="2"/>
    <x v="2"/>
  </r>
  <r>
    <x v="14"/>
    <x v="0"/>
    <x v="21"/>
    <x v="8"/>
    <x v="1"/>
    <n v="17"/>
    <x v="2"/>
    <x v="2"/>
  </r>
  <r>
    <x v="14"/>
    <x v="2"/>
    <x v="23"/>
    <x v="8"/>
    <x v="0"/>
    <n v="494"/>
    <x v="2"/>
    <x v="2"/>
  </r>
  <r>
    <x v="15"/>
    <x v="0"/>
    <x v="0"/>
    <x v="8"/>
    <x v="1"/>
    <n v="2"/>
    <x v="2"/>
    <x v="2"/>
  </r>
  <r>
    <x v="15"/>
    <x v="0"/>
    <x v="1"/>
    <x v="8"/>
    <x v="0"/>
    <n v="17"/>
    <x v="2"/>
    <x v="2"/>
  </r>
  <r>
    <x v="15"/>
    <x v="0"/>
    <x v="2"/>
    <x v="8"/>
    <x v="0"/>
    <n v="3"/>
    <x v="2"/>
    <x v="2"/>
  </r>
  <r>
    <x v="15"/>
    <x v="0"/>
    <x v="2"/>
    <x v="8"/>
    <x v="1"/>
    <n v="3"/>
    <x v="2"/>
    <x v="2"/>
  </r>
  <r>
    <x v="15"/>
    <x v="0"/>
    <x v="3"/>
    <x v="8"/>
    <x v="0"/>
    <n v="9"/>
    <x v="2"/>
    <x v="2"/>
  </r>
  <r>
    <x v="15"/>
    <x v="0"/>
    <x v="3"/>
    <x v="8"/>
    <x v="1"/>
    <n v="4"/>
    <x v="2"/>
    <x v="2"/>
  </r>
  <r>
    <x v="15"/>
    <x v="0"/>
    <x v="4"/>
    <x v="8"/>
    <x v="0"/>
    <n v="3"/>
    <x v="2"/>
    <x v="2"/>
  </r>
  <r>
    <x v="15"/>
    <x v="0"/>
    <x v="6"/>
    <x v="8"/>
    <x v="0"/>
    <n v="81"/>
    <x v="2"/>
    <x v="2"/>
  </r>
  <r>
    <x v="15"/>
    <x v="0"/>
    <x v="6"/>
    <x v="8"/>
    <x v="1"/>
    <n v="10"/>
    <x v="2"/>
    <x v="2"/>
  </r>
  <r>
    <x v="15"/>
    <x v="0"/>
    <x v="7"/>
    <x v="8"/>
    <x v="0"/>
    <n v="13"/>
    <x v="2"/>
    <x v="2"/>
  </r>
  <r>
    <x v="15"/>
    <x v="0"/>
    <x v="7"/>
    <x v="8"/>
    <x v="1"/>
    <n v="2"/>
    <x v="2"/>
    <x v="2"/>
  </r>
  <r>
    <x v="15"/>
    <x v="0"/>
    <x v="8"/>
    <x v="8"/>
    <x v="0"/>
    <n v="13"/>
    <x v="2"/>
    <x v="2"/>
  </r>
  <r>
    <x v="15"/>
    <x v="0"/>
    <x v="8"/>
    <x v="8"/>
    <x v="1"/>
    <n v="3"/>
    <x v="2"/>
    <x v="2"/>
  </r>
  <r>
    <x v="15"/>
    <x v="0"/>
    <x v="9"/>
    <x v="8"/>
    <x v="0"/>
    <n v="85"/>
    <x v="2"/>
    <x v="2"/>
  </r>
  <r>
    <x v="15"/>
    <x v="0"/>
    <x v="9"/>
    <x v="8"/>
    <x v="1"/>
    <n v="1"/>
    <x v="2"/>
    <x v="2"/>
  </r>
  <r>
    <x v="15"/>
    <x v="0"/>
    <x v="10"/>
    <x v="8"/>
    <x v="0"/>
    <n v="17"/>
    <x v="2"/>
    <x v="2"/>
  </r>
  <r>
    <x v="15"/>
    <x v="0"/>
    <x v="11"/>
    <x v="8"/>
    <x v="0"/>
    <n v="21"/>
    <x v="2"/>
    <x v="2"/>
  </r>
  <r>
    <x v="15"/>
    <x v="0"/>
    <x v="12"/>
    <x v="8"/>
    <x v="0"/>
    <n v="14"/>
    <x v="2"/>
    <x v="2"/>
  </r>
  <r>
    <x v="15"/>
    <x v="0"/>
    <x v="13"/>
    <x v="8"/>
    <x v="0"/>
    <n v="33"/>
    <x v="2"/>
    <x v="2"/>
  </r>
  <r>
    <x v="15"/>
    <x v="0"/>
    <x v="13"/>
    <x v="8"/>
    <x v="1"/>
    <n v="35"/>
    <x v="2"/>
    <x v="2"/>
  </r>
  <r>
    <x v="15"/>
    <x v="0"/>
    <x v="14"/>
    <x v="8"/>
    <x v="0"/>
    <n v="88"/>
    <x v="2"/>
    <x v="2"/>
  </r>
  <r>
    <x v="15"/>
    <x v="0"/>
    <x v="14"/>
    <x v="8"/>
    <x v="1"/>
    <n v="35"/>
    <x v="2"/>
    <x v="2"/>
  </r>
  <r>
    <x v="15"/>
    <x v="0"/>
    <x v="15"/>
    <x v="8"/>
    <x v="0"/>
    <n v="2"/>
    <x v="2"/>
    <x v="2"/>
  </r>
  <r>
    <x v="15"/>
    <x v="0"/>
    <x v="15"/>
    <x v="8"/>
    <x v="1"/>
    <n v="4"/>
    <x v="2"/>
    <x v="2"/>
  </r>
  <r>
    <x v="15"/>
    <x v="0"/>
    <x v="16"/>
    <x v="8"/>
    <x v="0"/>
    <n v="4"/>
    <x v="2"/>
    <x v="2"/>
  </r>
  <r>
    <x v="15"/>
    <x v="0"/>
    <x v="16"/>
    <x v="8"/>
    <x v="1"/>
    <n v="2"/>
    <x v="2"/>
    <x v="2"/>
  </r>
  <r>
    <x v="15"/>
    <x v="0"/>
    <x v="17"/>
    <x v="8"/>
    <x v="0"/>
    <n v="22"/>
    <x v="2"/>
    <x v="2"/>
  </r>
  <r>
    <x v="15"/>
    <x v="0"/>
    <x v="17"/>
    <x v="8"/>
    <x v="1"/>
    <n v="6"/>
    <x v="2"/>
    <x v="2"/>
  </r>
  <r>
    <x v="15"/>
    <x v="0"/>
    <x v="18"/>
    <x v="8"/>
    <x v="0"/>
    <n v="66"/>
    <x v="2"/>
    <x v="2"/>
  </r>
  <r>
    <x v="15"/>
    <x v="0"/>
    <x v="18"/>
    <x v="8"/>
    <x v="1"/>
    <n v="8"/>
    <x v="2"/>
    <x v="2"/>
  </r>
  <r>
    <x v="15"/>
    <x v="0"/>
    <x v="19"/>
    <x v="8"/>
    <x v="0"/>
    <n v="11"/>
    <x v="2"/>
    <x v="2"/>
  </r>
  <r>
    <x v="15"/>
    <x v="0"/>
    <x v="19"/>
    <x v="8"/>
    <x v="1"/>
    <n v="21"/>
    <x v="2"/>
    <x v="2"/>
  </r>
  <r>
    <x v="15"/>
    <x v="0"/>
    <x v="20"/>
    <x v="8"/>
    <x v="0"/>
    <n v="6"/>
    <x v="2"/>
    <x v="2"/>
  </r>
  <r>
    <x v="15"/>
    <x v="0"/>
    <x v="20"/>
    <x v="8"/>
    <x v="1"/>
    <n v="8"/>
    <x v="2"/>
    <x v="2"/>
  </r>
  <r>
    <x v="15"/>
    <x v="0"/>
    <x v="21"/>
    <x v="8"/>
    <x v="0"/>
    <n v="2"/>
    <x v="2"/>
    <x v="2"/>
  </r>
  <r>
    <x v="15"/>
    <x v="0"/>
    <x v="21"/>
    <x v="8"/>
    <x v="1"/>
    <n v="7"/>
    <x v="2"/>
    <x v="2"/>
  </r>
  <r>
    <x v="15"/>
    <x v="1"/>
    <x v="22"/>
    <x v="8"/>
    <x v="0"/>
    <n v="42"/>
    <x v="2"/>
    <x v="2"/>
  </r>
  <r>
    <x v="15"/>
    <x v="2"/>
    <x v="23"/>
    <x v="8"/>
    <x v="0"/>
    <n v="322"/>
    <x v="2"/>
    <x v="2"/>
  </r>
  <r>
    <x v="16"/>
    <x v="0"/>
    <x v="0"/>
    <x v="8"/>
    <x v="0"/>
    <n v="25"/>
    <x v="2"/>
    <x v="2"/>
  </r>
  <r>
    <x v="16"/>
    <x v="0"/>
    <x v="0"/>
    <x v="8"/>
    <x v="1"/>
    <n v="6"/>
    <x v="2"/>
    <x v="2"/>
  </r>
  <r>
    <x v="16"/>
    <x v="0"/>
    <x v="1"/>
    <x v="8"/>
    <x v="0"/>
    <n v="15"/>
    <x v="2"/>
    <x v="2"/>
  </r>
  <r>
    <x v="16"/>
    <x v="0"/>
    <x v="2"/>
    <x v="8"/>
    <x v="0"/>
    <n v="9"/>
    <x v="2"/>
    <x v="2"/>
  </r>
  <r>
    <x v="16"/>
    <x v="0"/>
    <x v="3"/>
    <x v="8"/>
    <x v="0"/>
    <n v="4"/>
    <x v="2"/>
    <x v="2"/>
  </r>
  <r>
    <x v="16"/>
    <x v="0"/>
    <x v="3"/>
    <x v="8"/>
    <x v="1"/>
    <n v="3"/>
    <x v="2"/>
    <x v="2"/>
  </r>
  <r>
    <x v="16"/>
    <x v="0"/>
    <x v="4"/>
    <x v="8"/>
    <x v="0"/>
    <n v="1"/>
    <x v="2"/>
    <x v="2"/>
  </r>
  <r>
    <x v="16"/>
    <x v="0"/>
    <x v="4"/>
    <x v="8"/>
    <x v="1"/>
    <n v="1"/>
    <x v="2"/>
    <x v="2"/>
  </r>
  <r>
    <x v="16"/>
    <x v="0"/>
    <x v="6"/>
    <x v="8"/>
    <x v="0"/>
    <n v="3"/>
    <x v="2"/>
    <x v="2"/>
  </r>
  <r>
    <x v="16"/>
    <x v="0"/>
    <x v="7"/>
    <x v="8"/>
    <x v="0"/>
    <n v="8"/>
    <x v="2"/>
    <x v="2"/>
  </r>
  <r>
    <x v="16"/>
    <x v="0"/>
    <x v="7"/>
    <x v="8"/>
    <x v="1"/>
    <n v="1"/>
    <x v="2"/>
    <x v="2"/>
  </r>
  <r>
    <x v="16"/>
    <x v="0"/>
    <x v="8"/>
    <x v="8"/>
    <x v="0"/>
    <n v="23"/>
    <x v="2"/>
    <x v="2"/>
  </r>
  <r>
    <x v="16"/>
    <x v="0"/>
    <x v="8"/>
    <x v="8"/>
    <x v="1"/>
    <n v="6"/>
    <x v="2"/>
    <x v="2"/>
  </r>
  <r>
    <x v="16"/>
    <x v="0"/>
    <x v="9"/>
    <x v="8"/>
    <x v="0"/>
    <n v="9"/>
    <x v="2"/>
    <x v="2"/>
  </r>
  <r>
    <x v="16"/>
    <x v="0"/>
    <x v="9"/>
    <x v="8"/>
    <x v="1"/>
    <n v="1"/>
    <x v="2"/>
    <x v="2"/>
  </r>
  <r>
    <x v="16"/>
    <x v="0"/>
    <x v="10"/>
    <x v="8"/>
    <x v="0"/>
    <n v="25"/>
    <x v="2"/>
    <x v="2"/>
  </r>
  <r>
    <x v="16"/>
    <x v="0"/>
    <x v="10"/>
    <x v="8"/>
    <x v="1"/>
    <n v="8"/>
    <x v="2"/>
    <x v="2"/>
  </r>
  <r>
    <x v="16"/>
    <x v="0"/>
    <x v="11"/>
    <x v="8"/>
    <x v="0"/>
    <n v="20"/>
    <x v="2"/>
    <x v="2"/>
  </r>
  <r>
    <x v="16"/>
    <x v="0"/>
    <x v="11"/>
    <x v="8"/>
    <x v="1"/>
    <n v="16"/>
    <x v="2"/>
    <x v="2"/>
  </r>
  <r>
    <x v="16"/>
    <x v="0"/>
    <x v="12"/>
    <x v="8"/>
    <x v="0"/>
    <n v="33"/>
    <x v="2"/>
    <x v="2"/>
  </r>
  <r>
    <x v="16"/>
    <x v="0"/>
    <x v="12"/>
    <x v="8"/>
    <x v="1"/>
    <n v="15"/>
    <x v="2"/>
    <x v="2"/>
  </r>
  <r>
    <x v="16"/>
    <x v="0"/>
    <x v="13"/>
    <x v="8"/>
    <x v="0"/>
    <n v="6"/>
    <x v="2"/>
    <x v="2"/>
  </r>
  <r>
    <x v="16"/>
    <x v="0"/>
    <x v="14"/>
    <x v="8"/>
    <x v="0"/>
    <n v="14"/>
    <x v="2"/>
    <x v="2"/>
  </r>
  <r>
    <x v="16"/>
    <x v="0"/>
    <x v="14"/>
    <x v="8"/>
    <x v="1"/>
    <n v="1"/>
    <x v="2"/>
    <x v="2"/>
  </r>
  <r>
    <x v="16"/>
    <x v="0"/>
    <x v="15"/>
    <x v="8"/>
    <x v="0"/>
    <n v="10"/>
    <x v="2"/>
    <x v="2"/>
  </r>
  <r>
    <x v="16"/>
    <x v="0"/>
    <x v="16"/>
    <x v="8"/>
    <x v="0"/>
    <n v="4"/>
    <x v="2"/>
    <x v="2"/>
  </r>
  <r>
    <x v="16"/>
    <x v="0"/>
    <x v="17"/>
    <x v="8"/>
    <x v="0"/>
    <n v="18"/>
    <x v="2"/>
    <x v="2"/>
  </r>
  <r>
    <x v="16"/>
    <x v="0"/>
    <x v="17"/>
    <x v="8"/>
    <x v="1"/>
    <n v="15"/>
    <x v="2"/>
    <x v="2"/>
  </r>
  <r>
    <x v="16"/>
    <x v="0"/>
    <x v="18"/>
    <x v="8"/>
    <x v="0"/>
    <n v="21"/>
    <x v="2"/>
    <x v="2"/>
  </r>
  <r>
    <x v="16"/>
    <x v="0"/>
    <x v="18"/>
    <x v="8"/>
    <x v="1"/>
    <n v="8"/>
    <x v="2"/>
    <x v="2"/>
  </r>
  <r>
    <x v="16"/>
    <x v="0"/>
    <x v="19"/>
    <x v="8"/>
    <x v="0"/>
    <n v="14"/>
    <x v="2"/>
    <x v="2"/>
  </r>
  <r>
    <x v="16"/>
    <x v="0"/>
    <x v="19"/>
    <x v="8"/>
    <x v="1"/>
    <n v="25"/>
    <x v="2"/>
    <x v="2"/>
  </r>
  <r>
    <x v="16"/>
    <x v="0"/>
    <x v="20"/>
    <x v="8"/>
    <x v="0"/>
    <n v="13"/>
    <x v="2"/>
    <x v="2"/>
  </r>
  <r>
    <x v="16"/>
    <x v="0"/>
    <x v="20"/>
    <x v="8"/>
    <x v="1"/>
    <n v="11"/>
    <x v="2"/>
    <x v="2"/>
  </r>
  <r>
    <x v="16"/>
    <x v="0"/>
    <x v="21"/>
    <x v="8"/>
    <x v="0"/>
    <n v="20"/>
    <x v="2"/>
    <x v="2"/>
  </r>
  <r>
    <x v="16"/>
    <x v="0"/>
    <x v="21"/>
    <x v="8"/>
    <x v="1"/>
    <n v="42"/>
    <x v="2"/>
    <x v="2"/>
  </r>
  <r>
    <x v="16"/>
    <x v="3"/>
    <x v="24"/>
    <x v="8"/>
    <x v="1"/>
    <n v="5.7"/>
    <x v="2"/>
    <x v="2"/>
  </r>
  <r>
    <x v="16"/>
    <x v="3"/>
    <x v="25"/>
    <x v="8"/>
    <x v="0"/>
    <n v="17"/>
    <x v="2"/>
    <x v="2"/>
  </r>
  <r>
    <x v="16"/>
    <x v="3"/>
    <x v="25"/>
    <x v="8"/>
    <x v="1"/>
    <n v="8"/>
    <x v="2"/>
    <x v="2"/>
  </r>
  <r>
    <x v="16"/>
    <x v="3"/>
    <x v="26"/>
    <x v="8"/>
    <x v="0"/>
    <n v="33.799999999999997"/>
    <x v="2"/>
    <x v="2"/>
  </r>
  <r>
    <x v="16"/>
    <x v="3"/>
    <x v="26"/>
    <x v="8"/>
    <x v="1"/>
    <n v="59.4"/>
    <x v="2"/>
    <x v="2"/>
  </r>
  <r>
    <x v="16"/>
    <x v="3"/>
    <x v="27"/>
    <x v="8"/>
    <x v="0"/>
    <n v="2.7"/>
    <x v="2"/>
    <x v="2"/>
  </r>
  <r>
    <x v="16"/>
    <x v="3"/>
    <x v="27"/>
    <x v="8"/>
    <x v="1"/>
    <n v="19.7"/>
    <x v="2"/>
    <x v="2"/>
  </r>
  <r>
    <x v="16"/>
    <x v="3"/>
    <x v="28"/>
    <x v="8"/>
    <x v="0"/>
    <n v="11"/>
    <x v="2"/>
    <x v="2"/>
  </r>
  <r>
    <x v="16"/>
    <x v="3"/>
    <x v="29"/>
    <x v="8"/>
    <x v="0"/>
    <n v="0.5"/>
    <x v="2"/>
    <x v="2"/>
  </r>
  <r>
    <x v="16"/>
    <x v="3"/>
    <x v="29"/>
    <x v="8"/>
    <x v="1"/>
    <n v="5.3"/>
    <x v="2"/>
    <x v="2"/>
  </r>
  <r>
    <x v="16"/>
    <x v="3"/>
    <x v="30"/>
    <x v="8"/>
    <x v="0"/>
    <n v="2.1"/>
    <x v="2"/>
    <x v="2"/>
  </r>
  <r>
    <x v="16"/>
    <x v="3"/>
    <x v="31"/>
    <x v="8"/>
    <x v="0"/>
    <n v="2"/>
    <x v="2"/>
    <x v="2"/>
  </r>
  <r>
    <x v="16"/>
    <x v="3"/>
    <x v="31"/>
    <x v="8"/>
    <x v="1"/>
    <n v="40"/>
    <x v="2"/>
    <x v="2"/>
  </r>
  <r>
    <x v="16"/>
    <x v="3"/>
    <x v="32"/>
    <x v="8"/>
    <x v="0"/>
    <n v="0.7"/>
    <x v="2"/>
    <x v="2"/>
  </r>
  <r>
    <x v="16"/>
    <x v="3"/>
    <x v="32"/>
    <x v="8"/>
    <x v="1"/>
    <n v="1.5"/>
    <x v="2"/>
    <x v="2"/>
  </r>
  <r>
    <x v="16"/>
    <x v="3"/>
    <x v="33"/>
    <x v="8"/>
    <x v="0"/>
    <n v="11.2"/>
    <x v="2"/>
    <x v="2"/>
  </r>
  <r>
    <x v="16"/>
    <x v="3"/>
    <x v="33"/>
    <x v="8"/>
    <x v="1"/>
    <n v="9.3000000000000007"/>
    <x v="2"/>
    <x v="2"/>
  </r>
  <r>
    <x v="16"/>
    <x v="3"/>
    <x v="34"/>
    <x v="8"/>
    <x v="0"/>
    <n v="14.5"/>
    <x v="2"/>
    <x v="2"/>
  </r>
  <r>
    <x v="16"/>
    <x v="3"/>
    <x v="35"/>
    <x v="8"/>
    <x v="0"/>
    <n v="8.1999999999999993"/>
    <x v="2"/>
    <x v="2"/>
  </r>
  <r>
    <x v="16"/>
    <x v="3"/>
    <x v="35"/>
    <x v="8"/>
    <x v="1"/>
    <n v="3.1"/>
    <x v="2"/>
    <x v="2"/>
  </r>
  <r>
    <x v="16"/>
    <x v="3"/>
    <x v="36"/>
    <x v="8"/>
    <x v="0"/>
    <n v="3.9"/>
    <x v="2"/>
    <x v="2"/>
  </r>
  <r>
    <x v="16"/>
    <x v="3"/>
    <x v="37"/>
    <x v="8"/>
    <x v="0"/>
    <n v="11.7"/>
    <x v="2"/>
    <x v="2"/>
  </r>
  <r>
    <x v="16"/>
    <x v="3"/>
    <x v="37"/>
    <x v="8"/>
    <x v="1"/>
    <n v="7.2"/>
    <x v="2"/>
    <x v="2"/>
  </r>
  <r>
    <x v="16"/>
    <x v="3"/>
    <x v="38"/>
    <x v="8"/>
    <x v="0"/>
    <n v="45.5"/>
    <x v="2"/>
    <x v="2"/>
  </r>
  <r>
    <x v="16"/>
    <x v="3"/>
    <x v="38"/>
    <x v="8"/>
    <x v="1"/>
    <n v="35.5"/>
    <x v="2"/>
    <x v="2"/>
  </r>
  <r>
    <x v="16"/>
    <x v="3"/>
    <x v="39"/>
    <x v="8"/>
    <x v="0"/>
    <n v="6"/>
    <x v="2"/>
    <x v="2"/>
  </r>
  <r>
    <x v="16"/>
    <x v="3"/>
    <x v="39"/>
    <x v="8"/>
    <x v="1"/>
    <n v="7.8"/>
    <x v="2"/>
    <x v="2"/>
  </r>
  <r>
    <x v="16"/>
    <x v="3"/>
    <x v="40"/>
    <x v="8"/>
    <x v="0"/>
    <n v="15.5"/>
    <x v="2"/>
    <x v="2"/>
  </r>
  <r>
    <x v="16"/>
    <x v="3"/>
    <x v="40"/>
    <x v="8"/>
    <x v="1"/>
    <n v="29.5"/>
    <x v="2"/>
    <x v="2"/>
  </r>
  <r>
    <x v="16"/>
    <x v="3"/>
    <x v="41"/>
    <x v="8"/>
    <x v="1"/>
    <n v="0.5"/>
    <x v="2"/>
    <x v="2"/>
  </r>
  <r>
    <x v="16"/>
    <x v="3"/>
    <x v="42"/>
    <x v="8"/>
    <x v="1"/>
    <n v="2.5"/>
    <x v="2"/>
    <x v="2"/>
  </r>
  <r>
    <x v="16"/>
    <x v="3"/>
    <x v="43"/>
    <x v="8"/>
    <x v="0"/>
    <n v="11"/>
    <x v="2"/>
    <x v="2"/>
  </r>
  <r>
    <x v="16"/>
    <x v="3"/>
    <x v="43"/>
    <x v="8"/>
    <x v="1"/>
    <n v="13"/>
    <x v="2"/>
    <x v="2"/>
  </r>
  <r>
    <x v="16"/>
    <x v="2"/>
    <x v="23"/>
    <x v="8"/>
    <x v="0"/>
    <n v="284"/>
    <x v="2"/>
    <x v="2"/>
  </r>
  <r>
    <x v="17"/>
    <x v="0"/>
    <x v="0"/>
    <x v="8"/>
    <x v="0"/>
    <n v="93"/>
    <x v="2"/>
    <x v="2"/>
  </r>
  <r>
    <x v="17"/>
    <x v="0"/>
    <x v="1"/>
    <x v="8"/>
    <x v="0"/>
    <n v="54"/>
    <x v="2"/>
    <x v="2"/>
  </r>
  <r>
    <x v="17"/>
    <x v="0"/>
    <x v="1"/>
    <x v="8"/>
    <x v="1"/>
    <n v="2"/>
    <x v="2"/>
    <x v="2"/>
  </r>
  <r>
    <x v="17"/>
    <x v="0"/>
    <x v="2"/>
    <x v="8"/>
    <x v="0"/>
    <n v="8"/>
    <x v="2"/>
    <x v="2"/>
  </r>
  <r>
    <x v="17"/>
    <x v="0"/>
    <x v="3"/>
    <x v="8"/>
    <x v="0"/>
    <n v="2"/>
    <x v="2"/>
    <x v="2"/>
  </r>
  <r>
    <x v="17"/>
    <x v="0"/>
    <x v="4"/>
    <x v="8"/>
    <x v="0"/>
    <n v="2"/>
    <x v="2"/>
    <x v="2"/>
  </r>
  <r>
    <x v="17"/>
    <x v="0"/>
    <x v="5"/>
    <x v="8"/>
    <x v="1"/>
    <n v="3"/>
    <x v="2"/>
    <x v="2"/>
  </r>
  <r>
    <x v="17"/>
    <x v="0"/>
    <x v="6"/>
    <x v="8"/>
    <x v="0"/>
    <n v="135"/>
    <x v="2"/>
    <x v="2"/>
  </r>
  <r>
    <x v="17"/>
    <x v="0"/>
    <x v="6"/>
    <x v="8"/>
    <x v="1"/>
    <n v="24"/>
    <x v="2"/>
    <x v="2"/>
  </r>
  <r>
    <x v="17"/>
    <x v="0"/>
    <x v="7"/>
    <x v="8"/>
    <x v="0"/>
    <n v="65"/>
    <x v="2"/>
    <x v="2"/>
  </r>
  <r>
    <x v="17"/>
    <x v="0"/>
    <x v="7"/>
    <x v="8"/>
    <x v="1"/>
    <n v="27"/>
    <x v="2"/>
    <x v="2"/>
  </r>
  <r>
    <x v="17"/>
    <x v="0"/>
    <x v="8"/>
    <x v="8"/>
    <x v="0"/>
    <n v="7"/>
    <x v="2"/>
    <x v="2"/>
  </r>
  <r>
    <x v="17"/>
    <x v="0"/>
    <x v="9"/>
    <x v="8"/>
    <x v="0"/>
    <n v="7"/>
    <x v="2"/>
    <x v="2"/>
  </r>
  <r>
    <x v="17"/>
    <x v="0"/>
    <x v="9"/>
    <x v="8"/>
    <x v="1"/>
    <n v="26"/>
    <x v="2"/>
    <x v="2"/>
  </r>
  <r>
    <x v="17"/>
    <x v="0"/>
    <x v="10"/>
    <x v="8"/>
    <x v="0"/>
    <n v="12"/>
    <x v="2"/>
    <x v="2"/>
  </r>
  <r>
    <x v="17"/>
    <x v="0"/>
    <x v="11"/>
    <x v="8"/>
    <x v="0"/>
    <n v="2"/>
    <x v="2"/>
    <x v="2"/>
  </r>
  <r>
    <x v="17"/>
    <x v="0"/>
    <x v="12"/>
    <x v="8"/>
    <x v="0"/>
    <n v="48"/>
    <x v="2"/>
    <x v="2"/>
  </r>
  <r>
    <x v="17"/>
    <x v="0"/>
    <x v="12"/>
    <x v="8"/>
    <x v="1"/>
    <n v="11"/>
    <x v="2"/>
    <x v="2"/>
  </r>
  <r>
    <x v="17"/>
    <x v="0"/>
    <x v="13"/>
    <x v="8"/>
    <x v="0"/>
    <n v="72"/>
    <x v="2"/>
    <x v="2"/>
  </r>
  <r>
    <x v="17"/>
    <x v="0"/>
    <x v="13"/>
    <x v="8"/>
    <x v="1"/>
    <n v="66"/>
    <x v="2"/>
    <x v="2"/>
  </r>
  <r>
    <x v="17"/>
    <x v="0"/>
    <x v="14"/>
    <x v="8"/>
    <x v="0"/>
    <n v="67"/>
    <x v="2"/>
    <x v="2"/>
  </r>
  <r>
    <x v="17"/>
    <x v="0"/>
    <x v="14"/>
    <x v="8"/>
    <x v="1"/>
    <n v="24"/>
    <x v="2"/>
    <x v="2"/>
  </r>
  <r>
    <x v="17"/>
    <x v="0"/>
    <x v="15"/>
    <x v="8"/>
    <x v="0"/>
    <n v="10"/>
    <x v="2"/>
    <x v="2"/>
  </r>
  <r>
    <x v="17"/>
    <x v="0"/>
    <x v="15"/>
    <x v="8"/>
    <x v="1"/>
    <n v="5"/>
    <x v="2"/>
    <x v="2"/>
  </r>
  <r>
    <x v="17"/>
    <x v="0"/>
    <x v="16"/>
    <x v="8"/>
    <x v="0"/>
    <n v="19"/>
    <x v="2"/>
    <x v="2"/>
  </r>
  <r>
    <x v="17"/>
    <x v="0"/>
    <x v="17"/>
    <x v="8"/>
    <x v="0"/>
    <n v="94"/>
    <x v="2"/>
    <x v="2"/>
  </r>
  <r>
    <x v="17"/>
    <x v="0"/>
    <x v="17"/>
    <x v="8"/>
    <x v="1"/>
    <n v="204"/>
    <x v="2"/>
    <x v="2"/>
  </r>
  <r>
    <x v="17"/>
    <x v="0"/>
    <x v="18"/>
    <x v="8"/>
    <x v="0"/>
    <n v="71"/>
    <x v="2"/>
    <x v="2"/>
  </r>
  <r>
    <x v="17"/>
    <x v="0"/>
    <x v="18"/>
    <x v="8"/>
    <x v="1"/>
    <n v="9"/>
    <x v="2"/>
    <x v="2"/>
  </r>
  <r>
    <x v="17"/>
    <x v="0"/>
    <x v="19"/>
    <x v="8"/>
    <x v="0"/>
    <n v="20"/>
    <x v="2"/>
    <x v="2"/>
  </r>
  <r>
    <x v="17"/>
    <x v="0"/>
    <x v="19"/>
    <x v="8"/>
    <x v="1"/>
    <n v="9"/>
    <x v="2"/>
    <x v="2"/>
  </r>
  <r>
    <x v="17"/>
    <x v="0"/>
    <x v="20"/>
    <x v="8"/>
    <x v="0"/>
    <n v="9"/>
    <x v="2"/>
    <x v="2"/>
  </r>
  <r>
    <x v="17"/>
    <x v="0"/>
    <x v="20"/>
    <x v="8"/>
    <x v="1"/>
    <n v="154"/>
    <x v="2"/>
    <x v="2"/>
  </r>
  <r>
    <x v="17"/>
    <x v="0"/>
    <x v="21"/>
    <x v="8"/>
    <x v="0"/>
    <n v="36"/>
    <x v="2"/>
    <x v="2"/>
  </r>
  <r>
    <x v="17"/>
    <x v="0"/>
    <x v="21"/>
    <x v="8"/>
    <x v="1"/>
    <n v="38"/>
    <x v="2"/>
    <x v="2"/>
  </r>
  <r>
    <x v="17"/>
    <x v="3"/>
    <x v="25"/>
    <x v="8"/>
    <x v="0"/>
    <n v="4"/>
    <x v="2"/>
    <x v="2"/>
  </r>
  <r>
    <x v="17"/>
    <x v="3"/>
    <x v="26"/>
    <x v="8"/>
    <x v="0"/>
    <n v="81.400000000000006"/>
    <x v="2"/>
    <x v="2"/>
  </r>
  <r>
    <x v="17"/>
    <x v="3"/>
    <x v="26"/>
    <x v="8"/>
    <x v="1"/>
    <n v="2.6"/>
    <x v="2"/>
    <x v="2"/>
  </r>
  <r>
    <x v="17"/>
    <x v="3"/>
    <x v="27"/>
    <x v="8"/>
    <x v="0"/>
    <n v="6.2"/>
    <x v="2"/>
    <x v="2"/>
  </r>
  <r>
    <x v="17"/>
    <x v="3"/>
    <x v="28"/>
    <x v="8"/>
    <x v="0"/>
    <n v="1.6"/>
    <x v="2"/>
    <x v="2"/>
  </r>
  <r>
    <x v="17"/>
    <x v="3"/>
    <x v="29"/>
    <x v="8"/>
    <x v="0"/>
    <n v="30"/>
    <x v="2"/>
    <x v="2"/>
  </r>
  <r>
    <x v="17"/>
    <x v="3"/>
    <x v="29"/>
    <x v="8"/>
    <x v="1"/>
    <n v="200"/>
    <x v="2"/>
    <x v="2"/>
  </r>
  <r>
    <x v="17"/>
    <x v="3"/>
    <x v="30"/>
    <x v="8"/>
    <x v="0"/>
    <n v="0.8"/>
    <x v="2"/>
    <x v="2"/>
  </r>
  <r>
    <x v="17"/>
    <x v="3"/>
    <x v="30"/>
    <x v="8"/>
    <x v="1"/>
    <n v="30.5"/>
    <x v="2"/>
    <x v="2"/>
  </r>
  <r>
    <x v="17"/>
    <x v="3"/>
    <x v="31"/>
    <x v="8"/>
    <x v="0"/>
    <n v="2"/>
    <x v="2"/>
    <x v="2"/>
  </r>
  <r>
    <x v="17"/>
    <x v="3"/>
    <x v="44"/>
    <x v="8"/>
    <x v="0"/>
    <n v="0.6"/>
    <x v="2"/>
    <x v="2"/>
  </r>
  <r>
    <x v="17"/>
    <x v="3"/>
    <x v="32"/>
    <x v="8"/>
    <x v="1"/>
    <n v="25"/>
    <x v="2"/>
    <x v="2"/>
  </r>
  <r>
    <x v="17"/>
    <x v="3"/>
    <x v="33"/>
    <x v="8"/>
    <x v="0"/>
    <n v="8.1999999999999993"/>
    <x v="2"/>
    <x v="2"/>
  </r>
  <r>
    <x v="17"/>
    <x v="3"/>
    <x v="33"/>
    <x v="8"/>
    <x v="1"/>
    <n v="15.1"/>
    <x v="2"/>
    <x v="2"/>
  </r>
  <r>
    <x v="17"/>
    <x v="3"/>
    <x v="35"/>
    <x v="8"/>
    <x v="0"/>
    <n v="15.9"/>
    <x v="2"/>
    <x v="2"/>
  </r>
  <r>
    <x v="17"/>
    <x v="3"/>
    <x v="35"/>
    <x v="8"/>
    <x v="1"/>
    <n v="14"/>
    <x v="2"/>
    <x v="2"/>
  </r>
  <r>
    <x v="17"/>
    <x v="3"/>
    <x v="36"/>
    <x v="8"/>
    <x v="0"/>
    <n v="4.7"/>
    <x v="2"/>
    <x v="2"/>
  </r>
  <r>
    <x v="17"/>
    <x v="3"/>
    <x v="37"/>
    <x v="8"/>
    <x v="0"/>
    <n v="9.5"/>
    <x v="2"/>
    <x v="2"/>
  </r>
  <r>
    <x v="17"/>
    <x v="3"/>
    <x v="37"/>
    <x v="8"/>
    <x v="1"/>
    <n v="0.6"/>
    <x v="2"/>
    <x v="2"/>
  </r>
  <r>
    <x v="17"/>
    <x v="3"/>
    <x v="38"/>
    <x v="8"/>
    <x v="0"/>
    <n v="46.3"/>
    <x v="2"/>
    <x v="2"/>
  </r>
  <r>
    <x v="17"/>
    <x v="3"/>
    <x v="38"/>
    <x v="8"/>
    <x v="1"/>
    <n v="13.2"/>
    <x v="2"/>
    <x v="2"/>
  </r>
  <r>
    <x v="17"/>
    <x v="3"/>
    <x v="39"/>
    <x v="8"/>
    <x v="0"/>
    <n v="20.3"/>
    <x v="2"/>
    <x v="2"/>
  </r>
  <r>
    <x v="17"/>
    <x v="3"/>
    <x v="40"/>
    <x v="8"/>
    <x v="0"/>
    <n v="28.1"/>
    <x v="2"/>
    <x v="2"/>
  </r>
  <r>
    <x v="17"/>
    <x v="3"/>
    <x v="40"/>
    <x v="8"/>
    <x v="1"/>
    <n v="3.5"/>
    <x v="2"/>
    <x v="2"/>
  </r>
  <r>
    <x v="17"/>
    <x v="3"/>
    <x v="41"/>
    <x v="8"/>
    <x v="1"/>
    <n v="3"/>
    <x v="2"/>
    <x v="2"/>
  </r>
  <r>
    <x v="17"/>
    <x v="3"/>
    <x v="42"/>
    <x v="8"/>
    <x v="1"/>
    <n v="5"/>
    <x v="2"/>
    <x v="2"/>
  </r>
  <r>
    <x v="17"/>
    <x v="3"/>
    <x v="43"/>
    <x v="8"/>
    <x v="0"/>
    <n v="5"/>
    <x v="2"/>
    <x v="2"/>
  </r>
  <r>
    <x v="17"/>
    <x v="3"/>
    <x v="43"/>
    <x v="8"/>
    <x v="1"/>
    <n v="30"/>
    <x v="2"/>
    <x v="2"/>
  </r>
  <r>
    <x v="17"/>
    <x v="1"/>
    <x v="22"/>
    <x v="8"/>
    <x v="0"/>
    <n v="85"/>
    <x v="2"/>
    <x v="2"/>
  </r>
  <r>
    <x v="17"/>
    <x v="2"/>
    <x v="23"/>
    <x v="8"/>
    <x v="0"/>
    <n v="209"/>
    <x v="2"/>
    <x v="2"/>
  </r>
  <r>
    <x v="18"/>
    <x v="0"/>
    <x v="0"/>
    <x v="8"/>
    <x v="0"/>
    <n v="14"/>
    <x v="2"/>
    <x v="2"/>
  </r>
  <r>
    <x v="18"/>
    <x v="0"/>
    <x v="0"/>
    <x v="8"/>
    <x v="1"/>
    <n v="2"/>
    <x v="2"/>
    <x v="2"/>
  </r>
  <r>
    <x v="18"/>
    <x v="0"/>
    <x v="1"/>
    <x v="8"/>
    <x v="0"/>
    <n v="28"/>
    <x v="2"/>
    <x v="2"/>
  </r>
  <r>
    <x v="18"/>
    <x v="0"/>
    <x v="1"/>
    <x v="8"/>
    <x v="1"/>
    <n v="23"/>
    <x v="2"/>
    <x v="2"/>
  </r>
  <r>
    <x v="18"/>
    <x v="0"/>
    <x v="2"/>
    <x v="8"/>
    <x v="0"/>
    <n v="20"/>
    <x v="2"/>
    <x v="2"/>
  </r>
  <r>
    <x v="18"/>
    <x v="0"/>
    <x v="2"/>
    <x v="8"/>
    <x v="1"/>
    <n v="2"/>
    <x v="2"/>
    <x v="2"/>
  </r>
  <r>
    <x v="18"/>
    <x v="0"/>
    <x v="3"/>
    <x v="8"/>
    <x v="0"/>
    <n v="19"/>
    <x v="2"/>
    <x v="2"/>
  </r>
  <r>
    <x v="18"/>
    <x v="0"/>
    <x v="3"/>
    <x v="8"/>
    <x v="1"/>
    <n v="2"/>
    <x v="2"/>
    <x v="2"/>
  </r>
  <r>
    <x v="18"/>
    <x v="0"/>
    <x v="5"/>
    <x v="8"/>
    <x v="0"/>
    <n v="5"/>
    <x v="2"/>
    <x v="2"/>
  </r>
  <r>
    <x v="18"/>
    <x v="0"/>
    <x v="5"/>
    <x v="8"/>
    <x v="1"/>
    <n v="13"/>
    <x v="2"/>
    <x v="2"/>
  </r>
  <r>
    <x v="18"/>
    <x v="0"/>
    <x v="6"/>
    <x v="8"/>
    <x v="0"/>
    <n v="268"/>
    <x v="2"/>
    <x v="2"/>
  </r>
  <r>
    <x v="18"/>
    <x v="0"/>
    <x v="6"/>
    <x v="8"/>
    <x v="1"/>
    <n v="1"/>
    <x v="2"/>
    <x v="2"/>
  </r>
  <r>
    <x v="18"/>
    <x v="0"/>
    <x v="7"/>
    <x v="8"/>
    <x v="0"/>
    <n v="78"/>
    <x v="2"/>
    <x v="2"/>
  </r>
  <r>
    <x v="18"/>
    <x v="0"/>
    <x v="7"/>
    <x v="8"/>
    <x v="1"/>
    <n v="7"/>
    <x v="2"/>
    <x v="2"/>
  </r>
  <r>
    <x v="18"/>
    <x v="0"/>
    <x v="8"/>
    <x v="8"/>
    <x v="0"/>
    <n v="31"/>
    <x v="2"/>
    <x v="2"/>
  </r>
  <r>
    <x v="18"/>
    <x v="0"/>
    <x v="8"/>
    <x v="8"/>
    <x v="1"/>
    <n v="18"/>
    <x v="2"/>
    <x v="2"/>
  </r>
  <r>
    <x v="18"/>
    <x v="0"/>
    <x v="9"/>
    <x v="8"/>
    <x v="0"/>
    <n v="2"/>
    <x v="2"/>
    <x v="2"/>
  </r>
  <r>
    <x v="18"/>
    <x v="0"/>
    <x v="10"/>
    <x v="8"/>
    <x v="0"/>
    <n v="28"/>
    <x v="2"/>
    <x v="2"/>
  </r>
  <r>
    <x v="18"/>
    <x v="0"/>
    <x v="10"/>
    <x v="8"/>
    <x v="1"/>
    <n v="6"/>
    <x v="2"/>
    <x v="2"/>
  </r>
  <r>
    <x v="18"/>
    <x v="0"/>
    <x v="11"/>
    <x v="8"/>
    <x v="0"/>
    <n v="15"/>
    <x v="2"/>
    <x v="2"/>
  </r>
  <r>
    <x v="18"/>
    <x v="0"/>
    <x v="12"/>
    <x v="8"/>
    <x v="0"/>
    <n v="19"/>
    <x v="2"/>
    <x v="2"/>
  </r>
  <r>
    <x v="18"/>
    <x v="0"/>
    <x v="12"/>
    <x v="8"/>
    <x v="1"/>
    <n v="2"/>
    <x v="2"/>
    <x v="2"/>
  </r>
  <r>
    <x v="18"/>
    <x v="0"/>
    <x v="13"/>
    <x v="8"/>
    <x v="0"/>
    <n v="34"/>
    <x v="2"/>
    <x v="2"/>
  </r>
  <r>
    <x v="18"/>
    <x v="0"/>
    <x v="14"/>
    <x v="8"/>
    <x v="0"/>
    <n v="1"/>
    <x v="2"/>
    <x v="2"/>
  </r>
  <r>
    <x v="18"/>
    <x v="0"/>
    <x v="14"/>
    <x v="8"/>
    <x v="1"/>
    <n v="151"/>
    <x v="2"/>
    <x v="2"/>
  </r>
  <r>
    <x v="18"/>
    <x v="0"/>
    <x v="15"/>
    <x v="8"/>
    <x v="0"/>
    <n v="40"/>
    <x v="2"/>
    <x v="2"/>
  </r>
  <r>
    <x v="18"/>
    <x v="0"/>
    <x v="15"/>
    <x v="8"/>
    <x v="1"/>
    <n v="4"/>
    <x v="2"/>
    <x v="2"/>
  </r>
  <r>
    <x v="18"/>
    <x v="0"/>
    <x v="16"/>
    <x v="8"/>
    <x v="0"/>
    <n v="6"/>
    <x v="2"/>
    <x v="2"/>
  </r>
  <r>
    <x v="18"/>
    <x v="0"/>
    <x v="17"/>
    <x v="8"/>
    <x v="0"/>
    <n v="45"/>
    <x v="2"/>
    <x v="2"/>
  </r>
  <r>
    <x v="18"/>
    <x v="0"/>
    <x v="17"/>
    <x v="8"/>
    <x v="1"/>
    <n v="96"/>
    <x v="2"/>
    <x v="2"/>
  </r>
  <r>
    <x v="18"/>
    <x v="0"/>
    <x v="18"/>
    <x v="8"/>
    <x v="0"/>
    <n v="61"/>
    <x v="2"/>
    <x v="2"/>
  </r>
  <r>
    <x v="18"/>
    <x v="0"/>
    <x v="18"/>
    <x v="8"/>
    <x v="1"/>
    <n v="144"/>
    <x v="2"/>
    <x v="2"/>
  </r>
  <r>
    <x v="18"/>
    <x v="0"/>
    <x v="19"/>
    <x v="8"/>
    <x v="0"/>
    <n v="21"/>
    <x v="2"/>
    <x v="2"/>
  </r>
  <r>
    <x v="18"/>
    <x v="0"/>
    <x v="19"/>
    <x v="8"/>
    <x v="1"/>
    <n v="9"/>
    <x v="2"/>
    <x v="2"/>
  </r>
  <r>
    <x v="18"/>
    <x v="0"/>
    <x v="20"/>
    <x v="8"/>
    <x v="0"/>
    <n v="32"/>
    <x v="2"/>
    <x v="2"/>
  </r>
  <r>
    <x v="18"/>
    <x v="0"/>
    <x v="20"/>
    <x v="8"/>
    <x v="1"/>
    <n v="2"/>
    <x v="2"/>
    <x v="2"/>
  </r>
  <r>
    <x v="18"/>
    <x v="0"/>
    <x v="21"/>
    <x v="8"/>
    <x v="0"/>
    <n v="8"/>
    <x v="2"/>
    <x v="2"/>
  </r>
  <r>
    <x v="18"/>
    <x v="0"/>
    <x v="21"/>
    <x v="8"/>
    <x v="1"/>
    <n v="17"/>
    <x v="2"/>
    <x v="2"/>
  </r>
  <r>
    <x v="18"/>
    <x v="3"/>
    <x v="24"/>
    <x v="8"/>
    <x v="0"/>
    <n v="23"/>
    <x v="2"/>
    <x v="2"/>
  </r>
  <r>
    <x v="18"/>
    <x v="3"/>
    <x v="25"/>
    <x v="8"/>
    <x v="0"/>
    <n v="1.3"/>
    <x v="2"/>
    <x v="2"/>
  </r>
  <r>
    <x v="18"/>
    <x v="3"/>
    <x v="26"/>
    <x v="8"/>
    <x v="0"/>
    <n v="10.4"/>
    <x v="2"/>
    <x v="2"/>
  </r>
  <r>
    <x v="18"/>
    <x v="3"/>
    <x v="26"/>
    <x v="8"/>
    <x v="1"/>
    <n v="29.5"/>
    <x v="2"/>
    <x v="2"/>
  </r>
  <r>
    <x v="18"/>
    <x v="3"/>
    <x v="27"/>
    <x v="8"/>
    <x v="0"/>
    <n v="3.2"/>
    <x v="2"/>
    <x v="2"/>
  </r>
  <r>
    <x v="18"/>
    <x v="3"/>
    <x v="28"/>
    <x v="8"/>
    <x v="0"/>
    <n v="38"/>
    <x v="2"/>
    <x v="2"/>
  </r>
  <r>
    <x v="18"/>
    <x v="3"/>
    <x v="28"/>
    <x v="8"/>
    <x v="1"/>
    <n v="10"/>
    <x v="2"/>
    <x v="2"/>
  </r>
  <r>
    <x v="18"/>
    <x v="3"/>
    <x v="29"/>
    <x v="8"/>
    <x v="0"/>
    <n v="3"/>
    <x v="2"/>
    <x v="2"/>
  </r>
  <r>
    <x v="18"/>
    <x v="3"/>
    <x v="29"/>
    <x v="8"/>
    <x v="1"/>
    <n v="7.5"/>
    <x v="2"/>
    <x v="2"/>
  </r>
  <r>
    <x v="18"/>
    <x v="3"/>
    <x v="30"/>
    <x v="8"/>
    <x v="0"/>
    <n v="2.2999999999999998"/>
    <x v="2"/>
    <x v="2"/>
  </r>
  <r>
    <x v="18"/>
    <x v="3"/>
    <x v="30"/>
    <x v="8"/>
    <x v="1"/>
    <n v="0.8"/>
    <x v="2"/>
    <x v="2"/>
  </r>
  <r>
    <x v="18"/>
    <x v="3"/>
    <x v="31"/>
    <x v="8"/>
    <x v="0"/>
    <n v="3.5"/>
    <x v="2"/>
    <x v="2"/>
  </r>
  <r>
    <x v="18"/>
    <x v="3"/>
    <x v="31"/>
    <x v="8"/>
    <x v="1"/>
    <n v="3.5"/>
    <x v="2"/>
    <x v="2"/>
  </r>
  <r>
    <x v="18"/>
    <x v="3"/>
    <x v="44"/>
    <x v="8"/>
    <x v="0"/>
    <n v="0.9"/>
    <x v="2"/>
    <x v="2"/>
  </r>
  <r>
    <x v="18"/>
    <x v="3"/>
    <x v="44"/>
    <x v="8"/>
    <x v="1"/>
    <n v="9"/>
    <x v="2"/>
    <x v="2"/>
  </r>
  <r>
    <x v="18"/>
    <x v="3"/>
    <x v="33"/>
    <x v="8"/>
    <x v="0"/>
    <n v="16.3"/>
    <x v="2"/>
    <x v="2"/>
  </r>
  <r>
    <x v="18"/>
    <x v="3"/>
    <x v="33"/>
    <x v="8"/>
    <x v="1"/>
    <n v="51"/>
    <x v="2"/>
    <x v="2"/>
  </r>
  <r>
    <x v="18"/>
    <x v="3"/>
    <x v="34"/>
    <x v="8"/>
    <x v="1"/>
    <n v="5.4"/>
    <x v="2"/>
    <x v="2"/>
  </r>
  <r>
    <x v="18"/>
    <x v="3"/>
    <x v="35"/>
    <x v="8"/>
    <x v="0"/>
    <n v="7"/>
    <x v="2"/>
    <x v="2"/>
  </r>
  <r>
    <x v="18"/>
    <x v="3"/>
    <x v="35"/>
    <x v="8"/>
    <x v="1"/>
    <n v="2.5"/>
    <x v="2"/>
    <x v="2"/>
  </r>
  <r>
    <x v="18"/>
    <x v="3"/>
    <x v="36"/>
    <x v="8"/>
    <x v="0"/>
    <n v="13.2"/>
    <x v="2"/>
    <x v="2"/>
  </r>
  <r>
    <x v="18"/>
    <x v="3"/>
    <x v="37"/>
    <x v="8"/>
    <x v="0"/>
    <n v="37.299999999999997"/>
    <x v="2"/>
    <x v="2"/>
  </r>
  <r>
    <x v="18"/>
    <x v="3"/>
    <x v="37"/>
    <x v="8"/>
    <x v="1"/>
    <n v="1.5"/>
    <x v="2"/>
    <x v="2"/>
  </r>
  <r>
    <x v="18"/>
    <x v="3"/>
    <x v="38"/>
    <x v="8"/>
    <x v="0"/>
    <n v="20.8"/>
    <x v="2"/>
    <x v="2"/>
  </r>
  <r>
    <x v="18"/>
    <x v="3"/>
    <x v="38"/>
    <x v="8"/>
    <x v="1"/>
    <n v="25.8"/>
    <x v="2"/>
    <x v="2"/>
  </r>
  <r>
    <x v="18"/>
    <x v="3"/>
    <x v="39"/>
    <x v="8"/>
    <x v="0"/>
    <n v="21.1"/>
    <x v="2"/>
    <x v="2"/>
  </r>
  <r>
    <x v="18"/>
    <x v="3"/>
    <x v="39"/>
    <x v="8"/>
    <x v="1"/>
    <n v="1"/>
    <x v="2"/>
    <x v="2"/>
  </r>
  <r>
    <x v="18"/>
    <x v="3"/>
    <x v="40"/>
    <x v="8"/>
    <x v="0"/>
    <n v="0.6"/>
    <x v="2"/>
    <x v="2"/>
  </r>
  <r>
    <x v="18"/>
    <x v="3"/>
    <x v="40"/>
    <x v="8"/>
    <x v="1"/>
    <n v="8"/>
    <x v="2"/>
    <x v="2"/>
  </r>
  <r>
    <x v="18"/>
    <x v="3"/>
    <x v="41"/>
    <x v="8"/>
    <x v="0"/>
    <n v="30"/>
    <x v="2"/>
    <x v="2"/>
  </r>
  <r>
    <x v="18"/>
    <x v="3"/>
    <x v="42"/>
    <x v="8"/>
    <x v="1"/>
    <n v="2"/>
    <x v="2"/>
    <x v="2"/>
  </r>
  <r>
    <x v="18"/>
    <x v="3"/>
    <x v="43"/>
    <x v="8"/>
    <x v="0"/>
    <n v="11"/>
    <x v="2"/>
    <x v="2"/>
  </r>
  <r>
    <x v="18"/>
    <x v="3"/>
    <x v="43"/>
    <x v="8"/>
    <x v="1"/>
    <n v="21"/>
    <x v="2"/>
    <x v="2"/>
  </r>
  <r>
    <x v="18"/>
    <x v="1"/>
    <x v="22"/>
    <x v="8"/>
    <x v="0"/>
    <n v="71"/>
    <x v="2"/>
    <x v="2"/>
  </r>
  <r>
    <x v="18"/>
    <x v="2"/>
    <x v="23"/>
    <x v="8"/>
    <x v="0"/>
    <n v="381"/>
    <x v="2"/>
    <x v="2"/>
  </r>
  <r>
    <x v="18"/>
    <x v="2"/>
    <x v="23"/>
    <x v="8"/>
    <x v="1"/>
    <n v="103"/>
    <x v="2"/>
    <x v="2"/>
  </r>
  <r>
    <x v="19"/>
    <x v="0"/>
    <x v="0"/>
    <x v="8"/>
    <x v="0"/>
    <n v="6"/>
    <x v="2"/>
    <x v="2"/>
  </r>
  <r>
    <x v="19"/>
    <x v="0"/>
    <x v="1"/>
    <x v="8"/>
    <x v="0"/>
    <n v="3"/>
    <x v="2"/>
    <x v="2"/>
  </r>
  <r>
    <x v="19"/>
    <x v="0"/>
    <x v="1"/>
    <x v="8"/>
    <x v="1"/>
    <n v="200"/>
    <x v="2"/>
    <x v="2"/>
  </r>
  <r>
    <x v="19"/>
    <x v="0"/>
    <x v="2"/>
    <x v="8"/>
    <x v="0"/>
    <n v="5"/>
    <x v="2"/>
    <x v="2"/>
  </r>
  <r>
    <x v="19"/>
    <x v="0"/>
    <x v="3"/>
    <x v="8"/>
    <x v="0"/>
    <n v="24"/>
    <x v="2"/>
    <x v="2"/>
  </r>
  <r>
    <x v="19"/>
    <x v="0"/>
    <x v="3"/>
    <x v="8"/>
    <x v="1"/>
    <n v="1"/>
    <x v="2"/>
    <x v="2"/>
  </r>
  <r>
    <x v="19"/>
    <x v="0"/>
    <x v="5"/>
    <x v="8"/>
    <x v="0"/>
    <n v="9"/>
    <x v="2"/>
    <x v="2"/>
  </r>
  <r>
    <x v="19"/>
    <x v="0"/>
    <x v="6"/>
    <x v="8"/>
    <x v="0"/>
    <n v="281"/>
    <x v="2"/>
    <x v="2"/>
  </r>
  <r>
    <x v="19"/>
    <x v="0"/>
    <x v="6"/>
    <x v="8"/>
    <x v="1"/>
    <n v="3"/>
    <x v="2"/>
    <x v="2"/>
  </r>
  <r>
    <x v="19"/>
    <x v="0"/>
    <x v="7"/>
    <x v="8"/>
    <x v="0"/>
    <n v="18"/>
    <x v="2"/>
    <x v="2"/>
  </r>
  <r>
    <x v="19"/>
    <x v="0"/>
    <x v="7"/>
    <x v="8"/>
    <x v="1"/>
    <n v="1"/>
    <x v="2"/>
    <x v="2"/>
  </r>
  <r>
    <x v="19"/>
    <x v="0"/>
    <x v="8"/>
    <x v="8"/>
    <x v="0"/>
    <n v="18"/>
    <x v="2"/>
    <x v="2"/>
  </r>
  <r>
    <x v="19"/>
    <x v="0"/>
    <x v="8"/>
    <x v="8"/>
    <x v="1"/>
    <n v="1"/>
    <x v="2"/>
    <x v="2"/>
  </r>
  <r>
    <x v="19"/>
    <x v="0"/>
    <x v="9"/>
    <x v="8"/>
    <x v="0"/>
    <n v="8"/>
    <x v="2"/>
    <x v="2"/>
  </r>
  <r>
    <x v="19"/>
    <x v="0"/>
    <x v="9"/>
    <x v="8"/>
    <x v="1"/>
    <n v="42"/>
    <x v="2"/>
    <x v="2"/>
  </r>
  <r>
    <x v="19"/>
    <x v="0"/>
    <x v="10"/>
    <x v="8"/>
    <x v="0"/>
    <n v="30"/>
    <x v="2"/>
    <x v="2"/>
  </r>
  <r>
    <x v="19"/>
    <x v="0"/>
    <x v="10"/>
    <x v="8"/>
    <x v="1"/>
    <n v="7"/>
    <x v="2"/>
    <x v="2"/>
  </r>
  <r>
    <x v="19"/>
    <x v="0"/>
    <x v="11"/>
    <x v="8"/>
    <x v="0"/>
    <n v="8"/>
    <x v="2"/>
    <x v="2"/>
  </r>
  <r>
    <x v="19"/>
    <x v="0"/>
    <x v="12"/>
    <x v="8"/>
    <x v="0"/>
    <n v="6"/>
    <x v="2"/>
    <x v="2"/>
  </r>
  <r>
    <x v="19"/>
    <x v="0"/>
    <x v="13"/>
    <x v="8"/>
    <x v="0"/>
    <n v="1"/>
    <x v="2"/>
    <x v="2"/>
  </r>
  <r>
    <x v="19"/>
    <x v="0"/>
    <x v="13"/>
    <x v="8"/>
    <x v="1"/>
    <n v="3"/>
    <x v="2"/>
    <x v="2"/>
  </r>
  <r>
    <x v="19"/>
    <x v="0"/>
    <x v="14"/>
    <x v="8"/>
    <x v="0"/>
    <n v="6"/>
    <x v="2"/>
    <x v="2"/>
  </r>
  <r>
    <x v="19"/>
    <x v="0"/>
    <x v="14"/>
    <x v="8"/>
    <x v="1"/>
    <n v="4"/>
    <x v="2"/>
    <x v="2"/>
  </r>
  <r>
    <x v="19"/>
    <x v="0"/>
    <x v="15"/>
    <x v="8"/>
    <x v="0"/>
    <n v="16"/>
    <x v="2"/>
    <x v="2"/>
  </r>
  <r>
    <x v="19"/>
    <x v="0"/>
    <x v="15"/>
    <x v="8"/>
    <x v="1"/>
    <n v="5"/>
    <x v="2"/>
    <x v="2"/>
  </r>
  <r>
    <x v="19"/>
    <x v="0"/>
    <x v="16"/>
    <x v="8"/>
    <x v="0"/>
    <n v="5"/>
    <x v="2"/>
    <x v="2"/>
  </r>
  <r>
    <x v="19"/>
    <x v="0"/>
    <x v="16"/>
    <x v="8"/>
    <x v="1"/>
    <n v="12"/>
    <x v="2"/>
    <x v="2"/>
  </r>
  <r>
    <x v="19"/>
    <x v="0"/>
    <x v="17"/>
    <x v="8"/>
    <x v="0"/>
    <n v="80"/>
    <x v="2"/>
    <x v="2"/>
  </r>
  <r>
    <x v="19"/>
    <x v="0"/>
    <x v="17"/>
    <x v="8"/>
    <x v="1"/>
    <n v="53"/>
    <x v="2"/>
    <x v="2"/>
  </r>
  <r>
    <x v="19"/>
    <x v="0"/>
    <x v="18"/>
    <x v="8"/>
    <x v="0"/>
    <n v="2"/>
    <x v="2"/>
    <x v="2"/>
  </r>
  <r>
    <x v="19"/>
    <x v="0"/>
    <x v="18"/>
    <x v="8"/>
    <x v="1"/>
    <n v="14"/>
    <x v="2"/>
    <x v="2"/>
  </r>
  <r>
    <x v="19"/>
    <x v="0"/>
    <x v="19"/>
    <x v="8"/>
    <x v="0"/>
    <n v="24"/>
    <x v="2"/>
    <x v="2"/>
  </r>
  <r>
    <x v="19"/>
    <x v="0"/>
    <x v="19"/>
    <x v="8"/>
    <x v="1"/>
    <n v="25"/>
    <x v="2"/>
    <x v="2"/>
  </r>
  <r>
    <x v="19"/>
    <x v="0"/>
    <x v="20"/>
    <x v="8"/>
    <x v="0"/>
    <n v="3"/>
    <x v="2"/>
    <x v="2"/>
  </r>
  <r>
    <x v="19"/>
    <x v="0"/>
    <x v="20"/>
    <x v="8"/>
    <x v="1"/>
    <n v="7"/>
    <x v="2"/>
    <x v="2"/>
  </r>
  <r>
    <x v="19"/>
    <x v="0"/>
    <x v="21"/>
    <x v="8"/>
    <x v="0"/>
    <n v="7"/>
    <x v="2"/>
    <x v="2"/>
  </r>
  <r>
    <x v="19"/>
    <x v="0"/>
    <x v="21"/>
    <x v="8"/>
    <x v="1"/>
    <n v="35"/>
    <x v="2"/>
    <x v="2"/>
  </r>
  <r>
    <x v="19"/>
    <x v="3"/>
    <x v="24"/>
    <x v="8"/>
    <x v="0"/>
    <n v="227.5"/>
    <x v="2"/>
    <x v="2"/>
  </r>
  <r>
    <x v="19"/>
    <x v="3"/>
    <x v="25"/>
    <x v="8"/>
    <x v="0"/>
    <n v="1.5"/>
    <x v="2"/>
    <x v="2"/>
  </r>
  <r>
    <x v="19"/>
    <x v="3"/>
    <x v="25"/>
    <x v="8"/>
    <x v="1"/>
    <n v="1.5"/>
    <x v="2"/>
    <x v="2"/>
  </r>
  <r>
    <x v="19"/>
    <x v="3"/>
    <x v="26"/>
    <x v="8"/>
    <x v="0"/>
    <n v="66.400000000000006"/>
    <x v="2"/>
    <x v="2"/>
  </r>
  <r>
    <x v="19"/>
    <x v="3"/>
    <x v="26"/>
    <x v="8"/>
    <x v="1"/>
    <n v="50.5"/>
    <x v="2"/>
    <x v="2"/>
  </r>
  <r>
    <x v="19"/>
    <x v="3"/>
    <x v="27"/>
    <x v="8"/>
    <x v="0"/>
    <n v="20.7"/>
    <x v="2"/>
    <x v="2"/>
  </r>
  <r>
    <x v="19"/>
    <x v="3"/>
    <x v="28"/>
    <x v="8"/>
    <x v="0"/>
    <n v="6"/>
    <x v="2"/>
    <x v="2"/>
  </r>
  <r>
    <x v="19"/>
    <x v="3"/>
    <x v="29"/>
    <x v="8"/>
    <x v="0"/>
    <n v="1"/>
    <x v="2"/>
    <x v="2"/>
  </r>
  <r>
    <x v="19"/>
    <x v="3"/>
    <x v="30"/>
    <x v="8"/>
    <x v="0"/>
    <n v="6"/>
    <x v="2"/>
    <x v="2"/>
  </r>
  <r>
    <x v="19"/>
    <x v="3"/>
    <x v="30"/>
    <x v="8"/>
    <x v="1"/>
    <n v="1.5"/>
    <x v="2"/>
    <x v="2"/>
  </r>
  <r>
    <x v="19"/>
    <x v="3"/>
    <x v="31"/>
    <x v="8"/>
    <x v="0"/>
    <n v="20.100000000000001"/>
    <x v="2"/>
    <x v="2"/>
  </r>
  <r>
    <x v="19"/>
    <x v="3"/>
    <x v="31"/>
    <x v="8"/>
    <x v="1"/>
    <n v="4"/>
    <x v="2"/>
    <x v="2"/>
  </r>
  <r>
    <x v="19"/>
    <x v="3"/>
    <x v="44"/>
    <x v="8"/>
    <x v="0"/>
    <n v="5.9"/>
    <x v="2"/>
    <x v="2"/>
  </r>
  <r>
    <x v="19"/>
    <x v="3"/>
    <x v="44"/>
    <x v="8"/>
    <x v="1"/>
    <n v="4.7"/>
    <x v="2"/>
    <x v="2"/>
  </r>
  <r>
    <x v="19"/>
    <x v="3"/>
    <x v="32"/>
    <x v="8"/>
    <x v="0"/>
    <n v="3"/>
    <x v="2"/>
    <x v="2"/>
  </r>
  <r>
    <x v="19"/>
    <x v="3"/>
    <x v="33"/>
    <x v="8"/>
    <x v="0"/>
    <n v="1.8"/>
    <x v="2"/>
    <x v="2"/>
  </r>
  <r>
    <x v="19"/>
    <x v="3"/>
    <x v="33"/>
    <x v="8"/>
    <x v="1"/>
    <n v="0.5"/>
    <x v="2"/>
    <x v="2"/>
  </r>
  <r>
    <x v="19"/>
    <x v="3"/>
    <x v="35"/>
    <x v="8"/>
    <x v="0"/>
    <n v="18"/>
    <x v="2"/>
    <x v="2"/>
  </r>
  <r>
    <x v="19"/>
    <x v="3"/>
    <x v="36"/>
    <x v="8"/>
    <x v="0"/>
    <n v="45"/>
    <x v="2"/>
    <x v="2"/>
  </r>
  <r>
    <x v="19"/>
    <x v="3"/>
    <x v="37"/>
    <x v="8"/>
    <x v="0"/>
    <n v="82"/>
    <x v="2"/>
    <x v="2"/>
  </r>
  <r>
    <x v="19"/>
    <x v="3"/>
    <x v="37"/>
    <x v="8"/>
    <x v="1"/>
    <n v="41"/>
    <x v="2"/>
    <x v="2"/>
  </r>
  <r>
    <x v="19"/>
    <x v="3"/>
    <x v="38"/>
    <x v="8"/>
    <x v="0"/>
    <n v="23.9"/>
    <x v="2"/>
    <x v="2"/>
  </r>
  <r>
    <x v="19"/>
    <x v="3"/>
    <x v="38"/>
    <x v="8"/>
    <x v="1"/>
    <n v="14.3"/>
    <x v="2"/>
    <x v="2"/>
  </r>
  <r>
    <x v="19"/>
    <x v="3"/>
    <x v="39"/>
    <x v="8"/>
    <x v="0"/>
    <n v="24.8"/>
    <x v="2"/>
    <x v="2"/>
  </r>
  <r>
    <x v="19"/>
    <x v="3"/>
    <x v="40"/>
    <x v="8"/>
    <x v="0"/>
    <n v="20.5"/>
    <x v="2"/>
    <x v="2"/>
  </r>
  <r>
    <x v="19"/>
    <x v="3"/>
    <x v="40"/>
    <x v="8"/>
    <x v="1"/>
    <n v="3"/>
    <x v="2"/>
    <x v="2"/>
  </r>
  <r>
    <x v="19"/>
    <x v="3"/>
    <x v="42"/>
    <x v="8"/>
    <x v="0"/>
    <n v="1.2"/>
    <x v="2"/>
    <x v="2"/>
  </r>
  <r>
    <x v="19"/>
    <x v="3"/>
    <x v="42"/>
    <x v="8"/>
    <x v="1"/>
    <n v="3"/>
    <x v="2"/>
    <x v="2"/>
  </r>
  <r>
    <x v="19"/>
    <x v="3"/>
    <x v="43"/>
    <x v="8"/>
    <x v="0"/>
    <n v="2"/>
    <x v="2"/>
    <x v="2"/>
  </r>
  <r>
    <x v="19"/>
    <x v="3"/>
    <x v="43"/>
    <x v="8"/>
    <x v="1"/>
    <n v="12"/>
    <x v="2"/>
    <x v="2"/>
  </r>
  <r>
    <x v="19"/>
    <x v="1"/>
    <x v="22"/>
    <x v="8"/>
    <x v="0"/>
    <n v="150"/>
    <x v="2"/>
    <x v="2"/>
  </r>
  <r>
    <x v="19"/>
    <x v="2"/>
    <x v="23"/>
    <x v="8"/>
    <x v="0"/>
    <n v="341"/>
    <x v="2"/>
    <x v="2"/>
  </r>
  <r>
    <x v="19"/>
    <x v="2"/>
    <x v="23"/>
    <x v="8"/>
    <x v="1"/>
    <n v="80"/>
    <x v="2"/>
    <x v="2"/>
  </r>
  <r>
    <x v="20"/>
    <x v="0"/>
    <x v="0"/>
    <x v="8"/>
    <x v="0"/>
    <n v="9"/>
    <x v="2"/>
    <x v="2"/>
  </r>
  <r>
    <x v="20"/>
    <x v="0"/>
    <x v="0"/>
    <x v="8"/>
    <x v="1"/>
    <n v="1"/>
    <x v="2"/>
    <x v="2"/>
  </r>
  <r>
    <x v="20"/>
    <x v="0"/>
    <x v="1"/>
    <x v="8"/>
    <x v="0"/>
    <n v="40"/>
    <x v="2"/>
    <x v="2"/>
  </r>
  <r>
    <x v="20"/>
    <x v="0"/>
    <x v="1"/>
    <x v="8"/>
    <x v="1"/>
    <n v="202"/>
    <x v="2"/>
    <x v="2"/>
  </r>
  <r>
    <x v="20"/>
    <x v="0"/>
    <x v="2"/>
    <x v="8"/>
    <x v="0"/>
    <n v="2"/>
    <x v="2"/>
    <x v="2"/>
  </r>
  <r>
    <x v="20"/>
    <x v="0"/>
    <x v="3"/>
    <x v="8"/>
    <x v="0"/>
    <n v="4"/>
    <x v="2"/>
    <x v="2"/>
  </r>
  <r>
    <x v="20"/>
    <x v="0"/>
    <x v="3"/>
    <x v="8"/>
    <x v="1"/>
    <n v="1"/>
    <x v="2"/>
    <x v="2"/>
  </r>
  <r>
    <x v="20"/>
    <x v="0"/>
    <x v="5"/>
    <x v="8"/>
    <x v="0"/>
    <n v="6"/>
    <x v="2"/>
    <x v="2"/>
  </r>
  <r>
    <x v="20"/>
    <x v="0"/>
    <x v="6"/>
    <x v="8"/>
    <x v="0"/>
    <n v="1"/>
    <x v="2"/>
    <x v="2"/>
  </r>
  <r>
    <x v="20"/>
    <x v="0"/>
    <x v="6"/>
    <x v="8"/>
    <x v="1"/>
    <n v="3"/>
    <x v="2"/>
    <x v="2"/>
  </r>
  <r>
    <x v="20"/>
    <x v="0"/>
    <x v="7"/>
    <x v="8"/>
    <x v="0"/>
    <n v="18"/>
    <x v="2"/>
    <x v="2"/>
  </r>
  <r>
    <x v="20"/>
    <x v="0"/>
    <x v="7"/>
    <x v="8"/>
    <x v="1"/>
    <n v="2"/>
    <x v="2"/>
    <x v="2"/>
  </r>
  <r>
    <x v="20"/>
    <x v="0"/>
    <x v="8"/>
    <x v="8"/>
    <x v="0"/>
    <n v="12"/>
    <x v="2"/>
    <x v="2"/>
  </r>
  <r>
    <x v="20"/>
    <x v="0"/>
    <x v="8"/>
    <x v="8"/>
    <x v="1"/>
    <n v="47"/>
    <x v="2"/>
    <x v="2"/>
  </r>
  <r>
    <x v="20"/>
    <x v="0"/>
    <x v="9"/>
    <x v="8"/>
    <x v="0"/>
    <n v="3"/>
    <x v="2"/>
    <x v="2"/>
  </r>
  <r>
    <x v="20"/>
    <x v="0"/>
    <x v="9"/>
    <x v="8"/>
    <x v="1"/>
    <n v="3"/>
    <x v="2"/>
    <x v="2"/>
  </r>
  <r>
    <x v="20"/>
    <x v="0"/>
    <x v="10"/>
    <x v="8"/>
    <x v="0"/>
    <n v="13"/>
    <x v="2"/>
    <x v="2"/>
  </r>
  <r>
    <x v="20"/>
    <x v="0"/>
    <x v="10"/>
    <x v="8"/>
    <x v="1"/>
    <n v="13"/>
    <x v="2"/>
    <x v="2"/>
  </r>
  <r>
    <x v="20"/>
    <x v="0"/>
    <x v="11"/>
    <x v="8"/>
    <x v="0"/>
    <n v="18"/>
    <x v="2"/>
    <x v="2"/>
  </r>
  <r>
    <x v="20"/>
    <x v="0"/>
    <x v="12"/>
    <x v="8"/>
    <x v="0"/>
    <n v="29"/>
    <x v="2"/>
    <x v="2"/>
  </r>
  <r>
    <x v="20"/>
    <x v="0"/>
    <x v="12"/>
    <x v="8"/>
    <x v="1"/>
    <n v="5"/>
    <x v="2"/>
    <x v="2"/>
  </r>
  <r>
    <x v="20"/>
    <x v="0"/>
    <x v="13"/>
    <x v="8"/>
    <x v="0"/>
    <n v="18"/>
    <x v="2"/>
    <x v="2"/>
  </r>
  <r>
    <x v="20"/>
    <x v="0"/>
    <x v="13"/>
    <x v="8"/>
    <x v="1"/>
    <n v="6"/>
    <x v="2"/>
    <x v="2"/>
  </r>
  <r>
    <x v="20"/>
    <x v="0"/>
    <x v="14"/>
    <x v="8"/>
    <x v="0"/>
    <n v="386"/>
    <x v="2"/>
    <x v="2"/>
  </r>
  <r>
    <x v="20"/>
    <x v="0"/>
    <x v="14"/>
    <x v="8"/>
    <x v="1"/>
    <n v="2"/>
    <x v="2"/>
    <x v="2"/>
  </r>
  <r>
    <x v="20"/>
    <x v="0"/>
    <x v="15"/>
    <x v="8"/>
    <x v="0"/>
    <n v="6"/>
    <x v="2"/>
    <x v="2"/>
  </r>
  <r>
    <x v="20"/>
    <x v="0"/>
    <x v="15"/>
    <x v="8"/>
    <x v="1"/>
    <n v="8"/>
    <x v="2"/>
    <x v="2"/>
  </r>
  <r>
    <x v="20"/>
    <x v="0"/>
    <x v="16"/>
    <x v="8"/>
    <x v="0"/>
    <n v="27"/>
    <x v="2"/>
    <x v="2"/>
  </r>
  <r>
    <x v="20"/>
    <x v="0"/>
    <x v="16"/>
    <x v="8"/>
    <x v="1"/>
    <n v="9"/>
    <x v="2"/>
    <x v="2"/>
  </r>
  <r>
    <x v="20"/>
    <x v="0"/>
    <x v="17"/>
    <x v="8"/>
    <x v="0"/>
    <n v="34"/>
    <x v="2"/>
    <x v="2"/>
  </r>
  <r>
    <x v="20"/>
    <x v="0"/>
    <x v="17"/>
    <x v="8"/>
    <x v="1"/>
    <n v="33"/>
    <x v="2"/>
    <x v="2"/>
  </r>
  <r>
    <x v="20"/>
    <x v="0"/>
    <x v="18"/>
    <x v="8"/>
    <x v="0"/>
    <n v="22"/>
    <x v="2"/>
    <x v="2"/>
  </r>
  <r>
    <x v="20"/>
    <x v="0"/>
    <x v="18"/>
    <x v="8"/>
    <x v="1"/>
    <n v="37"/>
    <x v="2"/>
    <x v="2"/>
  </r>
  <r>
    <x v="20"/>
    <x v="0"/>
    <x v="19"/>
    <x v="8"/>
    <x v="0"/>
    <n v="112"/>
    <x v="2"/>
    <x v="2"/>
  </r>
  <r>
    <x v="20"/>
    <x v="0"/>
    <x v="19"/>
    <x v="8"/>
    <x v="1"/>
    <n v="20"/>
    <x v="2"/>
    <x v="2"/>
  </r>
  <r>
    <x v="20"/>
    <x v="0"/>
    <x v="20"/>
    <x v="8"/>
    <x v="0"/>
    <n v="7"/>
    <x v="2"/>
    <x v="2"/>
  </r>
  <r>
    <x v="20"/>
    <x v="0"/>
    <x v="20"/>
    <x v="8"/>
    <x v="1"/>
    <n v="7"/>
    <x v="2"/>
    <x v="2"/>
  </r>
  <r>
    <x v="20"/>
    <x v="0"/>
    <x v="21"/>
    <x v="8"/>
    <x v="0"/>
    <n v="50"/>
    <x v="2"/>
    <x v="2"/>
  </r>
  <r>
    <x v="20"/>
    <x v="0"/>
    <x v="21"/>
    <x v="8"/>
    <x v="1"/>
    <n v="23"/>
    <x v="2"/>
    <x v="2"/>
  </r>
  <r>
    <x v="20"/>
    <x v="3"/>
    <x v="24"/>
    <x v="8"/>
    <x v="0"/>
    <n v="12"/>
    <x v="2"/>
    <x v="2"/>
  </r>
  <r>
    <x v="20"/>
    <x v="3"/>
    <x v="24"/>
    <x v="8"/>
    <x v="1"/>
    <n v="1.1000000000000001"/>
    <x v="2"/>
    <x v="2"/>
  </r>
  <r>
    <x v="20"/>
    <x v="3"/>
    <x v="25"/>
    <x v="8"/>
    <x v="0"/>
    <n v="2.4"/>
    <x v="2"/>
    <x v="2"/>
  </r>
  <r>
    <x v="20"/>
    <x v="3"/>
    <x v="25"/>
    <x v="8"/>
    <x v="1"/>
    <n v="1"/>
    <x v="2"/>
    <x v="2"/>
  </r>
  <r>
    <x v="20"/>
    <x v="3"/>
    <x v="26"/>
    <x v="8"/>
    <x v="0"/>
    <n v="24.2"/>
    <x v="2"/>
    <x v="2"/>
  </r>
  <r>
    <x v="20"/>
    <x v="3"/>
    <x v="26"/>
    <x v="8"/>
    <x v="1"/>
    <n v="29.6"/>
    <x v="2"/>
    <x v="2"/>
  </r>
  <r>
    <x v="20"/>
    <x v="3"/>
    <x v="27"/>
    <x v="8"/>
    <x v="0"/>
    <n v="10.8"/>
    <x v="2"/>
    <x v="2"/>
  </r>
  <r>
    <x v="20"/>
    <x v="3"/>
    <x v="27"/>
    <x v="8"/>
    <x v="1"/>
    <n v="52"/>
    <x v="2"/>
    <x v="2"/>
  </r>
  <r>
    <x v="20"/>
    <x v="3"/>
    <x v="28"/>
    <x v="8"/>
    <x v="0"/>
    <n v="2"/>
    <x v="2"/>
    <x v="2"/>
  </r>
  <r>
    <x v="20"/>
    <x v="3"/>
    <x v="29"/>
    <x v="8"/>
    <x v="1"/>
    <n v="1"/>
    <x v="2"/>
    <x v="2"/>
  </r>
  <r>
    <x v="20"/>
    <x v="3"/>
    <x v="30"/>
    <x v="8"/>
    <x v="0"/>
    <n v="2.2999999999999998"/>
    <x v="2"/>
    <x v="2"/>
  </r>
  <r>
    <x v="20"/>
    <x v="3"/>
    <x v="30"/>
    <x v="8"/>
    <x v="1"/>
    <n v="38.4"/>
    <x v="2"/>
    <x v="2"/>
  </r>
  <r>
    <x v="20"/>
    <x v="3"/>
    <x v="31"/>
    <x v="8"/>
    <x v="0"/>
    <n v="14.5"/>
    <x v="2"/>
    <x v="2"/>
  </r>
  <r>
    <x v="20"/>
    <x v="3"/>
    <x v="31"/>
    <x v="8"/>
    <x v="1"/>
    <n v="13.2"/>
    <x v="2"/>
    <x v="2"/>
  </r>
  <r>
    <x v="20"/>
    <x v="3"/>
    <x v="44"/>
    <x v="8"/>
    <x v="0"/>
    <n v="8.1999999999999993"/>
    <x v="2"/>
    <x v="2"/>
  </r>
  <r>
    <x v="20"/>
    <x v="3"/>
    <x v="44"/>
    <x v="8"/>
    <x v="1"/>
    <n v="13.9"/>
    <x v="2"/>
    <x v="2"/>
  </r>
  <r>
    <x v="20"/>
    <x v="3"/>
    <x v="32"/>
    <x v="8"/>
    <x v="0"/>
    <n v="7.1"/>
    <x v="2"/>
    <x v="2"/>
  </r>
  <r>
    <x v="20"/>
    <x v="3"/>
    <x v="33"/>
    <x v="8"/>
    <x v="0"/>
    <n v="39"/>
    <x v="2"/>
    <x v="2"/>
  </r>
  <r>
    <x v="20"/>
    <x v="3"/>
    <x v="33"/>
    <x v="8"/>
    <x v="1"/>
    <n v="11.3"/>
    <x v="2"/>
    <x v="2"/>
  </r>
  <r>
    <x v="20"/>
    <x v="3"/>
    <x v="34"/>
    <x v="8"/>
    <x v="0"/>
    <n v="21.2"/>
    <x v="2"/>
    <x v="2"/>
  </r>
  <r>
    <x v="20"/>
    <x v="3"/>
    <x v="34"/>
    <x v="8"/>
    <x v="1"/>
    <n v="45"/>
    <x v="2"/>
    <x v="2"/>
  </r>
  <r>
    <x v="20"/>
    <x v="3"/>
    <x v="35"/>
    <x v="8"/>
    <x v="0"/>
    <n v="22.1"/>
    <x v="2"/>
    <x v="2"/>
  </r>
  <r>
    <x v="20"/>
    <x v="3"/>
    <x v="35"/>
    <x v="8"/>
    <x v="1"/>
    <n v="1"/>
    <x v="2"/>
    <x v="2"/>
  </r>
  <r>
    <x v="20"/>
    <x v="3"/>
    <x v="36"/>
    <x v="8"/>
    <x v="0"/>
    <n v="45.7"/>
    <x v="2"/>
    <x v="2"/>
  </r>
  <r>
    <x v="20"/>
    <x v="3"/>
    <x v="37"/>
    <x v="8"/>
    <x v="0"/>
    <n v="84"/>
    <x v="2"/>
    <x v="2"/>
  </r>
  <r>
    <x v="20"/>
    <x v="3"/>
    <x v="37"/>
    <x v="8"/>
    <x v="1"/>
    <n v="51"/>
    <x v="2"/>
    <x v="2"/>
  </r>
  <r>
    <x v="20"/>
    <x v="3"/>
    <x v="38"/>
    <x v="8"/>
    <x v="0"/>
    <n v="142.69999999999999"/>
    <x v="2"/>
    <x v="2"/>
  </r>
  <r>
    <x v="20"/>
    <x v="3"/>
    <x v="38"/>
    <x v="8"/>
    <x v="1"/>
    <n v="87.4"/>
    <x v="2"/>
    <x v="2"/>
  </r>
  <r>
    <x v="20"/>
    <x v="3"/>
    <x v="39"/>
    <x v="8"/>
    <x v="0"/>
    <n v="10"/>
    <x v="2"/>
    <x v="2"/>
  </r>
  <r>
    <x v="20"/>
    <x v="3"/>
    <x v="40"/>
    <x v="8"/>
    <x v="0"/>
    <n v="14.2"/>
    <x v="2"/>
    <x v="2"/>
  </r>
  <r>
    <x v="20"/>
    <x v="3"/>
    <x v="40"/>
    <x v="8"/>
    <x v="1"/>
    <n v="1.5"/>
    <x v="2"/>
    <x v="2"/>
  </r>
  <r>
    <x v="20"/>
    <x v="3"/>
    <x v="41"/>
    <x v="8"/>
    <x v="0"/>
    <n v="0.8"/>
    <x v="2"/>
    <x v="2"/>
  </r>
  <r>
    <x v="20"/>
    <x v="3"/>
    <x v="41"/>
    <x v="8"/>
    <x v="1"/>
    <n v="1.3"/>
    <x v="2"/>
    <x v="2"/>
  </r>
  <r>
    <x v="20"/>
    <x v="3"/>
    <x v="42"/>
    <x v="8"/>
    <x v="0"/>
    <n v="22.4"/>
    <x v="2"/>
    <x v="2"/>
  </r>
  <r>
    <x v="20"/>
    <x v="3"/>
    <x v="42"/>
    <x v="8"/>
    <x v="1"/>
    <n v="15.1"/>
    <x v="2"/>
    <x v="2"/>
  </r>
  <r>
    <x v="20"/>
    <x v="3"/>
    <x v="43"/>
    <x v="8"/>
    <x v="0"/>
    <n v="7.5"/>
    <x v="2"/>
    <x v="2"/>
  </r>
  <r>
    <x v="20"/>
    <x v="3"/>
    <x v="43"/>
    <x v="8"/>
    <x v="1"/>
    <n v="8.8000000000000007"/>
    <x v="2"/>
    <x v="2"/>
  </r>
  <r>
    <x v="20"/>
    <x v="1"/>
    <x v="22"/>
    <x v="8"/>
    <x v="0"/>
    <n v="40"/>
    <x v="2"/>
    <x v="2"/>
  </r>
  <r>
    <x v="20"/>
    <x v="2"/>
    <x v="23"/>
    <x v="8"/>
    <x v="0"/>
    <n v="245"/>
    <x v="2"/>
    <x v="2"/>
  </r>
  <r>
    <x v="20"/>
    <x v="2"/>
    <x v="23"/>
    <x v="8"/>
    <x v="1"/>
    <n v="25"/>
    <x v="2"/>
    <x v="2"/>
  </r>
  <r>
    <x v="21"/>
    <x v="0"/>
    <x v="0"/>
    <x v="8"/>
    <x v="0"/>
    <n v="20"/>
    <x v="2"/>
    <x v="2"/>
  </r>
  <r>
    <x v="21"/>
    <x v="0"/>
    <x v="1"/>
    <x v="8"/>
    <x v="0"/>
    <n v="27"/>
    <x v="2"/>
    <x v="2"/>
  </r>
  <r>
    <x v="21"/>
    <x v="0"/>
    <x v="1"/>
    <x v="8"/>
    <x v="1"/>
    <n v="2"/>
    <x v="2"/>
    <x v="2"/>
  </r>
  <r>
    <x v="21"/>
    <x v="0"/>
    <x v="2"/>
    <x v="8"/>
    <x v="0"/>
    <n v="3"/>
    <x v="2"/>
    <x v="2"/>
  </r>
  <r>
    <x v="21"/>
    <x v="0"/>
    <x v="3"/>
    <x v="8"/>
    <x v="0"/>
    <n v="5"/>
    <x v="2"/>
    <x v="2"/>
  </r>
  <r>
    <x v="21"/>
    <x v="0"/>
    <x v="4"/>
    <x v="8"/>
    <x v="0"/>
    <n v="6"/>
    <x v="2"/>
    <x v="2"/>
  </r>
  <r>
    <x v="21"/>
    <x v="0"/>
    <x v="5"/>
    <x v="8"/>
    <x v="0"/>
    <n v="6"/>
    <x v="2"/>
    <x v="2"/>
  </r>
  <r>
    <x v="21"/>
    <x v="0"/>
    <x v="6"/>
    <x v="8"/>
    <x v="0"/>
    <n v="261"/>
    <x v="2"/>
    <x v="2"/>
  </r>
  <r>
    <x v="21"/>
    <x v="0"/>
    <x v="7"/>
    <x v="8"/>
    <x v="0"/>
    <n v="5"/>
    <x v="2"/>
    <x v="2"/>
  </r>
  <r>
    <x v="21"/>
    <x v="0"/>
    <x v="7"/>
    <x v="8"/>
    <x v="1"/>
    <n v="1"/>
    <x v="2"/>
    <x v="2"/>
  </r>
  <r>
    <x v="21"/>
    <x v="0"/>
    <x v="8"/>
    <x v="8"/>
    <x v="0"/>
    <n v="10"/>
    <x v="2"/>
    <x v="2"/>
  </r>
  <r>
    <x v="21"/>
    <x v="0"/>
    <x v="8"/>
    <x v="8"/>
    <x v="1"/>
    <n v="1"/>
    <x v="2"/>
    <x v="2"/>
  </r>
  <r>
    <x v="21"/>
    <x v="0"/>
    <x v="9"/>
    <x v="8"/>
    <x v="0"/>
    <n v="30"/>
    <x v="2"/>
    <x v="2"/>
  </r>
  <r>
    <x v="21"/>
    <x v="0"/>
    <x v="9"/>
    <x v="8"/>
    <x v="1"/>
    <n v="43"/>
    <x v="2"/>
    <x v="2"/>
  </r>
  <r>
    <x v="21"/>
    <x v="0"/>
    <x v="10"/>
    <x v="8"/>
    <x v="0"/>
    <n v="24"/>
    <x v="2"/>
    <x v="2"/>
  </r>
  <r>
    <x v="21"/>
    <x v="0"/>
    <x v="10"/>
    <x v="8"/>
    <x v="1"/>
    <n v="5"/>
    <x v="2"/>
    <x v="2"/>
  </r>
  <r>
    <x v="21"/>
    <x v="0"/>
    <x v="11"/>
    <x v="8"/>
    <x v="0"/>
    <n v="4"/>
    <x v="2"/>
    <x v="2"/>
  </r>
  <r>
    <x v="21"/>
    <x v="0"/>
    <x v="11"/>
    <x v="8"/>
    <x v="1"/>
    <n v="99"/>
    <x v="2"/>
    <x v="2"/>
  </r>
  <r>
    <x v="21"/>
    <x v="0"/>
    <x v="12"/>
    <x v="8"/>
    <x v="0"/>
    <n v="7"/>
    <x v="2"/>
    <x v="2"/>
  </r>
  <r>
    <x v="21"/>
    <x v="0"/>
    <x v="12"/>
    <x v="8"/>
    <x v="1"/>
    <n v="7"/>
    <x v="2"/>
    <x v="2"/>
  </r>
  <r>
    <x v="21"/>
    <x v="0"/>
    <x v="13"/>
    <x v="8"/>
    <x v="0"/>
    <n v="2"/>
    <x v="2"/>
    <x v="2"/>
  </r>
  <r>
    <x v="21"/>
    <x v="0"/>
    <x v="14"/>
    <x v="8"/>
    <x v="0"/>
    <n v="68"/>
    <x v="2"/>
    <x v="2"/>
  </r>
  <r>
    <x v="21"/>
    <x v="0"/>
    <x v="14"/>
    <x v="8"/>
    <x v="1"/>
    <n v="42"/>
    <x v="2"/>
    <x v="2"/>
  </r>
  <r>
    <x v="21"/>
    <x v="0"/>
    <x v="15"/>
    <x v="8"/>
    <x v="0"/>
    <n v="15"/>
    <x v="2"/>
    <x v="2"/>
  </r>
  <r>
    <x v="21"/>
    <x v="0"/>
    <x v="15"/>
    <x v="8"/>
    <x v="1"/>
    <n v="3"/>
    <x v="2"/>
    <x v="2"/>
  </r>
  <r>
    <x v="21"/>
    <x v="0"/>
    <x v="16"/>
    <x v="8"/>
    <x v="0"/>
    <n v="6"/>
    <x v="2"/>
    <x v="2"/>
  </r>
  <r>
    <x v="21"/>
    <x v="0"/>
    <x v="17"/>
    <x v="8"/>
    <x v="0"/>
    <n v="160"/>
    <x v="2"/>
    <x v="2"/>
  </r>
  <r>
    <x v="21"/>
    <x v="0"/>
    <x v="17"/>
    <x v="8"/>
    <x v="1"/>
    <n v="62"/>
    <x v="2"/>
    <x v="2"/>
  </r>
  <r>
    <x v="21"/>
    <x v="0"/>
    <x v="18"/>
    <x v="8"/>
    <x v="0"/>
    <n v="18"/>
    <x v="2"/>
    <x v="2"/>
  </r>
  <r>
    <x v="21"/>
    <x v="0"/>
    <x v="18"/>
    <x v="8"/>
    <x v="1"/>
    <n v="17"/>
    <x v="2"/>
    <x v="2"/>
  </r>
  <r>
    <x v="21"/>
    <x v="0"/>
    <x v="19"/>
    <x v="8"/>
    <x v="0"/>
    <n v="56"/>
    <x v="2"/>
    <x v="2"/>
  </r>
  <r>
    <x v="21"/>
    <x v="0"/>
    <x v="19"/>
    <x v="8"/>
    <x v="1"/>
    <n v="62"/>
    <x v="2"/>
    <x v="2"/>
  </r>
  <r>
    <x v="21"/>
    <x v="0"/>
    <x v="20"/>
    <x v="8"/>
    <x v="0"/>
    <n v="15"/>
    <x v="2"/>
    <x v="2"/>
  </r>
  <r>
    <x v="21"/>
    <x v="0"/>
    <x v="20"/>
    <x v="8"/>
    <x v="1"/>
    <n v="9"/>
    <x v="2"/>
    <x v="2"/>
  </r>
  <r>
    <x v="21"/>
    <x v="0"/>
    <x v="21"/>
    <x v="8"/>
    <x v="0"/>
    <n v="7"/>
    <x v="2"/>
    <x v="2"/>
  </r>
  <r>
    <x v="21"/>
    <x v="0"/>
    <x v="21"/>
    <x v="8"/>
    <x v="1"/>
    <n v="31"/>
    <x v="2"/>
    <x v="2"/>
  </r>
  <r>
    <x v="21"/>
    <x v="3"/>
    <x v="24"/>
    <x v="8"/>
    <x v="0"/>
    <n v="13.8"/>
    <x v="2"/>
    <x v="2"/>
  </r>
  <r>
    <x v="21"/>
    <x v="3"/>
    <x v="24"/>
    <x v="8"/>
    <x v="1"/>
    <n v="3.8"/>
    <x v="2"/>
    <x v="2"/>
  </r>
  <r>
    <x v="21"/>
    <x v="3"/>
    <x v="25"/>
    <x v="8"/>
    <x v="0"/>
    <n v="22.5"/>
    <x v="2"/>
    <x v="2"/>
  </r>
  <r>
    <x v="21"/>
    <x v="3"/>
    <x v="26"/>
    <x v="8"/>
    <x v="0"/>
    <n v="36.200000000000003"/>
    <x v="2"/>
    <x v="2"/>
  </r>
  <r>
    <x v="21"/>
    <x v="3"/>
    <x v="26"/>
    <x v="8"/>
    <x v="1"/>
    <n v="233.8"/>
    <x v="2"/>
    <x v="2"/>
  </r>
  <r>
    <x v="21"/>
    <x v="3"/>
    <x v="27"/>
    <x v="8"/>
    <x v="0"/>
    <n v="2"/>
    <x v="2"/>
    <x v="2"/>
  </r>
  <r>
    <x v="21"/>
    <x v="3"/>
    <x v="27"/>
    <x v="8"/>
    <x v="1"/>
    <n v="10"/>
    <x v="2"/>
    <x v="2"/>
  </r>
  <r>
    <x v="21"/>
    <x v="3"/>
    <x v="28"/>
    <x v="8"/>
    <x v="0"/>
    <n v="14"/>
    <x v="2"/>
    <x v="2"/>
  </r>
  <r>
    <x v="21"/>
    <x v="3"/>
    <x v="28"/>
    <x v="8"/>
    <x v="1"/>
    <n v="0.5"/>
    <x v="2"/>
    <x v="2"/>
  </r>
  <r>
    <x v="21"/>
    <x v="3"/>
    <x v="29"/>
    <x v="8"/>
    <x v="0"/>
    <n v="45"/>
    <x v="2"/>
    <x v="2"/>
  </r>
  <r>
    <x v="21"/>
    <x v="3"/>
    <x v="29"/>
    <x v="8"/>
    <x v="1"/>
    <n v="5"/>
    <x v="2"/>
    <x v="2"/>
  </r>
  <r>
    <x v="21"/>
    <x v="3"/>
    <x v="30"/>
    <x v="8"/>
    <x v="0"/>
    <n v="1.4"/>
    <x v="2"/>
    <x v="2"/>
  </r>
  <r>
    <x v="21"/>
    <x v="3"/>
    <x v="30"/>
    <x v="8"/>
    <x v="1"/>
    <n v="145"/>
    <x v="2"/>
    <x v="2"/>
  </r>
  <r>
    <x v="21"/>
    <x v="3"/>
    <x v="31"/>
    <x v="8"/>
    <x v="0"/>
    <n v="2.2000000000000002"/>
    <x v="2"/>
    <x v="2"/>
  </r>
  <r>
    <x v="21"/>
    <x v="3"/>
    <x v="31"/>
    <x v="8"/>
    <x v="1"/>
    <n v="3.5"/>
    <x v="2"/>
    <x v="2"/>
  </r>
  <r>
    <x v="21"/>
    <x v="3"/>
    <x v="44"/>
    <x v="8"/>
    <x v="0"/>
    <n v="17.399999999999999"/>
    <x v="2"/>
    <x v="2"/>
  </r>
  <r>
    <x v="21"/>
    <x v="3"/>
    <x v="44"/>
    <x v="8"/>
    <x v="1"/>
    <n v="6.3"/>
    <x v="2"/>
    <x v="2"/>
  </r>
  <r>
    <x v="21"/>
    <x v="3"/>
    <x v="32"/>
    <x v="8"/>
    <x v="0"/>
    <n v="16"/>
    <x v="2"/>
    <x v="2"/>
  </r>
  <r>
    <x v="21"/>
    <x v="3"/>
    <x v="32"/>
    <x v="8"/>
    <x v="1"/>
    <n v="1.5"/>
    <x v="2"/>
    <x v="2"/>
  </r>
  <r>
    <x v="21"/>
    <x v="3"/>
    <x v="33"/>
    <x v="8"/>
    <x v="0"/>
    <n v="14"/>
    <x v="2"/>
    <x v="2"/>
  </r>
  <r>
    <x v="21"/>
    <x v="3"/>
    <x v="33"/>
    <x v="8"/>
    <x v="1"/>
    <n v="6.7"/>
    <x v="2"/>
    <x v="2"/>
  </r>
  <r>
    <x v="21"/>
    <x v="3"/>
    <x v="35"/>
    <x v="8"/>
    <x v="0"/>
    <n v="13"/>
    <x v="2"/>
    <x v="2"/>
  </r>
  <r>
    <x v="21"/>
    <x v="3"/>
    <x v="36"/>
    <x v="8"/>
    <x v="0"/>
    <n v="20.5"/>
    <x v="2"/>
    <x v="2"/>
  </r>
  <r>
    <x v="21"/>
    <x v="3"/>
    <x v="36"/>
    <x v="8"/>
    <x v="1"/>
    <n v="4.3"/>
    <x v="2"/>
    <x v="2"/>
  </r>
  <r>
    <x v="21"/>
    <x v="3"/>
    <x v="37"/>
    <x v="8"/>
    <x v="0"/>
    <n v="20.8"/>
    <x v="2"/>
    <x v="2"/>
  </r>
  <r>
    <x v="21"/>
    <x v="3"/>
    <x v="38"/>
    <x v="8"/>
    <x v="0"/>
    <n v="53.8"/>
    <x v="2"/>
    <x v="2"/>
  </r>
  <r>
    <x v="21"/>
    <x v="3"/>
    <x v="38"/>
    <x v="8"/>
    <x v="1"/>
    <n v="9"/>
    <x v="2"/>
    <x v="2"/>
  </r>
  <r>
    <x v="21"/>
    <x v="3"/>
    <x v="39"/>
    <x v="8"/>
    <x v="0"/>
    <n v="89.8"/>
    <x v="2"/>
    <x v="2"/>
  </r>
  <r>
    <x v="21"/>
    <x v="3"/>
    <x v="39"/>
    <x v="8"/>
    <x v="1"/>
    <n v="0.6"/>
    <x v="2"/>
    <x v="2"/>
  </r>
  <r>
    <x v="21"/>
    <x v="3"/>
    <x v="40"/>
    <x v="8"/>
    <x v="0"/>
    <n v="2.2999999999999998"/>
    <x v="2"/>
    <x v="2"/>
  </r>
  <r>
    <x v="21"/>
    <x v="3"/>
    <x v="40"/>
    <x v="8"/>
    <x v="1"/>
    <n v="1"/>
    <x v="2"/>
    <x v="2"/>
  </r>
  <r>
    <x v="21"/>
    <x v="3"/>
    <x v="41"/>
    <x v="8"/>
    <x v="0"/>
    <n v="25.4"/>
    <x v="2"/>
    <x v="2"/>
  </r>
  <r>
    <x v="21"/>
    <x v="3"/>
    <x v="42"/>
    <x v="8"/>
    <x v="0"/>
    <n v="0.8"/>
    <x v="2"/>
    <x v="2"/>
  </r>
  <r>
    <x v="21"/>
    <x v="3"/>
    <x v="42"/>
    <x v="8"/>
    <x v="1"/>
    <n v="3.6"/>
    <x v="2"/>
    <x v="2"/>
  </r>
  <r>
    <x v="21"/>
    <x v="3"/>
    <x v="43"/>
    <x v="8"/>
    <x v="0"/>
    <n v="5"/>
    <x v="2"/>
    <x v="2"/>
  </r>
  <r>
    <x v="21"/>
    <x v="3"/>
    <x v="43"/>
    <x v="8"/>
    <x v="1"/>
    <n v="14"/>
    <x v="2"/>
    <x v="2"/>
  </r>
  <r>
    <x v="21"/>
    <x v="2"/>
    <x v="23"/>
    <x v="8"/>
    <x v="0"/>
    <n v="647"/>
    <x v="2"/>
    <x v="2"/>
  </r>
  <r>
    <x v="21"/>
    <x v="2"/>
    <x v="23"/>
    <x v="8"/>
    <x v="1"/>
    <n v="67"/>
    <x v="2"/>
    <x v="2"/>
  </r>
  <r>
    <x v="22"/>
    <x v="0"/>
    <x v="0"/>
    <x v="8"/>
    <x v="0"/>
    <n v="55"/>
    <x v="2"/>
    <x v="2"/>
  </r>
  <r>
    <x v="22"/>
    <x v="0"/>
    <x v="0"/>
    <x v="8"/>
    <x v="1"/>
    <n v="3"/>
    <x v="2"/>
    <x v="2"/>
  </r>
  <r>
    <x v="22"/>
    <x v="0"/>
    <x v="1"/>
    <x v="8"/>
    <x v="0"/>
    <n v="126"/>
    <x v="2"/>
    <x v="2"/>
  </r>
  <r>
    <x v="22"/>
    <x v="0"/>
    <x v="1"/>
    <x v="8"/>
    <x v="1"/>
    <n v="17"/>
    <x v="2"/>
    <x v="2"/>
  </r>
  <r>
    <x v="22"/>
    <x v="0"/>
    <x v="2"/>
    <x v="8"/>
    <x v="0"/>
    <n v="15"/>
    <x v="2"/>
    <x v="2"/>
  </r>
  <r>
    <x v="22"/>
    <x v="0"/>
    <x v="3"/>
    <x v="8"/>
    <x v="0"/>
    <n v="63"/>
    <x v="2"/>
    <x v="2"/>
  </r>
  <r>
    <x v="22"/>
    <x v="0"/>
    <x v="5"/>
    <x v="8"/>
    <x v="0"/>
    <n v="301"/>
    <x v="2"/>
    <x v="2"/>
  </r>
  <r>
    <x v="22"/>
    <x v="0"/>
    <x v="5"/>
    <x v="8"/>
    <x v="1"/>
    <n v="26"/>
    <x v="2"/>
    <x v="2"/>
  </r>
  <r>
    <x v="22"/>
    <x v="0"/>
    <x v="6"/>
    <x v="8"/>
    <x v="0"/>
    <n v="105"/>
    <x v="2"/>
    <x v="2"/>
  </r>
  <r>
    <x v="22"/>
    <x v="0"/>
    <x v="7"/>
    <x v="8"/>
    <x v="0"/>
    <n v="35"/>
    <x v="2"/>
    <x v="2"/>
  </r>
  <r>
    <x v="22"/>
    <x v="0"/>
    <x v="7"/>
    <x v="8"/>
    <x v="1"/>
    <n v="3"/>
    <x v="2"/>
    <x v="2"/>
  </r>
  <r>
    <x v="22"/>
    <x v="0"/>
    <x v="8"/>
    <x v="8"/>
    <x v="0"/>
    <n v="2"/>
    <x v="2"/>
    <x v="2"/>
  </r>
  <r>
    <x v="22"/>
    <x v="0"/>
    <x v="8"/>
    <x v="8"/>
    <x v="1"/>
    <n v="7"/>
    <x v="2"/>
    <x v="2"/>
  </r>
  <r>
    <x v="22"/>
    <x v="0"/>
    <x v="9"/>
    <x v="8"/>
    <x v="0"/>
    <n v="8"/>
    <x v="2"/>
    <x v="2"/>
  </r>
  <r>
    <x v="22"/>
    <x v="0"/>
    <x v="9"/>
    <x v="8"/>
    <x v="1"/>
    <n v="17"/>
    <x v="2"/>
    <x v="2"/>
  </r>
  <r>
    <x v="22"/>
    <x v="0"/>
    <x v="10"/>
    <x v="8"/>
    <x v="0"/>
    <n v="15"/>
    <x v="2"/>
    <x v="2"/>
  </r>
  <r>
    <x v="22"/>
    <x v="0"/>
    <x v="11"/>
    <x v="8"/>
    <x v="1"/>
    <n v="10"/>
    <x v="2"/>
    <x v="2"/>
  </r>
  <r>
    <x v="22"/>
    <x v="0"/>
    <x v="12"/>
    <x v="8"/>
    <x v="0"/>
    <n v="6"/>
    <x v="2"/>
    <x v="2"/>
  </r>
  <r>
    <x v="22"/>
    <x v="0"/>
    <x v="13"/>
    <x v="8"/>
    <x v="0"/>
    <n v="7"/>
    <x v="2"/>
    <x v="2"/>
  </r>
  <r>
    <x v="22"/>
    <x v="0"/>
    <x v="14"/>
    <x v="8"/>
    <x v="0"/>
    <n v="19"/>
    <x v="2"/>
    <x v="2"/>
  </r>
  <r>
    <x v="22"/>
    <x v="0"/>
    <x v="14"/>
    <x v="8"/>
    <x v="1"/>
    <n v="371"/>
    <x v="2"/>
    <x v="2"/>
  </r>
  <r>
    <x v="22"/>
    <x v="0"/>
    <x v="15"/>
    <x v="8"/>
    <x v="0"/>
    <n v="1"/>
    <x v="2"/>
    <x v="2"/>
  </r>
  <r>
    <x v="22"/>
    <x v="0"/>
    <x v="16"/>
    <x v="8"/>
    <x v="0"/>
    <n v="4"/>
    <x v="2"/>
    <x v="2"/>
  </r>
  <r>
    <x v="22"/>
    <x v="0"/>
    <x v="17"/>
    <x v="8"/>
    <x v="0"/>
    <n v="68"/>
    <x v="2"/>
    <x v="2"/>
  </r>
  <r>
    <x v="22"/>
    <x v="0"/>
    <x v="17"/>
    <x v="8"/>
    <x v="1"/>
    <n v="546"/>
    <x v="2"/>
    <x v="2"/>
  </r>
  <r>
    <x v="22"/>
    <x v="0"/>
    <x v="18"/>
    <x v="8"/>
    <x v="0"/>
    <n v="26"/>
    <x v="2"/>
    <x v="2"/>
  </r>
  <r>
    <x v="22"/>
    <x v="0"/>
    <x v="18"/>
    <x v="8"/>
    <x v="1"/>
    <n v="9"/>
    <x v="2"/>
    <x v="2"/>
  </r>
  <r>
    <x v="22"/>
    <x v="0"/>
    <x v="19"/>
    <x v="8"/>
    <x v="0"/>
    <n v="46"/>
    <x v="2"/>
    <x v="2"/>
  </r>
  <r>
    <x v="22"/>
    <x v="0"/>
    <x v="19"/>
    <x v="8"/>
    <x v="1"/>
    <n v="45"/>
    <x v="2"/>
    <x v="2"/>
  </r>
  <r>
    <x v="22"/>
    <x v="0"/>
    <x v="20"/>
    <x v="8"/>
    <x v="0"/>
    <n v="2"/>
    <x v="2"/>
    <x v="2"/>
  </r>
  <r>
    <x v="22"/>
    <x v="0"/>
    <x v="20"/>
    <x v="8"/>
    <x v="1"/>
    <n v="48"/>
    <x v="2"/>
    <x v="2"/>
  </r>
  <r>
    <x v="22"/>
    <x v="0"/>
    <x v="21"/>
    <x v="8"/>
    <x v="0"/>
    <n v="1"/>
    <x v="2"/>
    <x v="2"/>
  </r>
  <r>
    <x v="22"/>
    <x v="0"/>
    <x v="21"/>
    <x v="8"/>
    <x v="1"/>
    <n v="16"/>
    <x v="2"/>
    <x v="2"/>
  </r>
  <r>
    <x v="22"/>
    <x v="3"/>
    <x v="24"/>
    <x v="8"/>
    <x v="0"/>
    <n v="4.5"/>
    <x v="2"/>
    <x v="2"/>
  </r>
  <r>
    <x v="22"/>
    <x v="3"/>
    <x v="25"/>
    <x v="8"/>
    <x v="0"/>
    <n v="50.6"/>
    <x v="2"/>
    <x v="2"/>
  </r>
  <r>
    <x v="22"/>
    <x v="3"/>
    <x v="26"/>
    <x v="8"/>
    <x v="0"/>
    <n v="83.6"/>
    <x v="2"/>
    <x v="2"/>
  </r>
  <r>
    <x v="22"/>
    <x v="3"/>
    <x v="26"/>
    <x v="8"/>
    <x v="1"/>
    <n v="38.6"/>
    <x v="2"/>
    <x v="2"/>
  </r>
  <r>
    <x v="22"/>
    <x v="3"/>
    <x v="27"/>
    <x v="8"/>
    <x v="0"/>
    <n v="40.9"/>
    <x v="2"/>
    <x v="2"/>
  </r>
  <r>
    <x v="22"/>
    <x v="3"/>
    <x v="27"/>
    <x v="8"/>
    <x v="1"/>
    <n v="65"/>
    <x v="2"/>
    <x v="2"/>
  </r>
  <r>
    <x v="22"/>
    <x v="3"/>
    <x v="28"/>
    <x v="8"/>
    <x v="1"/>
    <n v="1"/>
    <x v="2"/>
    <x v="2"/>
  </r>
  <r>
    <x v="22"/>
    <x v="3"/>
    <x v="29"/>
    <x v="8"/>
    <x v="0"/>
    <n v="1"/>
    <x v="2"/>
    <x v="2"/>
  </r>
  <r>
    <x v="22"/>
    <x v="3"/>
    <x v="29"/>
    <x v="8"/>
    <x v="1"/>
    <n v="7.4"/>
    <x v="2"/>
    <x v="2"/>
  </r>
  <r>
    <x v="22"/>
    <x v="3"/>
    <x v="30"/>
    <x v="8"/>
    <x v="0"/>
    <n v="4.2"/>
    <x v="2"/>
    <x v="2"/>
  </r>
  <r>
    <x v="22"/>
    <x v="3"/>
    <x v="30"/>
    <x v="8"/>
    <x v="1"/>
    <n v="26.5"/>
    <x v="2"/>
    <x v="2"/>
  </r>
  <r>
    <x v="22"/>
    <x v="3"/>
    <x v="31"/>
    <x v="8"/>
    <x v="0"/>
    <n v="5.8"/>
    <x v="2"/>
    <x v="2"/>
  </r>
  <r>
    <x v="22"/>
    <x v="3"/>
    <x v="31"/>
    <x v="8"/>
    <x v="1"/>
    <n v="5.2"/>
    <x v="2"/>
    <x v="2"/>
  </r>
  <r>
    <x v="22"/>
    <x v="3"/>
    <x v="44"/>
    <x v="8"/>
    <x v="0"/>
    <n v="15.4"/>
    <x v="2"/>
    <x v="2"/>
  </r>
  <r>
    <x v="22"/>
    <x v="3"/>
    <x v="44"/>
    <x v="8"/>
    <x v="1"/>
    <n v="21.7"/>
    <x v="2"/>
    <x v="2"/>
  </r>
  <r>
    <x v="22"/>
    <x v="3"/>
    <x v="32"/>
    <x v="8"/>
    <x v="0"/>
    <n v="9.9"/>
    <x v="2"/>
    <x v="2"/>
  </r>
  <r>
    <x v="22"/>
    <x v="3"/>
    <x v="33"/>
    <x v="8"/>
    <x v="0"/>
    <n v="43.1"/>
    <x v="2"/>
    <x v="2"/>
  </r>
  <r>
    <x v="22"/>
    <x v="3"/>
    <x v="33"/>
    <x v="8"/>
    <x v="1"/>
    <n v="16"/>
    <x v="2"/>
    <x v="2"/>
  </r>
  <r>
    <x v="22"/>
    <x v="3"/>
    <x v="34"/>
    <x v="8"/>
    <x v="0"/>
    <n v="46"/>
    <x v="2"/>
    <x v="2"/>
  </r>
  <r>
    <x v="22"/>
    <x v="3"/>
    <x v="34"/>
    <x v="8"/>
    <x v="1"/>
    <n v="9"/>
    <x v="2"/>
    <x v="2"/>
  </r>
  <r>
    <x v="22"/>
    <x v="3"/>
    <x v="35"/>
    <x v="8"/>
    <x v="0"/>
    <n v="41.9"/>
    <x v="2"/>
    <x v="2"/>
  </r>
  <r>
    <x v="22"/>
    <x v="3"/>
    <x v="35"/>
    <x v="8"/>
    <x v="1"/>
    <n v="45"/>
    <x v="2"/>
    <x v="2"/>
  </r>
  <r>
    <x v="22"/>
    <x v="3"/>
    <x v="36"/>
    <x v="8"/>
    <x v="0"/>
    <n v="13.7"/>
    <x v="2"/>
    <x v="2"/>
  </r>
  <r>
    <x v="22"/>
    <x v="3"/>
    <x v="37"/>
    <x v="8"/>
    <x v="0"/>
    <n v="7"/>
    <x v="2"/>
    <x v="2"/>
  </r>
  <r>
    <x v="22"/>
    <x v="3"/>
    <x v="38"/>
    <x v="8"/>
    <x v="0"/>
    <n v="73.900000000000006"/>
    <x v="2"/>
    <x v="2"/>
  </r>
  <r>
    <x v="22"/>
    <x v="3"/>
    <x v="38"/>
    <x v="8"/>
    <x v="1"/>
    <n v="17"/>
    <x v="2"/>
    <x v="2"/>
  </r>
  <r>
    <x v="22"/>
    <x v="3"/>
    <x v="39"/>
    <x v="8"/>
    <x v="0"/>
    <n v="37.5"/>
    <x v="2"/>
    <x v="2"/>
  </r>
  <r>
    <x v="22"/>
    <x v="3"/>
    <x v="40"/>
    <x v="8"/>
    <x v="0"/>
    <n v="1.5"/>
    <x v="2"/>
    <x v="2"/>
  </r>
  <r>
    <x v="22"/>
    <x v="3"/>
    <x v="41"/>
    <x v="8"/>
    <x v="0"/>
    <n v="10"/>
    <x v="2"/>
    <x v="2"/>
  </r>
  <r>
    <x v="22"/>
    <x v="3"/>
    <x v="42"/>
    <x v="8"/>
    <x v="0"/>
    <n v="21.3"/>
    <x v="2"/>
    <x v="2"/>
  </r>
  <r>
    <x v="22"/>
    <x v="3"/>
    <x v="42"/>
    <x v="8"/>
    <x v="1"/>
    <n v="5"/>
    <x v="2"/>
    <x v="2"/>
  </r>
  <r>
    <x v="22"/>
    <x v="3"/>
    <x v="43"/>
    <x v="8"/>
    <x v="0"/>
    <n v="6"/>
    <x v="2"/>
    <x v="2"/>
  </r>
  <r>
    <x v="22"/>
    <x v="3"/>
    <x v="43"/>
    <x v="8"/>
    <x v="1"/>
    <n v="19"/>
    <x v="2"/>
    <x v="2"/>
  </r>
  <r>
    <x v="22"/>
    <x v="2"/>
    <x v="23"/>
    <x v="8"/>
    <x v="0"/>
    <n v="784"/>
    <x v="2"/>
    <x v="2"/>
  </r>
  <r>
    <x v="22"/>
    <x v="2"/>
    <x v="23"/>
    <x v="8"/>
    <x v="1"/>
    <n v="59"/>
    <x v="2"/>
    <x v="2"/>
  </r>
  <r>
    <x v="23"/>
    <x v="0"/>
    <x v="0"/>
    <x v="8"/>
    <x v="0"/>
    <n v="2"/>
    <x v="2"/>
    <x v="2"/>
  </r>
  <r>
    <x v="23"/>
    <x v="0"/>
    <x v="0"/>
    <x v="8"/>
    <x v="1"/>
    <n v="2"/>
    <x v="2"/>
    <x v="2"/>
  </r>
  <r>
    <x v="23"/>
    <x v="0"/>
    <x v="1"/>
    <x v="8"/>
    <x v="0"/>
    <n v="4"/>
    <x v="2"/>
    <x v="2"/>
  </r>
  <r>
    <x v="23"/>
    <x v="0"/>
    <x v="1"/>
    <x v="8"/>
    <x v="1"/>
    <n v="16"/>
    <x v="2"/>
    <x v="2"/>
  </r>
  <r>
    <x v="23"/>
    <x v="0"/>
    <x v="2"/>
    <x v="8"/>
    <x v="0"/>
    <n v="5"/>
    <x v="2"/>
    <x v="2"/>
  </r>
  <r>
    <x v="23"/>
    <x v="0"/>
    <x v="3"/>
    <x v="8"/>
    <x v="0"/>
    <n v="5"/>
    <x v="2"/>
    <x v="2"/>
  </r>
  <r>
    <x v="23"/>
    <x v="0"/>
    <x v="4"/>
    <x v="8"/>
    <x v="0"/>
    <n v="12"/>
    <x v="2"/>
    <x v="2"/>
  </r>
  <r>
    <x v="23"/>
    <x v="0"/>
    <x v="5"/>
    <x v="8"/>
    <x v="0"/>
    <n v="8"/>
    <x v="2"/>
    <x v="2"/>
  </r>
  <r>
    <x v="23"/>
    <x v="0"/>
    <x v="5"/>
    <x v="8"/>
    <x v="1"/>
    <n v="8"/>
    <x v="2"/>
    <x v="2"/>
  </r>
  <r>
    <x v="23"/>
    <x v="0"/>
    <x v="6"/>
    <x v="8"/>
    <x v="0"/>
    <n v="195"/>
    <x v="2"/>
    <x v="2"/>
  </r>
  <r>
    <x v="23"/>
    <x v="0"/>
    <x v="6"/>
    <x v="8"/>
    <x v="1"/>
    <n v="15"/>
    <x v="2"/>
    <x v="2"/>
  </r>
  <r>
    <x v="23"/>
    <x v="0"/>
    <x v="7"/>
    <x v="8"/>
    <x v="0"/>
    <n v="56"/>
    <x v="2"/>
    <x v="2"/>
  </r>
  <r>
    <x v="23"/>
    <x v="0"/>
    <x v="7"/>
    <x v="8"/>
    <x v="1"/>
    <n v="60"/>
    <x v="2"/>
    <x v="2"/>
  </r>
  <r>
    <x v="23"/>
    <x v="0"/>
    <x v="8"/>
    <x v="8"/>
    <x v="0"/>
    <n v="29"/>
    <x v="2"/>
    <x v="2"/>
  </r>
  <r>
    <x v="23"/>
    <x v="0"/>
    <x v="8"/>
    <x v="8"/>
    <x v="1"/>
    <n v="23"/>
    <x v="2"/>
    <x v="2"/>
  </r>
  <r>
    <x v="23"/>
    <x v="0"/>
    <x v="9"/>
    <x v="8"/>
    <x v="0"/>
    <n v="3"/>
    <x v="2"/>
    <x v="2"/>
  </r>
  <r>
    <x v="23"/>
    <x v="0"/>
    <x v="9"/>
    <x v="8"/>
    <x v="1"/>
    <n v="18"/>
    <x v="2"/>
    <x v="2"/>
  </r>
  <r>
    <x v="23"/>
    <x v="0"/>
    <x v="10"/>
    <x v="8"/>
    <x v="0"/>
    <n v="30"/>
    <x v="2"/>
    <x v="2"/>
  </r>
  <r>
    <x v="23"/>
    <x v="0"/>
    <x v="11"/>
    <x v="8"/>
    <x v="1"/>
    <n v="110"/>
    <x v="2"/>
    <x v="2"/>
  </r>
  <r>
    <x v="23"/>
    <x v="0"/>
    <x v="12"/>
    <x v="8"/>
    <x v="0"/>
    <n v="4"/>
    <x v="2"/>
    <x v="2"/>
  </r>
  <r>
    <x v="23"/>
    <x v="0"/>
    <x v="12"/>
    <x v="8"/>
    <x v="1"/>
    <n v="2"/>
    <x v="2"/>
    <x v="2"/>
  </r>
  <r>
    <x v="23"/>
    <x v="0"/>
    <x v="13"/>
    <x v="8"/>
    <x v="0"/>
    <n v="28"/>
    <x v="2"/>
    <x v="2"/>
  </r>
  <r>
    <x v="23"/>
    <x v="0"/>
    <x v="14"/>
    <x v="8"/>
    <x v="0"/>
    <n v="54"/>
    <x v="2"/>
    <x v="2"/>
  </r>
  <r>
    <x v="23"/>
    <x v="0"/>
    <x v="14"/>
    <x v="8"/>
    <x v="1"/>
    <n v="1255"/>
    <x v="2"/>
    <x v="2"/>
  </r>
  <r>
    <x v="23"/>
    <x v="0"/>
    <x v="15"/>
    <x v="8"/>
    <x v="0"/>
    <n v="64"/>
    <x v="2"/>
    <x v="2"/>
  </r>
  <r>
    <x v="23"/>
    <x v="0"/>
    <x v="15"/>
    <x v="8"/>
    <x v="1"/>
    <n v="40"/>
    <x v="2"/>
    <x v="2"/>
  </r>
  <r>
    <x v="23"/>
    <x v="0"/>
    <x v="16"/>
    <x v="8"/>
    <x v="0"/>
    <n v="11"/>
    <x v="2"/>
    <x v="2"/>
  </r>
  <r>
    <x v="23"/>
    <x v="0"/>
    <x v="17"/>
    <x v="8"/>
    <x v="0"/>
    <n v="153"/>
    <x v="2"/>
    <x v="2"/>
  </r>
  <r>
    <x v="23"/>
    <x v="0"/>
    <x v="17"/>
    <x v="8"/>
    <x v="1"/>
    <n v="246"/>
    <x v="2"/>
    <x v="2"/>
  </r>
  <r>
    <x v="23"/>
    <x v="0"/>
    <x v="18"/>
    <x v="8"/>
    <x v="0"/>
    <n v="6"/>
    <x v="2"/>
    <x v="2"/>
  </r>
  <r>
    <x v="23"/>
    <x v="0"/>
    <x v="18"/>
    <x v="8"/>
    <x v="1"/>
    <n v="28"/>
    <x v="2"/>
    <x v="2"/>
  </r>
  <r>
    <x v="23"/>
    <x v="0"/>
    <x v="19"/>
    <x v="8"/>
    <x v="0"/>
    <n v="91"/>
    <x v="2"/>
    <x v="2"/>
  </r>
  <r>
    <x v="23"/>
    <x v="0"/>
    <x v="19"/>
    <x v="8"/>
    <x v="1"/>
    <n v="129"/>
    <x v="2"/>
    <x v="2"/>
  </r>
  <r>
    <x v="23"/>
    <x v="0"/>
    <x v="20"/>
    <x v="8"/>
    <x v="0"/>
    <n v="9"/>
    <x v="2"/>
    <x v="2"/>
  </r>
  <r>
    <x v="23"/>
    <x v="0"/>
    <x v="20"/>
    <x v="8"/>
    <x v="1"/>
    <n v="183"/>
    <x v="2"/>
    <x v="2"/>
  </r>
  <r>
    <x v="23"/>
    <x v="0"/>
    <x v="21"/>
    <x v="8"/>
    <x v="0"/>
    <n v="19"/>
    <x v="2"/>
    <x v="2"/>
  </r>
  <r>
    <x v="23"/>
    <x v="0"/>
    <x v="21"/>
    <x v="8"/>
    <x v="1"/>
    <n v="141"/>
    <x v="2"/>
    <x v="2"/>
  </r>
  <r>
    <x v="23"/>
    <x v="3"/>
    <x v="24"/>
    <x v="8"/>
    <x v="0"/>
    <n v="6"/>
    <x v="2"/>
    <x v="2"/>
  </r>
  <r>
    <x v="23"/>
    <x v="3"/>
    <x v="25"/>
    <x v="8"/>
    <x v="0"/>
    <n v="31"/>
    <x v="2"/>
    <x v="2"/>
  </r>
  <r>
    <x v="23"/>
    <x v="3"/>
    <x v="25"/>
    <x v="8"/>
    <x v="1"/>
    <n v="5.5"/>
    <x v="2"/>
    <x v="2"/>
  </r>
  <r>
    <x v="23"/>
    <x v="3"/>
    <x v="26"/>
    <x v="8"/>
    <x v="0"/>
    <n v="21"/>
    <x v="2"/>
    <x v="2"/>
  </r>
  <r>
    <x v="23"/>
    <x v="3"/>
    <x v="26"/>
    <x v="8"/>
    <x v="1"/>
    <n v="21"/>
    <x v="2"/>
    <x v="2"/>
  </r>
  <r>
    <x v="23"/>
    <x v="3"/>
    <x v="27"/>
    <x v="8"/>
    <x v="0"/>
    <n v="7.3"/>
    <x v="2"/>
    <x v="2"/>
  </r>
  <r>
    <x v="23"/>
    <x v="3"/>
    <x v="30"/>
    <x v="8"/>
    <x v="1"/>
    <n v="26.1"/>
    <x v="2"/>
    <x v="2"/>
  </r>
  <r>
    <x v="23"/>
    <x v="3"/>
    <x v="31"/>
    <x v="8"/>
    <x v="0"/>
    <n v="21"/>
    <x v="2"/>
    <x v="2"/>
  </r>
  <r>
    <x v="23"/>
    <x v="3"/>
    <x v="31"/>
    <x v="8"/>
    <x v="1"/>
    <n v="19"/>
    <x v="2"/>
    <x v="2"/>
  </r>
  <r>
    <x v="23"/>
    <x v="3"/>
    <x v="44"/>
    <x v="8"/>
    <x v="0"/>
    <n v="6"/>
    <x v="2"/>
    <x v="2"/>
  </r>
  <r>
    <x v="23"/>
    <x v="3"/>
    <x v="44"/>
    <x v="8"/>
    <x v="1"/>
    <n v="102.5"/>
    <x v="2"/>
    <x v="2"/>
  </r>
  <r>
    <x v="23"/>
    <x v="3"/>
    <x v="32"/>
    <x v="8"/>
    <x v="0"/>
    <n v="2"/>
    <x v="2"/>
    <x v="2"/>
  </r>
  <r>
    <x v="23"/>
    <x v="3"/>
    <x v="32"/>
    <x v="8"/>
    <x v="1"/>
    <n v="2"/>
    <x v="2"/>
    <x v="2"/>
  </r>
  <r>
    <x v="23"/>
    <x v="3"/>
    <x v="33"/>
    <x v="8"/>
    <x v="0"/>
    <n v="41.7"/>
    <x v="2"/>
    <x v="2"/>
  </r>
  <r>
    <x v="23"/>
    <x v="3"/>
    <x v="33"/>
    <x v="8"/>
    <x v="1"/>
    <n v="0.5"/>
    <x v="2"/>
    <x v="2"/>
  </r>
  <r>
    <x v="23"/>
    <x v="3"/>
    <x v="34"/>
    <x v="8"/>
    <x v="0"/>
    <n v="9"/>
    <x v="2"/>
    <x v="2"/>
  </r>
  <r>
    <x v="23"/>
    <x v="3"/>
    <x v="34"/>
    <x v="8"/>
    <x v="1"/>
    <n v="12"/>
    <x v="2"/>
    <x v="2"/>
  </r>
  <r>
    <x v="23"/>
    <x v="3"/>
    <x v="35"/>
    <x v="8"/>
    <x v="0"/>
    <n v="29.6"/>
    <x v="2"/>
    <x v="2"/>
  </r>
  <r>
    <x v="23"/>
    <x v="3"/>
    <x v="35"/>
    <x v="8"/>
    <x v="1"/>
    <n v="1.5"/>
    <x v="2"/>
    <x v="2"/>
  </r>
  <r>
    <x v="23"/>
    <x v="3"/>
    <x v="36"/>
    <x v="8"/>
    <x v="0"/>
    <n v="17.3"/>
    <x v="2"/>
    <x v="2"/>
  </r>
  <r>
    <x v="23"/>
    <x v="3"/>
    <x v="37"/>
    <x v="8"/>
    <x v="0"/>
    <n v="4.5"/>
    <x v="2"/>
    <x v="2"/>
  </r>
  <r>
    <x v="23"/>
    <x v="3"/>
    <x v="38"/>
    <x v="8"/>
    <x v="0"/>
    <n v="32.4"/>
    <x v="2"/>
    <x v="2"/>
  </r>
  <r>
    <x v="23"/>
    <x v="3"/>
    <x v="38"/>
    <x v="8"/>
    <x v="1"/>
    <n v="8.1"/>
    <x v="2"/>
    <x v="2"/>
  </r>
  <r>
    <x v="23"/>
    <x v="3"/>
    <x v="39"/>
    <x v="8"/>
    <x v="0"/>
    <n v="3.6"/>
    <x v="2"/>
    <x v="2"/>
  </r>
  <r>
    <x v="23"/>
    <x v="3"/>
    <x v="40"/>
    <x v="8"/>
    <x v="0"/>
    <n v="11.4"/>
    <x v="2"/>
    <x v="2"/>
  </r>
  <r>
    <x v="23"/>
    <x v="3"/>
    <x v="41"/>
    <x v="8"/>
    <x v="0"/>
    <n v="32.200000000000003"/>
    <x v="2"/>
    <x v="2"/>
  </r>
  <r>
    <x v="23"/>
    <x v="3"/>
    <x v="43"/>
    <x v="8"/>
    <x v="0"/>
    <n v="3.5"/>
    <x v="2"/>
    <x v="2"/>
  </r>
  <r>
    <x v="23"/>
    <x v="3"/>
    <x v="43"/>
    <x v="8"/>
    <x v="1"/>
    <n v="1"/>
    <x v="2"/>
    <x v="2"/>
  </r>
  <r>
    <x v="23"/>
    <x v="2"/>
    <x v="23"/>
    <x v="8"/>
    <x v="0"/>
    <n v="769"/>
    <x v="2"/>
    <x v="2"/>
  </r>
  <r>
    <x v="23"/>
    <x v="2"/>
    <x v="23"/>
    <x v="8"/>
    <x v="1"/>
    <n v="182"/>
    <x v="2"/>
    <x v="2"/>
  </r>
  <r>
    <x v="24"/>
    <x v="0"/>
    <x v="0"/>
    <x v="8"/>
    <x v="0"/>
    <n v="49"/>
    <x v="2"/>
    <x v="2"/>
  </r>
  <r>
    <x v="24"/>
    <x v="0"/>
    <x v="1"/>
    <x v="8"/>
    <x v="0"/>
    <n v="46"/>
    <x v="2"/>
    <x v="2"/>
  </r>
  <r>
    <x v="24"/>
    <x v="0"/>
    <x v="1"/>
    <x v="8"/>
    <x v="1"/>
    <n v="18"/>
    <x v="2"/>
    <x v="2"/>
  </r>
  <r>
    <x v="24"/>
    <x v="0"/>
    <x v="3"/>
    <x v="8"/>
    <x v="0"/>
    <n v="527"/>
    <x v="2"/>
    <x v="2"/>
  </r>
  <r>
    <x v="24"/>
    <x v="0"/>
    <x v="6"/>
    <x v="8"/>
    <x v="0"/>
    <n v="176"/>
    <x v="2"/>
    <x v="2"/>
  </r>
  <r>
    <x v="24"/>
    <x v="0"/>
    <x v="6"/>
    <x v="8"/>
    <x v="1"/>
    <n v="12"/>
    <x v="2"/>
    <x v="2"/>
  </r>
  <r>
    <x v="24"/>
    <x v="0"/>
    <x v="7"/>
    <x v="8"/>
    <x v="0"/>
    <n v="44"/>
    <x v="2"/>
    <x v="2"/>
  </r>
  <r>
    <x v="24"/>
    <x v="0"/>
    <x v="7"/>
    <x v="8"/>
    <x v="1"/>
    <n v="48"/>
    <x v="2"/>
    <x v="2"/>
  </r>
  <r>
    <x v="24"/>
    <x v="0"/>
    <x v="8"/>
    <x v="8"/>
    <x v="0"/>
    <n v="2"/>
    <x v="2"/>
    <x v="2"/>
  </r>
  <r>
    <x v="24"/>
    <x v="0"/>
    <x v="8"/>
    <x v="8"/>
    <x v="1"/>
    <n v="2"/>
    <x v="2"/>
    <x v="2"/>
  </r>
  <r>
    <x v="24"/>
    <x v="0"/>
    <x v="9"/>
    <x v="8"/>
    <x v="0"/>
    <n v="7"/>
    <x v="2"/>
    <x v="2"/>
  </r>
  <r>
    <x v="24"/>
    <x v="0"/>
    <x v="9"/>
    <x v="8"/>
    <x v="1"/>
    <n v="27"/>
    <x v="2"/>
    <x v="2"/>
  </r>
  <r>
    <x v="24"/>
    <x v="0"/>
    <x v="10"/>
    <x v="8"/>
    <x v="0"/>
    <n v="14"/>
    <x v="2"/>
    <x v="2"/>
  </r>
  <r>
    <x v="24"/>
    <x v="0"/>
    <x v="11"/>
    <x v="8"/>
    <x v="0"/>
    <n v="4"/>
    <x v="2"/>
    <x v="2"/>
  </r>
  <r>
    <x v="24"/>
    <x v="0"/>
    <x v="11"/>
    <x v="8"/>
    <x v="1"/>
    <n v="118"/>
    <x v="2"/>
    <x v="2"/>
  </r>
  <r>
    <x v="24"/>
    <x v="0"/>
    <x v="12"/>
    <x v="8"/>
    <x v="0"/>
    <n v="4"/>
    <x v="2"/>
    <x v="2"/>
  </r>
  <r>
    <x v="24"/>
    <x v="0"/>
    <x v="12"/>
    <x v="8"/>
    <x v="1"/>
    <n v="4"/>
    <x v="2"/>
    <x v="2"/>
  </r>
  <r>
    <x v="24"/>
    <x v="0"/>
    <x v="13"/>
    <x v="8"/>
    <x v="0"/>
    <n v="15"/>
    <x v="2"/>
    <x v="2"/>
  </r>
  <r>
    <x v="24"/>
    <x v="0"/>
    <x v="13"/>
    <x v="8"/>
    <x v="1"/>
    <n v="1"/>
    <x v="2"/>
    <x v="2"/>
  </r>
  <r>
    <x v="24"/>
    <x v="0"/>
    <x v="14"/>
    <x v="8"/>
    <x v="0"/>
    <n v="6"/>
    <x v="2"/>
    <x v="2"/>
  </r>
  <r>
    <x v="24"/>
    <x v="0"/>
    <x v="14"/>
    <x v="8"/>
    <x v="1"/>
    <n v="268"/>
    <x v="2"/>
    <x v="2"/>
  </r>
  <r>
    <x v="24"/>
    <x v="0"/>
    <x v="15"/>
    <x v="8"/>
    <x v="0"/>
    <n v="72"/>
    <x v="2"/>
    <x v="2"/>
  </r>
  <r>
    <x v="24"/>
    <x v="0"/>
    <x v="16"/>
    <x v="8"/>
    <x v="0"/>
    <n v="73"/>
    <x v="2"/>
    <x v="2"/>
  </r>
  <r>
    <x v="24"/>
    <x v="0"/>
    <x v="16"/>
    <x v="8"/>
    <x v="1"/>
    <n v="17"/>
    <x v="2"/>
    <x v="2"/>
  </r>
  <r>
    <x v="24"/>
    <x v="0"/>
    <x v="17"/>
    <x v="8"/>
    <x v="0"/>
    <n v="46"/>
    <x v="2"/>
    <x v="2"/>
  </r>
  <r>
    <x v="24"/>
    <x v="0"/>
    <x v="17"/>
    <x v="8"/>
    <x v="1"/>
    <n v="285"/>
    <x v="2"/>
    <x v="2"/>
  </r>
  <r>
    <x v="24"/>
    <x v="0"/>
    <x v="18"/>
    <x v="8"/>
    <x v="0"/>
    <n v="6"/>
    <x v="2"/>
    <x v="2"/>
  </r>
  <r>
    <x v="24"/>
    <x v="0"/>
    <x v="18"/>
    <x v="8"/>
    <x v="1"/>
    <n v="4"/>
    <x v="2"/>
    <x v="2"/>
  </r>
  <r>
    <x v="24"/>
    <x v="0"/>
    <x v="19"/>
    <x v="8"/>
    <x v="0"/>
    <n v="49"/>
    <x v="2"/>
    <x v="2"/>
  </r>
  <r>
    <x v="24"/>
    <x v="0"/>
    <x v="19"/>
    <x v="8"/>
    <x v="1"/>
    <n v="8"/>
    <x v="2"/>
    <x v="2"/>
  </r>
  <r>
    <x v="24"/>
    <x v="0"/>
    <x v="20"/>
    <x v="8"/>
    <x v="0"/>
    <n v="8"/>
    <x v="2"/>
    <x v="2"/>
  </r>
  <r>
    <x v="24"/>
    <x v="0"/>
    <x v="21"/>
    <x v="8"/>
    <x v="0"/>
    <n v="11"/>
    <x v="2"/>
    <x v="2"/>
  </r>
  <r>
    <x v="24"/>
    <x v="0"/>
    <x v="21"/>
    <x v="8"/>
    <x v="1"/>
    <n v="5"/>
    <x v="2"/>
    <x v="2"/>
  </r>
  <r>
    <x v="24"/>
    <x v="3"/>
    <x v="24"/>
    <x v="9"/>
    <x v="0"/>
    <n v="2"/>
    <x v="0"/>
    <x v="0"/>
  </r>
  <r>
    <x v="24"/>
    <x v="3"/>
    <x v="25"/>
    <x v="10"/>
    <x v="0"/>
    <n v="37"/>
    <x v="4"/>
    <x v="3"/>
  </r>
  <r>
    <x v="24"/>
    <x v="3"/>
    <x v="26"/>
    <x v="10"/>
    <x v="0"/>
    <n v="165"/>
    <x v="4"/>
    <x v="3"/>
  </r>
  <r>
    <x v="24"/>
    <x v="3"/>
    <x v="26"/>
    <x v="3"/>
    <x v="1"/>
    <n v="2"/>
    <x v="2"/>
    <x v="2"/>
  </r>
  <r>
    <x v="24"/>
    <x v="3"/>
    <x v="27"/>
    <x v="3"/>
    <x v="0"/>
    <n v="24"/>
    <x v="2"/>
    <x v="2"/>
  </r>
  <r>
    <x v="24"/>
    <x v="3"/>
    <x v="27"/>
    <x v="10"/>
    <x v="0"/>
    <n v="36"/>
    <x v="4"/>
    <x v="3"/>
  </r>
  <r>
    <x v="24"/>
    <x v="3"/>
    <x v="29"/>
    <x v="9"/>
    <x v="0"/>
    <n v="1"/>
    <x v="0"/>
    <x v="0"/>
  </r>
  <r>
    <x v="24"/>
    <x v="3"/>
    <x v="30"/>
    <x v="3"/>
    <x v="0"/>
    <n v="1.1000000000000001"/>
    <x v="2"/>
    <x v="2"/>
  </r>
  <r>
    <x v="24"/>
    <x v="3"/>
    <x v="30"/>
    <x v="10"/>
    <x v="1"/>
    <n v="5"/>
    <x v="4"/>
    <x v="3"/>
  </r>
  <r>
    <x v="24"/>
    <x v="3"/>
    <x v="44"/>
    <x v="3"/>
    <x v="1"/>
    <n v="1"/>
    <x v="2"/>
    <x v="2"/>
  </r>
  <r>
    <x v="24"/>
    <x v="3"/>
    <x v="32"/>
    <x v="9"/>
    <x v="0"/>
    <n v="1"/>
    <x v="0"/>
    <x v="0"/>
  </r>
  <r>
    <x v="24"/>
    <x v="3"/>
    <x v="32"/>
    <x v="11"/>
    <x v="0"/>
    <n v="20"/>
    <x v="1"/>
    <x v="1"/>
  </r>
  <r>
    <x v="24"/>
    <x v="3"/>
    <x v="32"/>
    <x v="3"/>
    <x v="1"/>
    <n v="8"/>
    <x v="2"/>
    <x v="2"/>
  </r>
  <r>
    <x v="24"/>
    <x v="3"/>
    <x v="33"/>
    <x v="3"/>
    <x v="0"/>
    <n v="2"/>
    <x v="2"/>
    <x v="2"/>
  </r>
  <r>
    <x v="24"/>
    <x v="3"/>
    <x v="33"/>
    <x v="12"/>
    <x v="0"/>
    <n v="4"/>
    <x v="3"/>
    <x v="0"/>
  </r>
  <r>
    <x v="24"/>
    <x v="3"/>
    <x v="33"/>
    <x v="10"/>
    <x v="0"/>
    <n v="8.5"/>
    <x v="4"/>
    <x v="3"/>
  </r>
  <r>
    <x v="24"/>
    <x v="3"/>
    <x v="34"/>
    <x v="3"/>
    <x v="1"/>
    <n v="2.1"/>
    <x v="2"/>
    <x v="2"/>
  </r>
  <r>
    <x v="24"/>
    <x v="3"/>
    <x v="35"/>
    <x v="3"/>
    <x v="0"/>
    <n v="1"/>
    <x v="2"/>
    <x v="2"/>
  </r>
  <r>
    <x v="24"/>
    <x v="3"/>
    <x v="35"/>
    <x v="10"/>
    <x v="0"/>
    <n v="9.5"/>
    <x v="4"/>
    <x v="3"/>
  </r>
  <r>
    <x v="24"/>
    <x v="3"/>
    <x v="36"/>
    <x v="3"/>
    <x v="0"/>
    <n v="21"/>
    <x v="2"/>
    <x v="2"/>
  </r>
  <r>
    <x v="24"/>
    <x v="3"/>
    <x v="36"/>
    <x v="10"/>
    <x v="0"/>
    <n v="7"/>
    <x v="4"/>
    <x v="3"/>
  </r>
  <r>
    <x v="24"/>
    <x v="3"/>
    <x v="37"/>
    <x v="9"/>
    <x v="0"/>
    <n v="6"/>
    <x v="0"/>
    <x v="0"/>
  </r>
  <r>
    <x v="24"/>
    <x v="3"/>
    <x v="38"/>
    <x v="9"/>
    <x v="0"/>
    <n v="5"/>
    <x v="0"/>
    <x v="0"/>
  </r>
  <r>
    <x v="24"/>
    <x v="3"/>
    <x v="38"/>
    <x v="3"/>
    <x v="0"/>
    <n v="10.4"/>
    <x v="2"/>
    <x v="2"/>
  </r>
  <r>
    <x v="24"/>
    <x v="3"/>
    <x v="39"/>
    <x v="13"/>
    <x v="0"/>
    <n v="15"/>
    <x v="3"/>
    <x v="0"/>
  </r>
  <r>
    <x v="24"/>
    <x v="3"/>
    <x v="39"/>
    <x v="10"/>
    <x v="0"/>
    <n v="10"/>
    <x v="4"/>
    <x v="3"/>
  </r>
  <r>
    <x v="24"/>
    <x v="3"/>
    <x v="40"/>
    <x v="3"/>
    <x v="0"/>
    <n v="0.6"/>
    <x v="2"/>
    <x v="2"/>
  </r>
  <r>
    <x v="24"/>
    <x v="3"/>
    <x v="40"/>
    <x v="10"/>
    <x v="0"/>
    <n v="15"/>
    <x v="4"/>
    <x v="3"/>
  </r>
  <r>
    <x v="24"/>
    <x v="3"/>
    <x v="41"/>
    <x v="10"/>
    <x v="0"/>
    <n v="4"/>
    <x v="4"/>
    <x v="3"/>
  </r>
  <r>
    <x v="24"/>
    <x v="3"/>
    <x v="42"/>
    <x v="9"/>
    <x v="0"/>
    <n v="2"/>
    <x v="0"/>
    <x v="0"/>
  </r>
  <r>
    <x v="24"/>
    <x v="3"/>
    <x v="43"/>
    <x v="3"/>
    <x v="0"/>
    <n v="0.6"/>
    <x v="2"/>
    <x v="2"/>
  </r>
  <r>
    <x v="24"/>
    <x v="2"/>
    <x v="23"/>
    <x v="8"/>
    <x v="0"/>
    <n v="479"/>
    <x v="2"/>
    <x v="2"/>
  </r>
  <r>
    <x v="24"/>
    <x v="2"/>
    <x v="23"/>
    <x v="8"/>
    <x v="1"/>
    <n v="119"/>
    <x v="2"/>
    <x v="2"/>
  </r>
  <r>
    <x v="25"/>
    <x v="0"/>
    <x v="0"/>
    <x v="8"/>
    <x v="0"/>
    <n v="22"/>
    <x v="2"/>
    <x v="2"/>
  </r>
  <r>
    <x v="25"/>
    <x v="0"/>
    <x v="1"/>
    <x v="8"/>
    <x v="0"/>
    <n v="27"/>
    <x v="2"/>
    <x v="2"/>
  </r>
  <r>
    <x v="25"/>
    <x v="0"/>
    <x v="1"/>
    <x v="8"/>
    <x v="1"/>
    <n v="10"/>
    <x v="2"/>
    <x v="2"/>
  </r>
  <r>
    <x v="25"/>
    <x v="0"/>
    <x v="2"/>
    <x v="8"/>
    <x v="0"/>
    <n v="62"/>
    <x v="2"/>
    <x v="2"/>
  </r>
  <r>
    <x v="25"/>
    <x v="0"/>
    <x v="3"/>
    <x v="8"/>
    <x v="1"/>
    <n v="3"/>
    <x v="2"/>
    <x v="2"/>
  </r>
  <r>
    <x v="25"/>
    <x v="0"/>
    <x v="6"/>
    <x v="8"/>
    <x v="0"/>
    <n v="154"/>
    <x v="2"/>
    <x v="2"/>
  </r>
  <r>
    <x v="25"/>
    <x v="0"/>
    <x v="6"/>
    <x v="8"/>
    <x v="1"/>
    <n v="2"/>
    <x v="2"/>
    <x v="2"/>
  </r>
  <r>
    <x v="25"/>
    <x v="0"/>
    <x v="7"/>
    <x v="8"/>
    <x v="0"/>
    <n v="378"/>
    <x v="2"/>
    <x v="2"/>
  </r>
  <r>
    <x v="25"/>
    <x v="0"/>
    <x v="8"/>
    <x v="8"/>
    <x v="0"/>
    <n v="7"/>
    <x v="2"/>
    <x v="2"/>
  </r>
  <r>
    <x v="25"/>
    <x v="0"/>
    <x v="8"/>
    <x v="8"/>
    <x v="1"/>
    <n v="1"/>
    <x v="2"/>
    <x v="2"/>
  </r>
  <r>
    <x v="25"/>
    <x v="0"/>
    <x v="9"/>
    <x v="8"/>
    <x v="0"/>
    <n v="19"/>
    <x v="2"/>
    <x v="2"/>
  </r>
  <r>
    <x v="25"/>
    <x v="0"/>
    <x v="9"/>
    <x v="8"/>
    <x v="1"/>
    <n v="2"/>
    <x v="2"/>
    <x v="2"/>
  </r>
  <r>
    <x v="25"/>
    <x v="0"/>
    <x v="10"/>
    <x v="8"/>
    <x v="0"/>
    <n v="29"/>
    <x v="2"/>
    <x v="2"/>
  </r>
  <r>
    <x v="25"/>
    <x v="0"/>
    <x v="10"/>
    <x v="8"/>
    <x v="1"/>
    <n v="2"/>
    <x v="2"/>
    <x v="2"/>
  </r>
  <r>
    <x v="25"/>
    <x v="0"/>
    <x v="11"/>
    <x v="8"/>
    <x v="0"/>
    <n v="21"/>
    <x v="2"/>
    <x v="2"/>
  </r>
  <r>
    <x v="25"/>
    <x v="0"/>
    <x v="12"/>
    <x v="8"/>
    <x v="0"/>
    <n v="17"/>
    <x v="2"/>
    <x v="2"/>
  </r>
  <r>
    <x v="25"/>
    <x v="0"/>
    <x v="12"/>
    <x v="8"/>
    <x v="1"/>
    <n v="34"/>
    <x v="2"/>
    <x v="2"/>
  </r>
  <r>
    <x v="25"/>
    <x v="0"/>
    <x v="13"/>
    <x v="8"/>
    <x v="0"/>
    <n v="8"/>
    <x v="2"/>
    <x v="2"/>
  </r>
  <r>
    <x v="25"/>
    <x v="0"/>
    <x v="16"/>
    <x v="8"/>
    <x v="0"/>
    <n v="4"/>
    <x v="2"/>
    <x v="2"/>
  </r>
  <r>
    <x v="25"/>
    <x v="0"/>
    <x v="16"/>
    <x v="8"/>
    <x v="1"/>
    <n v="4"/>
    <x v="2"/>
    <x v="2"/>
  </r>
  <r>
    <x v="25"/>
    <x v="0"/>
    <x v="17"/>
    <x v="8"/>
    <x v="0"/>
    <n v="196"/>
    <x v="2"/>
    <x v="2"/>
  </r>
  <r>
    <x v="25"/>
    <x v="0"/>
    <x v="17"/>
    <x v="8"/>
    <x v="1"/>
    <n v="306"/>
    <x v="2"/>
    <x v="2"/>
  </r>
  <r>
    <x v="25"/>
    <x v="0"/>
    <x v="18"/>
    <x v="8"/>
    <x v="0"/>
    <n v="2"/>
    <x v="2"/>
    <x v="2"/>
  </r>
  <r>
    <x v="25"/>
    <x v="0"/>
    <x v="19"/>
    <x v="8"/>
    <x v="0"/>
    <n v="27"/>
    <x v="2"/>
    <x v="2"/>
  </r>
  <r>
    <x v="25"/>
    <x v="0"/>
    <x v="19"/>
    <x v="8"/>
    <x v="1"/>
    <n v="115"/>
    <x v="2"/>
    <x v="2"/>
  </r>
  <r>
    <x v="25"/>
    <x v="0"/>
    <x v="20"/>
    <x v="8"/>
    <x v="0"/>
    <n v="34"/>
    <x v="2"/>
    <x v="2"/>
  </r>
  <r>
    <x v="25"/>
    <x v="0"/>
    <x v="21"/>
    <x v="8"/>
    <x v="0"/>
    <n v="1"/>
    <x v="2"/>
    <x v="2"/>
  </r>
  <r>
    <x v="25"/>
    <x v="0"/>
    <x v="21"/>
    <x v="8"/>
    <x v="1"/>
    <n v="118"/>
    <x v="2"/>
    <x v="2"/>
  </r>
  <r>
    <x v="25"/>
    <x v="3"/>
    <x v="24"/>
    <x v="9"/>
    <x v="0"/>
    <n v="5.2"/>
    <x v="0"/>
    <x v="0"/>
  </r>
  <r>
    <x v="25"/>
    <x v="3"/>
    <x v="25"/>
    <x v="3"/>
    <x v="0"/>
    <n v="10"/>
    <x v="2"/>
    <x v="2"/>
  </r>
  <r>
    <x v="25"/>
    <x v="3"/>
    <x v="25"/>
    <x v="12"/>
    <x v="0"/>
    <n v="8"/>
    <x v="3"/>
    <x v="0"/>
  </r>
  <r>
    <x v="25"/>
    <x v="3"/>
    <x v="25"/>
    <x v="10"/>
    <x v="0"/>
    <n v="49"/>
    <x v="4"/>
    <x v="3"/>
  </r>
  <r>
    <x v="25"/>
    <x v="3"/>
    <x v="26"/>
    <x v="13"/>
    <x v="0"/>
    <n v="9"/>
    <x v="3"/>
    <x v="0"/>
  </r>
  <r>
    <x v="25"/>
    <x v="3"/>
    <x v="26"/>
    <x v="10"/>
    <x v="0"/>
    <n v="7"/>
    <x v="4"/>
    <x v="3"/>
  </r>
  <r>
    <x v="25"/>
    <x v="3"/>
    <x v="27"/>
    <x v="3"/>
    <x v="0"/>
    <n v="1"/>
    <x v="2"/>
    <x v="2"/>
  </r>
  <r>
    <x v="25"/>
    <x v="3"/>
    <x v="28"/>
    <x v="9"/>
    <x v="0"/>
    <n v="10"/>
    <x v="0"/>
    <x v="0"/>
  </r>
  <r>
    <x v="25"/>
    <x v="3"/>
    <x v="28"/>
    <x v="10"/>
    <x v="0"/>
    <n v="7"/>
    <x v="4"/>
    <x v="3"/>
  </r>
  <r>
    <x v="25"/>
    <x v="3"/>
    <x v="28"/>
    <x v="3"/>
    <x v="1"/>
    <n v="15.5"/>
    <x v="2"/>
    <x v="2"/>
  </r>
  <r>
    <x v="25"/>
    <x v="3"/>
    <x v="28"/>
    <x v="13"/>
    <x v="1"/>
    <n v="1.5"/>
    <x v="3"/>
    <x v="0"/>
  </r>
  <r>
    <x v="25"/>
    <x v="3"/>
    <x v="29"/>
    <x v="9"/>
    <x v="0"/>
    <n v="0.5"/>
    <x v="0"/>
    <x v="0"/>
  </r>
  <r>
    <x v="25"/>
    <x v="3"/>
    <x v="30"/>
    <x v="9"/>
    <x v="0"/>
    <n v="0.9"/>
    <x v="0"/>
    <x v="0"/>
  </r>
  <r>
    <x v="25"/>
    <x v="3"/>
    <x v="30"/>
    <x v="3"/>
    <x v="1"/>
    <n v="2"/>
    <x v="2"/>
    <x v="2"/>
  </r>
  <r>
    <x v="25"/>
    <x v="3"/>
    <x v="44"/>
    <x v="9"/>
    <x v="0"/>
    <n v="3"/>
    <x v="0"/>
    <x v="0"/>
  </r>
  <r>
    <x v="25"/>
    <x v="3"/>
    <x v="44"/>
    <x v="3"/>
    <x v="1"/>
    <n v="8.5"/>
    <x v="2"/>
    <x v="2"/>
  </r>
  <r>
    <x v="25"/>
    <x v="3"/>
    <x v="32"/>
    <x v="9"/>
    <x v="0"/>
    <n v="0.5"/>
    <x v="0"/>
    <x v="0"/>
  </r>
  <r>
    <x v="25"/>
    <x v="3"/>
    <x v="32"/>
    <x v="3"/>
    <x v="1"/>
    <n v="2.5"/>
    <x v="2"/>
    <x v="2"/>
  </r>
  <r>
    <x v="25"/>
    <x v="3"/>
    <x v="33"/>
    <x v="9"/>
    <x v="0"/>
    <n v="15"/>
    <x v="0"/>
    <x v="0"/>
  </r>
  <r>
    <x v="25"/>
    <x v="3"/>
    <x v="33"/>
    <x v="3"/>
    <x v="1"/>
    <n v="125.9"/>
    <x v="2"/>
    <x v="2"/>
  </r>
  <r>
    <x v="25"/>
    <x v="3"/>
    <x v="34"/>
    <x v="9"/>
    <x v="0"/>
    <n v="0.5"/>
    <x v="0"/>
    <x v="0"/>
  </r>
  <r>
    <x v="25"/>
    <x v="3"/>
    <x v="34"/>
    <x v="3"/>
    <x v="0"/>
    <n v="15"/>
    <x v="2"/>
    <x v="2"/>
  </r>
  <r>
    <x v="25"/>
    <x v="3"/>
    <x v="35"/>
    <x v="9"/>
    <x v="0"/>
    <n v="0.5"/>
    <x v="0"/>
    <x v="0"/>
  </r>
  <r>
    <x v="25"/>
    <x v="3"/>
    <x v="35"/>
    <x v="11"/>
    <x v="0"/>
    <n v="16"/>
    <x v="1"/>
    <x v="1"/>
  </r>
  <r>
    <x v="25"/>
    <x v="3"/>
    <x v="35"/>
    <x v="10"/>
    <x v="0"/>
    <n v="10"/>
    <x v="4"/>
    <x v="3"/>
  </r>
  <r>
    <x v="25"/>
    <x v="3"/>
    <x v="36"/>
    <x v="3"/>
    <x v="0"/>
    <n v="6.6"/>
    <x v="2"/>
    <x v="2"/>
  </r>
  <r>
    <x v="25"/>
    <x v="3"/>
    <x v="36"/>
    <x v="10"/>
    <x v="0"/>
    <n v="10"/>
    <x v="4"/>
    <x v="3"/>
  </r>
  <r>
    <x v="25"/>
    <x v="3"/>
    <x v="36"/>
    <x v="9"/>
    <x v="1"/>
    <n v="2"/>
    <x v="0"/>
    <x v="0"/>
  </r>
  <r>
    <x v="25"/>
    <x v="3"/>
    <x v="38"/>
    <x v="9"/>
    <x v="0"/>
    <n v="14.2"/>
    <x v="0"/>
    <x v="0"/>
  </r>
  <r>
    <x v="25"/>
    <x v="3"/>
    <x v="38"/>
    <x v="13"/>
    <x v="0"/>
    <n v="1.5"/>
    <x v="3"/>
    <x v="0"/>
  </r>
  <r>
    <x v="25"/>
    <x v="3"/>
    <x v="38"/>
    <x v="10"/>
    <x v="0"/>
    <n v="51.5"/>
    <x v="4"/>
    <x v="3"/>
  </r>
  <r>
    <x v="25"/>
    <x v="3"/>
    <x v="38"/>
    <x v="3"/>
    <x v="1"/>
    <n v="17.7"/>
    <x v="2"/>
    <x v="2"/>
  </r>
  <r>
    <x v="25"/>
    <x v="3"/>
    <x v="40"/>
    <x v="9"/>
    <x v="0"/>
    <n v="1"/>
    <x v="0"/>
    <x v="0"/>
  </r>
  <r>
    <x v="25"/>
    <x v="3"/>
    <x v="40"/>
    <x v="3"/>
    <x v="0"/>
    <n v="1"/>
    <x v="2"/>
    <x v="2"/>
  </r>
  <r>
    <x v="25"/>
    <x v="3"/>
    <x v="41"/>
    <x v="9"/>
    <x v="0"/>
    <n v="2"/>
    <x v="0"/>
    <x v="0"/>
  </r>
  <r>
    <x v="25"/>
    <x v="3"/>
    <x v="41"/>
    <x v="10"/>
    <x v="0"/>
    <n v="6"/>
    <x v="4"/>
    <x v="3"/>
  </r>
  <r>
    <x v="25"/>
    <x v="3"/>
    <x v="42"/>
    <x v="3"/>
    <x v="1"/>
    <n v="0.5"/>
    <x v="2"/>
    <x v="2"/>
  </r>
  <r>
    <x v="25"/>
    <x v="4"/>
    <x v="45"/>
    <x v="8"/>
    <x v="0"/>
    <n v="78"/>
    <x v="2"/>
    <x v="2"/>
  </r>
  <r>
    <x v="25"/>
    <x v="4"/>
    <x v="45"/>
    <x v="10"/>
    <x v="0"/>
    <n v="4"/>
    <x v="4"/>
    <x v="3"/>
  </r>
  <r>
    <x v="25"/>
    <x v="4"/>
    <x v="45"/>
    <x v="8"/>
    <x v="1"/>
    <n v="3"/>
    <x v="2"/>
    <x v="2"/>
  </r>
  <r>
    <x v="25"/>
    <x v="4"/>
    <x v="45"/>
    <x v="10"/>
    <x v="1"/>
    <n v="3"/>
    <x v="4"/>
    <x v="3"/>
  </r>
  <r>
    <x v="25"/>
    <x v="4"/>
    <x v="46"/>
    <x v="10"/>
    <x v="0"/>
    <n v="8"/>
    <x v="4"/>
    <x v="3"/>
  </r>
  <r>
    <x v="25"/>
    <x v="4"/>
    <x v="47"/>
    <x v="8"/>
    <x v="0"/>
    <n v="28"/>
    <x v="2"/>
    <x v="2"/>
  </r>
  <r>
    <x v="25"/>
    <x v="4"/>
    <x v="48"/>
    <x v="8"/>
    <x v="0"/>
    <n v="17"/>
    <x v="2"/>
    <x v="2"/>
  </r>
  <r>
    <x v="25"/>
    <x v="4"/>
    <x v="48"/>
    <x v="10"/>
    <x v="0"/>
    <n v="7"/>
    <x v="4"/>
    <x v="3"/>
  </r>
  <r>
    <x v="25"/>
    <x v="4"/>
    <x v="49"/>
    <x v="8"/>
    <x v="0"/>
    <n v="55"/>
    <x v="2"/>
    <x v="2"/>
  </r>
  <r>
    <x v="25"/>
    <x v="4"/>
    <x v="49"/>
    <x v="8"/>
    <x v="1"/>
    <n v="2"/>
    <x v="2"/>
    <x v="2"/>
  </r>
  <r>
    <x v="25"/>
    <x v="4"/>
    <x v="50"/>
    <x v="8"/>
    <x v="0"/>
    <n v="1"/>
    <x v="2"/>
    <x v="2"/>
  </r>
  <r>
    <x v="25"/>
    <x v="4"/>
    <x v="50"/>
    <x v="10"/>
    <x v="0"/>
    <n v="6"/>
    <x v="4"/>
    <x v="3"/>
  </r>
  <r>
    <x v="25"/>
    <x v="4"/>
    <x v="51"/>
    <x v="8"/>
    <x v="1"/>
    <n v="12"/>
    <x v="2"/>
    <x v="2"/>
  </r>
  <r>
    <x v="25"/>
    <x v="4"/>
    <x v="52"/>
    <x v="8"/>
    <x v="0"/>
    <n v="7"/>
    <x v="2"/>
    <x v="2"/>
  </r>
  <r>
    <x v="25"/>
    <x v="4"/>
    <x v="53"/>
    <x v="8"/>
    <x v="0"/>
    <n v="3"/>
    <x v="2"/>
    <x v="2"/>
  </r>
  <r>
    <x v="25"/>
    <x v="4"/>
    <x v="53"/>
    <x v="8"/>
    <x v="1"/>
    <n v="2"/>
    <x v="2"/>
    <x v="2"/>
  </r>
  <r>
    <x v="25"/>
    <x v="4"/>
    <x v="54"/>
    <x v="8"/>
    <x v="0"/>
    <n v="3"/>
    <x v="2"/>
    <x v="2"/>
  </r>
  <r>
    <x v="25"/>
    <x v="4"/>
    <x v="54"/>
    <x v="8"/>
    <x v="1"/>
    <n v="4"/>
    <x v="2"/>
    <x v="2"/>
  </r>
  <r>
    <x v="25"/>
    <x v="4"/>
    <x v="55"/>
    <x v="8"/>
    <x v="1"/>
    <n v="5"/>
    <x v="2"/>
    <x v="2"/>
  </r>
  <r>
    <x v="25"/>
    <x v="4"/>
    <x v="56"/>
    <x v="8"/>
    <x v="0"/>
    <n v="2"/>
    <x v="2"/>
    <x v="2"/>
  </r>
  <r>
    <x v="26"/>
    <x v="0"/>
    <x v="0"/>
    <x v="8"/>
    <x v="0"/>
    <n v="11"/>
    <x v="2"/>
    <x v="2"/>
  </r>
  <r>
    <x v="26"/>
    <x v="0"/>
    <x v="0"/>
    <x v="8"/>
    <x v="1"/>
    <n v="5"/>
    <x v="2"/>
    <x v="2"/>
  </r>
  <r>
    <x v="26"/>
    <x v="0"/>
    <x v="1"/>
    <x v="8"/>
    <x v="0"/>
    <n v="6"/>
    <x v="2"/>
    <x v="2"/>
  </r>
  <r>
    <x v="26"/>
    <x v="0"/>
    <x v="2"/>
    <x v="8"/>
    <x v="0"/>
    <n v="152"/>
    <x v="2"/>
    <x v="2"/>
  </r>
  <r>
    <x v="26"/>
    <x v="0"/>
    <x v="2"/>
    <x v="8"/>
    <x v="1"/>
    <n v="6"/>
    <x v="2"/>
    <x v="2"/>
  </r>
  <r>
    <x v="26"/>
    <x v="0"/>
    <x v="3"/>
    <x v="8"/>
    <x v="0"/>
    <n v="5"/>
    <x v="2"/>
    <x v="2"/>
  </r>
  <r>
    <x v="26"/>
    <x v="0"/>
    <x v="4"/>
    <x v="8"/>
    <x v="1"/>
    <n v="5"/>
    <x v="2"/>
    <x v="2"/>
  </r>
  <r>
    <x v="26"/>
    <x v="0"/>
    <x v="6"/>
    <x v="8"/>
    <x v="0"/>
    <n v="81"/>
    <x v="2"/>
    <x v="2"/>
  </r>
  <r>
    <x v="26"/>
    <x v="0"/>
    <x v="7"/>
    <x v="8"/>
    <x v="0"/>
    <n v="15"/>
    <x v="2"/>
    <x v="2"/>
  </r>
  <r>
    <x v="26"/>
    <x v="0"/>
    <x v="7"/>
    <x v="8"/>
    <x v="1"/>
    <n v="4"/>
    <x v="2"/>
    <x v="2"/>
  </r>
  <r>
    <x v="26"/>
    <x v="0"/>
    <x v="8"/>
    <x v="8"/>
    <x v="0"/>
    <n v="16"/>
    <x v="2"/>
    <x v="2"/>
  </r>
  <r>
    <x v="26"/>
    <x v="0"/>
    <x v="8"/>
    <x v="8"/>
    <x v="1"/>
    <n v="1"/>
    <x v="2"/>
    <x v="2"/>
  </r>
  <r>
    <x v="26"/>
    <x v="0"/>
    <x v="9"/>
    <x v="8"/>
    <x v="0"/>
    <n v="11"/>
    <x v="2"/>
    <x v="2"/>
  </r>
  <r>
    <x v="26"/>
    <x v="0"/>
    <x v="9"/>
    <x v="8"/>
    <x v="1"/>
    <n v="9"/>
    <x v="2"/>
    <x v="2"/>
  </r>
  <r>
    <x v="26"/>
    <x v="0"/>
    <x v="10"/>
    <x v="8"/>
    <x v="0"/>
    <n v="3"/>
    <x v="2"/>
    <x v="2"/>
  </r>
  <r>
    <x v="26"/>
    <x v="0"/>
    <x v="10"/>
    <x v="8"/>
    <x v="1"/>
    <n v="1"/>
    <x v="2"/>
    <x v="2"/>
  </r>
  <r>
    <x v="26"/>
    <x v="0"/>
    <x v="12"/>
    <x v="8"/>
    <x v="0"/>
    <n v="11"/>
    <x v="2"/>
    <x v="2"/>
  </r>
  <r>
    <x v="26"/>
    <x v="0"/>
    <x v="14"/>
    <x v="8"/>
    <x v="0"/>
    <n v="126"/>
    <x v="2"/>
    <x v="2"/>
  </r>
  <r>
    <x v="26"/>
    <x v="0"/>
    <x v="15"/>
    <x v="8"/>
    <x v="0"/>
    <n v="3"/>
    <x v="2"/>
    <x v="2"/>
  </r>
  <r>
    <x v="26"/>
    <x v="0"/>
    <x v="16"/>
    <x v="8"/>
    <x v="0"/>
    <n v="5"/>
    <x v="2"/>
    <x v="2"/>
  </r>
  <r>
    <x v="26"/>
    <x v="0"/>
    <x v="17"/>
    <x v="8"/>
    <x v="0"/>
    <n v="29"/>
    <x v="2"/>
    <x v="2"/>
  </r>
  <r>
    <x v="26"/>
    <x v="0"/>
    <x v="17"/>
    <x v="8"/>
    <x v="1"/>
    <n v="14"/>
    <x v="2"/>
    <x v="2"/>
  </r>
  <r>
    <x v="26"/>
    <x v="0"/>
    <x v="18"/>
    <x v="8"/>
    <x v="0"/>
    <n v="19"/>
    <x v="2"/>
    <x v="2"/>
  </r>
  <r>
    <x v="26"/>
    <x v="0"/>
    <x v="18"/>
    <x v="8"/>
    <x v="1"/>
    <n v="1"/>
    <x v="2"/>
    <x v="2"/>
  </r>
  <r>
    <x v="26"/>
    <x v="0"/>
    <x v="19"/>
    <x v="8"/>
    <x v="0"/>
    <n v="107"/>
    <x v="2"/>
    <x v="2"/>
  </r>
  <r>
    <x v="26"/>
    <x v="0"/>
    <x v="19"/>
    <x v="8"/>
    <x v="1"/>
    <n v="73"/>
    <x v="2"/>
    <x v="2"/>
  </r>
  <r>
    <x v="26"/>
    <x v="0"/>
    <x v="20"/>
    <x v="8"/>
    <x v="0"/>
    <n v="11"/>
    <x v="2"/>
    <x v="2"/>
  </r>
  <r>
    <x v="26"/>
    <x v="0"/>
    <x v="21"/>
    <x v="8"/>
    <x v="0"/>
    <n v="10"/>
    <x v="2"/>
    <x v="2"/>
  </r>
  <r>
    <x v="26"/>
    <x v="0"/>
    <x v="21"/>
    <x v="8"/>
    <x v="1"/>
    <n v="6"/>
    <x v="2"/>
    <x v="2"/>
  </r>
  <r>
    <x v="26"/>
    <x v="3"/>
    <x v="24"/>
    <x v="9"/>
    <x v="0"/>
    <n v="20.2"/>
    <x v="0"/>
    <x v="0"/>
  </r>
  <r>
    <x v="26"/>
    <x v="3"/>
    <x v="24"/>
    <x v="11"/>
    <x v="0"/>
    <n v="300"/>
    <x v="1"/>
    <x v="1"/>
  </r>
  <r>
    <x v="26"/>
    <x v="3"/>
    <x v="24"/>
    <x v="10"/>
    <x v="0"/>
    <n v="50"/>
    <x v="4"/>
    <x v="3"/>
  </r>
  <r>
    <x v="26"/>
    <x v="3"/>
    <x v="24"/>
    <x v="9"/>
    <x v="1"/>
    <n v="1.5"/>
    <x v="0"/>
    <x v="0"/>
  </r>
  <r>
    <x v="26"/>
    <x v="3"/>
    <x v="25"/>
    <x v="12"/>
    <x v="0"/>
    <n v="3.5"/>
    <x v="3"/>
    <x v="0"/>
  </r>
  <r>
    <x v="26"/>
    <x v="3"/>
    <x v="25"/>
    <x v="9"/>
    <x v="1"/>
    <n v="1"/>
    <x v="0"/>
    <x v="0"/>
  </r>
  <r>
    <x v="26"/>
    <x v="3"/>
    <x v="25"/>
    <x v="10"/>
    <x v="1"/>
    <n v="7"/>
    <x v="4"/>
    <x v="3"/>
  </r>
  <r>
    <x v="26"/>
    <x v="3"/>
    <x v="26"/>
    <x v="9"/>
    <x v="0"/>
    <n v="4"/>
    <x v="0"/>
    <x v="0"/>
  </r>
  <r>
    <x v="26"/>
    <x v="3"/>
    <x v="26"/>
    <x v="10"/>
    <x v="0"/>
    <n v="30"/>
    <x v="4"/>
    <x v="3"/>
  </r>
  <r>
    <x v="26"/>
    <x v="3"/>
    <x v="26"/>
    <x v="9"/>
    <x v="1"/>
    <n v="1.5"/>
    <x v="0"/>
    <x v="0"/>
  </r>
  <r>
    <x v="26"/>
    <x v="3"/>
    <x v="27"/>
    <x v="9"/>
    <x v="0"/>
    <n v="17.5"/>
    <x v="0"/>
    <x v="0"/>
  </r>
  <r>
    <x v="26"/>
    <x v="3"/>
    <x v="27"/>
    <x v="13"/>
    <x v="0"/>
    <n v="25"/>
    <x v="3"/>
    <x v="0"/>
  </r>
  <r>
    <x v="26"/>
    <x v="3"/>
    <x v="28"/>
    <x v="11"/>
    <x v="0"/>
    <n v="1"/>
    <x v="1"/>
    <x v="1"/>
  </r>
  <r>
    <x v="26"/>
    <x v="3"/>
    <x v="28"/>
    <x v="3"/>
    <x v="1"/>
    <n v="2"/>
    <x v="2"/>
    <x v="2"/>
  </r>
  <r>
    <x v="26"/>
    <x v="3"/>
    <x v="30"/>
    <x v="9"/>
    <x v="0"/>
    <n v="0.5"/>
    <x v="0"/>
    <x v="0"/>
  </r>
  <r>
    <x v="26"/>
    <x v="3"/>
    <x v="30"/>
    <x v="14"/>
    <x v="0"/>
    <n v="21"/>
    <x v="2"/>
    <x v="2"/>
  </r>
  <r>
    <x v="26"/>
    <x v="3"/>
    <x v="30"/>
    <x v="13"/>
    <x v="0"/>
    <n v="1.6"/>
    <x v="3"/>
    <x v="0"/>
  </r>
  <r>
    <x v="26"/>
    <x v="3"/>
    <x v="30"/>
    <x v="11"/>
    <x v="0"/>
    <n v="2"/>
    <x v="1"/>
    <x v="1"/>
  </r>
  <r>
    <x v="26"/>
    <x v="3"/>
    <x v="30"/>
    <x v="10"/>
    <x v="0"/>
    <n v="2"/>
    <x v="4"/>
    <x v="3"/>
  </r>
  <r>
    <x v="26"/>
    <x v="3"/>
    <x v="30"/>
    <x v="14"/>
    <x v="1"/>
    <n v="66"/>
    <x v="2"/>
    <x v="2"/>
  </r>
  <r>
    <x v="26"/>
    <x v="3"/>
    <x v="30"/>
    <x v="13"/>
    <x v="1"/>
    <n v="3"/>
    <x v="3"/>
    <x v="0"/>
  </r>
  <r>
    <x v="26"/>
    <x v="3"/>
    <x v="44"/>
    <x v="3"/>
    <x v="1"/>
    <n v="3.5"/>
    <x v="2"/>
    <x v="2"/>
  </r>
  <r>
    <x v="26"/>
    <x v="3"/>
    <x v="44"/>
    <x v="12"/>
    <x v="1"/>
    <n v="4.3"/>
    <x v="3"/>
    <x v="0"/>
  </r>
  <r>
    <x v="26"/>
    <x v="3"/>
    <x v="32"/>
    <x v="3"/>
    <x v="1"/>
    <n v="4"/>
    <x v="2"/>
    <x v="2"/>
  </r>
  <r>
    <x v="26"/>
    <x v="3"/>
    <x v="33"/>
    <x v="9"/>
    <x v="0"/>
    <n v="1.5"/>
    <x v="0"/>
    <x v="0"/>
  </r>
  <r>
    <x v="26"/>
    <x v="3"/>
    <x v="33"/>
    <x v="11"/>
    <x v="0"/>
    <n v="1.5"/>
    <x v="1"/>
    <x v="1"/>
  </r>
  <r>
    <x v="26"/>
    <x v="3"/>
    <x v="33"/>
    <x v="9"/>
    <x v="1"/>
    <n v="1.5"/>
    <x v="0"/>
    <x v="0"/>
  </r>
  <r>
    <x v="26"/>
    <x v="3"/>
    <x v="34"/>
    <x v="10"/>
    <x v="0"/>
    <n v="2.5"/>
    <x v="4"/>
    <x v="3"/>
  </r>
  <r>
    <x v="26"/>
    <x v="3"/>
    <x v="34"/>
    <x v="10"/>
    <x v="1"/>
    <n v="2"/>
    <x v="4"/>
    <x v="3"/>
  </r>
  <r>
    <x v="26"/>
    <x v="3"/>
    <x v="35"/>
    <x v="9"/>
    <x v="0"/>
    <n v="2.7"/>
    <x v="0"/>
    <x v="0"/>
  </r>
  <r>
    <x v="26"/>
    <x v="3"/>
    <x v="35"/>
    <x v="14"/>
    <x v="0"/>
    <n v="98"/>
    <x v="2"/>
    <x v="2"/>
  </r>
  <r>
    <x v="26"/>
    <x v="3"/>
    <x v="35"/>
    <x v="13"/>
    <x v="0"/>
    <n v="12"/>
    <x v="3"/>
    <x v="0"/>
  </r>
  <r>
    <x v="26"/>
    <x v="3"/>
    <x v="35"/>
    <x v="11"/>
    <x v="0"/>
    <n v="2.2000000000000002"/>
    <x v="1"/>
    <x v="1"/>
  </r>
  <r>
    <x v="26"/>
    <x v="3"/>
    <x v="35"/>
    <x v="10"/>
    <x v="0"/>
    <n v="1.5"/>
    <x v="4"/>
    <x v="3"/>
  </r>
  <r>
    <x v="26"/>
    <x v="3"/>
    <x v="36"/>
    <x v="9"/>
    <x v="0"/>
    <n v="1.1499999999999999"/>
    <x v="0"/>
    <x v="0"/>
  </r>
  <r>
    <x v="26"/>
    <x v="3"/>
    <x v="36"/>
    <x v="14"/>
    <x v="0"/>
    <n v="105"/>
    <x v="2"/>
    <x v="2"/>
  </r>
  <r>
    <x v="26"/>
    <x v="3"/>
    <x v="36"/>
    <x v="3"/>
    <x v="0"/>
    <n v="2"/>
    <x v="2"/>
    <x v="2"/>
  </r>
  <r>
    <x v="26"/>
    <x v="3"/>
    <x v="36"/>
    <x v="14"/>
    <x v="1"/>
    <n v="185"/>
    <x v="2"/>
    <x v="2"/>
  </r>
  <r>
    <x v="26"/>
    <x v="3"/>
    <x v="36"/>
    <x v="3"/>
    <x v="1"/>
    <n v="7"/>
    <x v="2"/>
    <x v="2"/>
  </r>
  <r>
    <x v="26"/>
    <x v="3"/>
    <x v="37"/>
    <x v="13"/>
    <x v="0"/>
    <n v="15.15"/>
    <x v="3"/>
    <x v="0"/>
  </r>
  <r>
    <x v="26"/>
    <x v="3"/>
    <x v="38"/>
    <x v="9"/>
    <x v="0"/>
    <n v="7"/>
    <x v="0"/>
    <x v="0"/>
  </r>
  <r>
    <x v="26"/>
    <x v="3"/>
    <x v="38"/>
    <x v="11"/>
    <x v="0"/>
    <n v="1.5"/>
    <x v="1"/>
    <x v="1"/>
  </r>
  <r>
    <x v="26"/>
    <x v="3"/>
    <x v="38"/>
    <x v="9"/>
    <x v="1"/>
    <n v="10"/>
    <x v="0"/>
    <x v="0"/>
  </r>
  <r>
    <x v="26"/>
    <x v="3"/>
    <x v="39"/>
    <x v="9"/>
    <x v="0"/>
    <n v="1"/>
    <x v="0"/>
    <x v="0"/>
  </r>
  <r>
    <x v="26"/>
    <x v="3"/>
    <x v="40"/>
    <x v="9"/>
    <x v="0"/>
    <n v="1"/>
    <x v="0"/>
    <x v="0"/>
  </r>
  <r>
    <x v="26"/>
    <x v="3"/>
    <x v="42"/>
    <x v="3"/>
    <x v="0"/>
    <n v="2.2999999999999998"/>
    <x v="2"/>
    <x v="2"/>
  </r>
  <r>
    <x v="26"/>
    <x v="3"/>
    <x v="42"/>
    <x v="10"/>
    <x v="0"/>
    <n v="2.5"/>
    <x v="4"/>
    <x v="3"/>
  </r>
  <r>
    <x v="26"/>
    <x v="3"/>
    <x v="43"/>
    <x v="10"/>
    <x v="0"/>
    <n v="3"/>
    <x v="4"/>
    <x v="3"/>
  </r>
  <r>
    <x v="26"/>
    <x v="3"/>
    <x v="43"/>
    <x v="3"/>
    <x v="1"/>
    <n v="0.8"/>
    <x v="2"/>
    <x v="2"/>
  </r>
  <r>
    <x v="26"/>
    <x v="4"/>
    <x v="45"/>
    <x v="8"/>
    <x v="0"/>
    <n v="47"/>
    <x v="2"/>
    <x v="2"/>
  </r>
  <r>
    <x v="26"/>
    <x v="4"/>
    <x v="45"/>
    <x v="10"/>
    <x v="0"/>
    <n v="20"/>
    <x v="4"/>
    <x v="3"/>
  </r>
  <r>
    <x v="26"/>
    <x v="4"/>
    <x v="47"/>
    <x v="8"/>
    <x v="1"/>
    <n v="1"/>
    <x v="2"/>
    <x v="2"/>
  </r>
  <r>
    <x v="26"/>
    <x v="4"/>
    <x v="57"/>
    <x v="8"/>
    <x v="0"/>
    <n v="1"/>
    <x v="2"/>
    <x v="2"/>
  </r>
  <r>
    <x v="26"/>
    <x v="4"/>
    <x v="58"/>
    <x v="8"/>
    <x v="0"/>
    <n v="7"/>
    <x v="2"/>
    <x v="2"/>
  </r>
  <r>
    <x v="26"/>
    <x v="4"/>
    <x v="59"/>
    <x v="8"/>
    <x v="0"/>
    <n v="1"/>
    <x v="2"/>
    <x v="2"/>
  </r>
  <r>
    <x v="26"/>
    <x v="4"/>
    <x v="59"/>
    <x v="10"/>
    <x v="0"/>
    <n v="27"/>
    <x v="4"/>
    <x v="3"/>
  </r>
  <r>
    <x v="26"/>
    <x v="4"/>
    <x v="48"/>
    <x v="8"/>
    <x v="0"/>
    <n v="7"/>
    <x v="2"/>
    <x v="2"/>
  </r>
  <r>
    <x v="26"/>
    <x v="4"/>
    <x v="49"/>
    <x v="8"/>
    <x v="0"/>
    <n v="3"/>
    <x v="2"/>
    <x v="2"/>
  </r>
  <r>
    <x v="26"/>
    <x v="4"/>
    <x v="49"/>
    <x v="8"/>
    <x v="1"/>
    <n v="2"/>
    <x v="2"/>
    <x v="2"/>
  </r>
  <r>
    <x v="26"/>
    <x v="4"/>
    <x v="50"/>
    <x v="8"/>
    <x v="0"/>
    <n v="3"/>
    <x v="2"/>
    <x v="2"/>
  </r>
  <r>
    <x v="26"/>
    <x v="4"/>
    <x v="51"/>
    <x v="8"/>
    <x v="1"/>
    <n v="1"/>
    <x v="2"/>
    <x v="2"/>
  </r>
  <r>
    <x v="26"/>
    <x v="4"/>
    <x v="52"/>
    <x v="8"/>
    <x v="0"/>
    <n v="5"/>
    <x v="2"/>
    <x v="2"/>
  </r>
  <r>
    <x v="26"/>
    <x v="4"/>
    <x v="52"/>
    <x v="10"/>
    <x v="0"/>
    <n v="2"/>
    <x v="4"/>
    <x v="3"/>
  </r>
  <r>
    <x v="26"/>
    <x v="4"/>
    <x v="52"/>
    <x v="8"/>
    <x v="1"/>
    <n v="2"/>
    <x v="2"/>
    <x v="2"/>
  </r>
  <r>
    <x v="26"/>
    <x v="4"/>
    <x v="53"/>
    <x v="8"/>
    <x v="0"/>
    <n v="7"/>
    <x v="2"/>
    <x v="2"/>
  </r>
  <r>
    <x v="26"/>
    <x v="4"/>
    <x v="54"/>
    <x v="8"/>
    <x v="0"/>
    <n v="7"/>
    <x v="2"/>
    <x v="2"/>
  </r>
  <r>
    <x v="26"/>
    <x v="4"/>
    <x v="55"/>
    <x v="8"/>
    <x v="0"/>
    <n v="1"/>
    <x v="2"/>
    <x v="2"/>
  </r>
  <r>
    <x v="26"/>
    <x v="4"/>
    <x v="60"/>
    <x v="8"/>
    <x v="0"/>
    <n v="6"/>
    <x v="2"/>
    <x v="2"/>
  </r>
  <r>
    <x v="26"/>
    <x v="4"/>
    <x v="61"/>
    <x v="8"/>
    <x v="0"/>
    <n v="3"/>
    <x v="2"/>
    <x v="2"/>
  </r>
  <r>
    <x v="26"/>
    <x v="4"/>
    <x v="61"/>
    <x v="8"/>
    <x v="1"/>
    <n v="1"/>
    <x v="2"/>
    <x v="2"/>
  </r>
  <r>
    <x v="26"/>
    <x v="5"/>
    <x v="62"/>
    <x v="15"/>
    <x v="0"/>
    <n v="3.5"/>
    <x v="3"/>
    <x v="0"/>
  </r>
  <r>
    <x v="26"/>
    <x v="5"/>
    <x v="62"/>
    <x v="11"/>
    <x v="0"/>
    <n v="28"/>
    <x v="1"/>
    <x v="1"/>
  </r>
  <r>
    <x v="26"/>
    <x v="5"/>
    <x v="63"/>
    <x v="15"/>
    <x v="0"/>
    <n v="45"/>
    <x v="3"/>
    <x v="0"/>
  </r>
  <r>
    <x v="26"/>
    <x v="5"/>
    <x v="63"/>
    <x v="10"/>
    <x v="0"/>
    <n v="7"/>
    <x v="4"/>
    <x v="3"/>
  </r>
  <r>
    <x v="26"/>
    <x v="5"/>
    <x v="64"/>
    <x v="8"/>
    <x v="0"/>
    <n v="23"/>
    <x v="2"/>
    <x v="2"/>
  </r>
  <r>
    <x v="26"/>
    <x v="5"/>
    <x v="64"/>
    <x v="8"/>
    <x v="1"/>
    <n v="20"/>
    <x v="2"/>
    <x v="2"/>
  </r>
  <r>
    <x v="26"/>
    <x v="5"/>
    <x v="65"/>
    <x v="9"/>
    <x v="0"/>
    <n v="1"/>
    <x v="0"/>
    <x v="0"/>
  </r>
  <r>
    <x v="26"/>
    <x v="5"/>
    <x v="65"/>
    <x v="15"/>
    <x v="0"/>
    <n v="4"/>
    <x v="3"/>
    <x v="0"/>
  </r>
  <r>
    <x v="26"/>
    <x v="5"/>
    <x v="65"/>
    <x v="11"/>
    <x v="0"/>
    <n v="52.5"/>
    <x v="1"/>
    <x v="1"/>
  </r>
  <r>
    <x v="26"/>
    <x v="5"/>
    <x v="65"/>
    <x v="15"/>
    <x v="1"/>
    <n v="4"/>
    <x v="3"/>
    <x v="0"/>
  </r>
  <r>
    <x v="26"/>
    <x v="5"/>
    <x v="66"/>
    <x v="11"/>
    <x v="0"/>
    <n v="386"/>
    <x v="1"/>
    <x v="1"/>
  </r>
  <r>
    <x v="26"/>
    <x v="5"/>
    <x v="67"/>
    <x v="11"/>
    <x v="0"/>
    <n v="8"/>
    <x v="1"/>
    <x v="1"/>
  </r>
  <r>
    <x v="26"/>
    <x v="5"/>
    <x v="67"/>
    <x v="10"/>
    <x v="0"/>
    <n v="12"/>
    <x v="4"/>
    <x v="3"/>
  </r>
  <r>
    <x v="26"/>
    <x v="5"/>
    <x v="68"/>
    <x v="11"/>
    <x v="0"/>
    <n v="4.3"/>
    <x v="1"/>
    <x v="1"/>
  </r>
  <r>
    <x v="26"/>
    <x v="5"/>
    <x v="68"/>
    <x v="10"/>
    <x v="0"/>
    <n v="16"/>
    <x v="4"/>
    <x v="3"/>
  </r>
  <r>
    <x v="26"/>
    <x v="5"/>
    <x v="69"/>
    <x v="11"/>
    <x v="0"/>
    <n v="10"/>
    <x v="1"/>
    <x v="1"/>
  </r>
  <r>
    <x v="26"/>
    <x v="5"/>
    <x v="70"/>
    <x v="15"/>
    <x v="0"/>
    <n v="4.8"/>
    <x v="3"/>
    <x v="0"/>
  </r>
  <r>
    <x v="26"/>
    <x v="5"/>
    <x v="71"/>
    <x v="11"/>
    <x v="0"/>
    <n v="5.6"/>
    <x v="1"/>
    <x v="1"/>
  </r>
  <r>
    <x v="27"/>
    <x v="0"/>
    <x v="1"/>
    <x v="8"/>
    <x v="0"/>
    <n v="35"/>
    <x v="2"/>
    <x v="2"/>
  </r>
  <r>
    <x v="27"/>
    <x v="0"/>
    <x v="2"/>
    <x v="8"/>
    <x v="0"/>
    <n v="126"/>
    <x v="2"/>
    <x v="2"/>
  </r>
  <r>
    <x v="27"/>
    <x v="0"/>
    <x v="6"/>
    <x v="8"/>
    <x v="0"/>
    <n v="3"/>
    <x v="2"/>
    <x v="2"/>
  </r>
  <r>
    <x v="27"/>
    <x v="0"/>
    <x v="7"/>
    <x v="8"/>
    <x v="0"/>
    <n v="339"/>
    <x v="2"/>
    <x v="2"/>
  </r>
  <r>
    <x v="27"/>
    <x v="0"/>
    <x v="7"/>
    <x v="8"/>
    <x v="1"/>
    <n v="41"/>
    <x v="2"/>
    <x v="2"/>
  </r>
  <r>
    <x v="27"/>
    <x v="0"/>
    <x v="8"/>
    <x v="8"/>
    <x v="0"/>
    <n v="110"/>
    <x v="2"/>
    <x v="2"/>
  </r>
  <r>
    <x v="27"/>
    <x v="0"/>
    <x v="9"/>
    <x v="8"/>
    <x v="0"/>
    <n v="4"/>
    <x v="2"/>
    <x v="2"/>
  </r>
  <r>
    <x v="27"/>
    <x v="0"/>
    <x v="9"/>
    <x v="8"/>
    <x v="1"/>
    <n v="11"/>
    <x v="2"/>
    <x v="2"/>
  </r>
  <r>
    <x v="27"/>
    <x v="0"/>
    <x v="10"/>
    <x v="8"/>
    <x v="0"/>
    <n v="1"/>
    <x v="2"/>
    <x v="2"/>
  </r>
  <r>
    <x v="27"/>
    <x v="0"/>
    <x v="10"/>
    <x v="8"/>
    <x v="1"/>
    <n v="2"/>
    <x v="2"/>
    <x v="2"/>
  </r>
  <r>
    <x v="27"/>
    <x v="0"/>
    <x v="11"/>
    <x v="8"/>
    <x v="1"/>
    <n v="1"/>
    <x v="2"/>
    <x v="2"/>
  </r>
  <r>
    <x v="27"/>
    <x v="0"/>
    <x v="12"/>
    <x v="8"/>
    <x v="0"/>
    <n v="2"/>
    <x v="2"/>
    <x v="2"/>
  </r>
  <r>
    <x v="27"/>
    <x v="0"/>
    <x v="12"/>
    <x v="8"/>
    <x v="1"/>
    <n v="9"/>
    <x v="2"/>
    <x v="2"/>
  </r>
  <r>
    <x v="27"/>
    <x v="0"/>
    <x v="14"/>
    <x v="8"/>
    <x v="0"/>
    <n v="8"/>
    <x v="2"/>
    <x v="2"/>
  </r>
  <r>
    <x v="27"/>
    <x v="0"/>
    <x v="15"/>
    <x v="8"/>
    <x v="1"/>
    <n v="1"/>
    <x v="2"/>
    <x v="2"/>
  </r>
  <r>
    <x v="27"/>
    <x v="0"/>
    <x v="16"/>
    <x v="8"/>
    <x v="1"/>
    <n v="4"/>
    <x v="2"/>
    <x v="2"/>
  </r>
  <r>
    <x v="27"/>
    <x v="0"/>
    <x v="17"/>
    <x v="8"/>
    <x v="0"/>
    <n v="5"/>
    <x v="2"/>
    <x v="2"/>
  </r>
  <r>
    <x v="27"/>
    <x v="0"/>
    <x v="17"/>
    <x v="8"/>
    <x v="1"/>
    <n v="5"/>
    <x v="2"/>
    <x v="2"/>
  </r>
  <r>
    <x v="27"/>
    <x v="0"/>
    <x v="18"/>
    <x v="8"/>
    <x v="0"/>
    <n v="4"/>
    <x v="2"/>
    <x v="2"/>
  </r>
  <r>
    <x v="27"/>
    <x v="0"/>
    <x v="18"/>
    <x v="8"/>
    <x v="1"/>
    <n v="4"/>
    <x v="2"/>
    <x v="2"/>
  </r>
  <r>
    <x v="27"/>
    <x v="0"/>
    <x v="19"/>
    <x v="8"/>
    <x v="0"/>
    <n v="40"/>
    <x v="2"/>
    <x v="2"/>
  </r>
  <r>
    <x v="27"/>
    <x v="0"/>
    <x v="19"/>
    <x v="8"/>
    <x v="1"/>
    <n v="2"/>
    <x v="2"/>
    <x v="2"/>
  </r>
  <r>
    <x v="27"/>
    <x v="0"/>
    <x v="21"/>
    <x v="8"/>
    <x v="0"/>
    <n v="35"/>
    <x v="2"/>
    <x v="2"/>
  </r>
  <r>
    <x v="27"/>
    <x v="0"/>
    <x v="21"/>
    <x v="8"/>
    <x v="1"/>
    <n v="14"/>
    <x v="2"/>
    <x v="2"/>
  </r>
  <r>
    <x v="27"/>
    <x v="3"/>
    <x v="24"/>
    <x v="9"/>
    <x v="0"/>
    <n v="2.2000000000000002"/>
    <x v="0"/>
    <x v="0"/>
  </r>
  <r>
    <x v="27"/>
    <x v="3"/>
    <x v="24"/>
    <x v="14"/>
    <x v="0"/>
    <n v="300"/>
    <x v="2"/>
    <x v="2"/>
  </r>
  <r>
    <x v="27"/>
    <x v="3"/>
    <x v="24"/>
    <x v="3"/>
    <x v="0"/>
    <n v="150"/>
    <x v="2"/>
    <x v="2"/>
  </r>
  <r>
    <x v="27"/>
    <x v="3"/>
    <x v="24"/>
    <x v="10"/>
    <x v="0"/>
    <n v="39"/>
    <x v="4"/>
    <x v="3"/>
  </r>
  <r>
    <x v="27"/>
    <x v="3"/>
    <x v="25"/>
    <x v="9"/>
    <x v="0"/>
    <n v="1"/>
    <x v="0"/>
    <x v="0"/>
  </r>
  <r>
    <x v="27"/>
    <x v="3"/>
    <x v="25"/>
    <x v="10"/>
    <x v="0"/>
    <n v="200"/>
    <x v="4"/>
    <x v="3"/>
  </r>
  <r>
    <x v="27"/>
    <x v="3"/>
    <x v="25"/>
    <x v="9"/>
    <x v="1"/>
    <n v="2"/>
    <x v="0"/>
    <x v="0"/>
  </r>
  <r>
    <x v="27"/>
    <x v="3"/>
    <x v="25"/>
    <x v="14"/>
    <x v="1"/>
    <n v="60"/>
    <x v="2"/>
    <x v="2"/>
  </r>
  <r>
    <x v="27"/>
    <x v="3"/>
    <x v="25"/>
    <x v="3"/>
    <x v="1"/>
    <n v="15"/>
    <x v="2"/>
    <x v="2"/>
  </r>
  <r>
    <x v="27"/>
    <x v="3"/>
    <x v="26"/>
    <x v="9"/>
    <x v="0"/>
    <n v="1.2"/>
    <x v="0"/>
    <x v="0"/>
  </r>
  <r>
    <x v="27"/>
    <x v="3"/>
    <x v="26"/>
    <x v="3"/>
    <x v="0"/>
    <n v="64"/>
    <x v="2"/>
    <x v="2"/>
  </r>
  <r>
    <x v="27"/>
    <x v="3"/>
    <x v="26"/>
    <x v="10"/>
    <x v="0"/>
    <n v="137"/>
    <x v="4"/>
    <x v="3"/>
  </r>
  <r>
    <x v="27"/>
    <x v="3"/>
    <x v="27"/>
    <x v="14"/>
    <x v="0"/>
    <n v="370"/>
    <x v="2"/>
    <x v="2"/>
  </r>
  <r>
    <x v="27"/>
    <x v="3"/>
    <x v="27"/>
    <x v="10"/>
    <x v="0"/>
    <n v="10"/>
    <x v="4"/>
    <x v="3"/>
  </r>
  <r>
    <x v="27"/>
    <x v="3"/>
    <x v="28"/>
    <x v="10"/>
    <x v="0"/>
    <n v="15"/>
    <x v="4"/>
    <x v="3"/>
  </r>
  <r>
    <x v="27"/>
    <x v="3"/>
    <x v="28"/>
    <x v="9"/>
    <x v="1"/>
    <n v="1"/>
    <x v="0"/>
    <x v="0"/>
  </r>
  <r>
    <x v="27"/>
    <x v="3"/>
    <x v="28"/>
    <x v="10"/>
    <x v="1"/>
    <n v="44"/>
    <x v="4"/>
    <x v="3"/>
  </r>
  <r>
    <x v="27"/>
    <x v="3"/>
    <x v="29"/>
    <x v="9"/>
    <x v="0"/>
    <n v="1"/>
    <x v="0"/>
    <x v="0"/>
  </r>
  <r>
    <x v="27"/>
    <x v="3"/>
    <x v="29"/>
    <x v="14"/>
    <x v="0"/>
    <n v="10"/>
    <x v="2"/>
    <x v="2"/>
  </r>
  <r>
    <x v="27"/>
    <x v="3"/>
    <x v="29"/>
    <x v="9"/>
    <x v="1"/>
    <n v="1"/>
    <x v="0"/>
    <x v="0"/>
  </r>
  <r>
    <x v="27"/>
    <x v="3"/>
    <x v="30"/>
    <x v="3"/>
    <x v="0"/>
    <n v="0.8"/>
    <x v="2"/>
    <x v="2"/>
  </r>
  <r>
    <x v="27"/>
    <x v="3"/>
    <x v="31"/>
    <x v="9"/>
    <x v="0"/>
    <n v="0.5"/>
    <x v="0"/>
    <x v="0"/>
  </r>
  <r>
    <x v="27"/>
    <x v="3"/>
    <x v="31"/>
    <x v="3"/>
    <x v="0"/>
    <n v="3.25"/>
    <x v="2"/>
    <x v="2"/>
  </r>
  <r>
    <x v="27"/>
    <x v="3"/>
    <x v="31"/>
    <x v="9"/>
    <x v="1"/>
    <n v="5.5"/>
    <x v="0"/>
    <x v="0"/>
  </r>
  <r>
    <x v="27"/>
    <x v="3"/>
    <x v="31"/>
    <x v="3"/>
    <x v="1"/>
    <n v="0.75"/>
    <x v="2"/>
    <x v="2"/>
  </r>
  <r>
    <x v="27"/>
    <x v="3"/>
    <x v="44"/>
    <x v="10"/>
    <x v="0"/>
    <n v="2.5"/>
    <x v="4"/>
    <x v="3"/>
  </r>
  <r>
    <x v="27"/>
    <x v="3"/>
    <x v="44"/>
    <x v="3"/>
    <x v="1"/>
    <n v="3"/>
    <x v="2"/>
    <x v="2"/>
  </r>
  <r>
    <x v="27"/>
    <x v="3"/>
    <x v="32"/>
    <x v="3"/>
    <x v="0"/>
    <n v="1.5"/>
    <x v="2"/>
    <x v="2"/>
  </r>
  <r>
    <x v="27"/>
    <x v="3"/>
    <x v="32"/>
    <x v="10"/>
    <x v="0"/>
    <n v="19"/>
    <x v="4"/>
    <x v="3"/>
  </r>
  <r>
    <x v="27"/>
    <x v="3"/>
    <x v="33"/>
    <x v="10"/>
    <x v="0"/>
    <n v="24.7"/>
    <x v="4"/>
    <x v="3"/>
  </r>
  <r>
    <x v="27"/>
    <x v="3"/>
    <x v="34"/>
    <x v="3"/>
    <x v="0"/>
    <n v="2"/>
    <x v="2"/>
    <x v="2"/>
  </r>
  <r>
    <x v="27"/>
    <x v="3"/>
    <x v="34"/>
    <x v="10"/>
    <x v="0"/>
    <n v="251"/>
    <x v="4"/>
    <x v="3"/>
  </r>
  <r>
    <x v="27"/>
    <x v="3"/>
    <x v="35"/>
    <x v="9"/>
    <x v="0"/>
    <n v="2"/>
    <x v="0"/>
    <x v="0"/>
  </r>
  <r>
    <x v="27"/>
    <x v="3"/>
    <x v="35"/>
    <x v="3"/>
    <x v="0"/>
    <n v="3.5"/>
    <x v="2"/>
    <x v="2"/>
  </r>
  <r>
    <x v="27"/>
    <x v="3"/>
    <x v="35"/>
    <x v="10"/>
    <x v="0"/>
    <n v="151.5"/>
    <x v="4"/>
    <x v="3"/>
  </r>
  <r>
    <x v="27"/>
    <x v="3"/>
    <x v="36"/>
    <x v="10"/>
    <x v="0"/>
    <n v="104.2"/>
    <x v="4"/>
    <x v="3"/>
  </r>
  <r>
    <x v="27"/>
    <x v="3"/>
    <x v="38"/>
    <x v="14"/>
    <x v="0"/>
    <n v="30"/>
    <x v="2"/>
    <x v="2"/>
  </r>
  <r>
    <x v="27"/>
    <x v="3"/>
    <x v="38"/>
    <x v="10"/>
    <x v="0"/>
    <n v="20"/>
    <x v="4"/>
    <x v="3"/>
  </r>
  <r>
    <x v="27"/>
    <x v="3"/>
    <x v="39"/>
    <x v="9"/>
    <x v="0"/>
    <n v="1"/>
    <x v="0"/>
    <x v="0"/>
  </r>
  <r>
    <x v="27"/>
    <x v="3"/>
    <x v="39"/>
    <x v="10"/>
    <x v="0"/>
    <n v="64"/>
    <x v="4"/>
    <x v="3"/>
  </r>
  <r>
    <x v="27"/>
    <x v="3"/>
    <x v="40"/>
    <x v="10"/>
    <x v="0"/>
    <n v="42"/>
    <x v="4"/>
    <x v="3"/>
  </r>
  <r>
    <x v="27"/>
    <x v="3"/>
    <x v="41"/>
    <x v="9"/>
    <x v="0"/>
    <n v="17"/>
    <x v="0"/>
    <x v="0"/>
  </r>
  <r>
    <x v="27"/>
    <x v="3"/>
    <x v="41"/>
    <x v="3"/>
    <x v="0"/>
    <n v="8"/>
    <x v="2"/>
    <x v="2"/>
  </r>
  <r>
    <x v="27"/>
    <x v="3"/>
    <x v="41"/>
    <x v="10"/>
    <x v="0"/>
    <n v="100.5"/>
    <x v="4"/>
    <x v="3"/>
  </r>
  <r>
    <x v="27"/>
    <x v="3"/>
    <x v="42"/>
    <x v="10"/>
    <x v="0"/>
    <n v="84.3"/>
    <x v="4"/>
    <x v="3"/>
  </r>
  <r>
    <x v="27"/>
    <x v="3"/>
    <x v="43"/>
    <x v="9"/>
    <x v="0"/>
    <n v="0.7"/>
    <x v="0"/>
    <x v="0"/>
  </r>
  <r>
    <x v="27"/>
    <x v="3"/>
    <x v="43"/>
    <x v="3"/>
    <x v="0"/>
    <n v="4.0999999999999996"/>
    <x v="2"/>
    <x v="2"/>
  </r>
  <r>
    <x v="27"/>
    <x v="3"/>
    <x v="43"/>
    <x v="10"/>
    <x v="0"/>
    <n v="40.200000000000003"/>
    <x v="4"/>
    <x v="3"/>
  </r>
  <r>
    <x v="27"/>
    <x v="4"/>
    <x v="46"/>
    <x v="8"/>
    <x v="1"/>
    <n v="18"/>
    <x v="2"/>
    <x v="2"/>
  </r>
  <r>
    <x v="27"/>
    <x v="4"/>
    <x v="47"/>
    <x v="8"/>
    <x v="0"/>
    <n v="4"/>
    <x v="2"/>
    <x v="2"/>
  </r>
  <r>
    <x v="27"/>
    <x v="4"/>
    <x v="57"/>
    <x v="8"/>
    <x v="0"/>
    <n v="10"/>
    <x v="2"/>
    <x v="2"/>
  </r>
  <r>
    <x v="27"/>
    <x v="4"/>
    <x v="57"/>
    <x v="10"/>
    <x v="0"/>
    <n v="2"/>
    <x v="4"/>
    <x v="3"/>
  </r>
  <r>
    <x v="27"/>
    <x v="4"/>
    <x v="58"/>
    <x v="8"/>
    <x v="0"/>
    <n v="1"/>
    <x v="2"/>
    <x v="2"/>
  </r>
  <r>
    <x v="27"/>
    <x v="4"/>
    <x v="58"/>
    <x v="10"/>
    <x v="0"/>
    <n v="1"/>
    <x v="4"/>
    <x v="3"/>
  </r>
  <r>
    <x v="27"/>
    <x v="4"/>
    <x v="59"/>
    <x v="8"/>
    <x v="0"/>
    <n v="3"/>
    <x v="2"/>
    <x v="2"/>
  </r>
  <r>
    <x v="27"/>
    <x v="4"/>
    <x v="48"/>
    <x v="8"/>
    <x v="0"/>
    <n v="8"/>
    <x v="2"/>
    <x v="2"/>
  </r>
  <r>
    <x v="27"/>
    <x v="4"/>
    <x v="48"/>
    <x v="8"/>
    <x v="1"/>
    <n v="8"/>
    <x v="2"/>
    <x v="2"/>
  </r>
  <r>
    <x v="27"/>
    <x v="4"/>
    <x v="49"/>
    <x v="8"/>
    <x v="1"/>
    <n v="5"/>
    <x v="2"/>
    <x v="2"/>
  </r>
  <r>
    <x v="27"/>
    <x v="4"/>
    <x v="50"/>
    <x v="8"/>
    <x v="0"/>
    <n v="1"/>
    <x v="2"/>
    <x v="2"/>
  </r>
  <r>
    <x v="27"/>
    <x v="4"/>
    <x v="50"/>
    <x v="10"/>
    <x v="0"/>
    <n v="3"/>
    <x v="4"/>
    <x v="3"/>
  </r>
  <r>
    <x v="27"/>
    <x v="4"/>
    <x v="51"/>
    <x v="8"/>
    <x v="0"/>
    <n v="2"/>
    <x v="2"/>
    <x v="2"/>
  </r>
  <r>
    <x v="27"/>
    <x v="4"/>
    <x v="51"/>
    <x v="8"/>
    <x v="1"/>
    <n v="1"/>
    <x v="2"/>
    <x v="2"/>
  </r>
  <r>
    <x v="27"/>
    <x v="4"/>
    <x v="52"/>
    <x v="8"/>
    <x v="0"/>
    <n v="2"/>
    <x v="2"/>
    <x v="2"/>
  </r>
  <r>
    <x v="27"/>
    <x v="4"/>
    <x v="52"/>
    <x v="8"/>
    <x v="1"/>
    <n v="1"/>
    <x v="2"/>
    <x v="2"/>
  </r>
  <r>
    <x v="27"/>
    <x v="4"/>
    <x v="54"/>
    <x v="8"/>
    <x v="0"/>
    <n v="20"/>
    <x v="2"/>
    <x v="2"/>
  </r>
  <r>
    <x v="27"/>
    <x v="4"/>
    <x v="54"/>
    <x v="8"/>
    <x v="1"/>
    <n v="13"/>
    <x v="2"/>
    <x v="2"/>
  </r>
  <r>
    <x v="27"/>
    <x v="4"/>
    <x v="55"/>
    <x v="8"/>
    <x v="1"/>
    <n v="4"/>
    <x v="2"/>
    <x v="2"/>
  </r>
  <r>
    <x v="27"/>
    <x v="4"/>
    <x v="61"/>
    <x v="8"/>
    <x v="1"/>
    <n v="14"/>
    <x v="2"/>
    <x v="2"/>
  </r>
  <r>
    <x v="27"/>
    <x v="4"/>
    <x v="56"/>
    <x v="8"/>
    <x v="0"/>
    <n v="3"/>
    <x v="2"/>
    <x v="2"/>
  </r>
  <r>
    <x v="27"/>
    <x v="4"/>
    <x v="56"/>
    <x v="8"/>
    <x v="1"/>
    <n v="5"/>
    <x v="2"/>
    <x v="2"/>
  </r>
  <r>
    <x v="27"/>
    <x v="5"/>
    <x v="72"/>
    <x v="8"/>
    <x v="0"/>
    <n v="0.5"/>
    <x v="2"/>
    <x v="2"/>
  </r>
  <r>
    <x v="27"/>
    <x v="5"/>
    <x v="72"/>
    <x v="15"/>
    <x v="0"/>
    <n v="3"/>
    <x v="3"/>
    <x v="0"/>
  </r>
  <r>
    <x v="27"/>
    <x v="5"/>
    <x v="65"/>
    <x v="16"/>
    <x v="0"/>
    <n v="563"/>
    <x v="5"/>
    <x v="3"/>
  </r>
  <r>
    <x v="27"/>
    <x v="5"/>
    <x v="65"/>
    <x v="15"/>
    <x v="0"/>
    <n v="2.8"/>
    <x v="3"/>
    <x v="0"/>
  </r>
  <r>
    <x v="27"/>
    <x v="5"/>
    <x v="66"/>
    <x v="8"/>
    <x v="0"/>
    <n v="5"/>
    <x v="2"/>
    <x v="2"/>
  </r>
  <r>
    <x v="27"/>
    <x v="5"/>
    <x v="67"/>
    <x v="16"/>
    <x v="0"/>
    <n v="18"/>
    <x v="5"/>
    <x v="3"/>
  </r>
  <r>
    <x v="27"/>
    <x v="5"/>
    <x v="67"/>
    <x v="11"/>
    <x v="0"/>
    <n v="2"/>
    <x v="1"/>
    <x v="1"/>
  </r>
  <r>
    <x v="27"/>
    <x v="5"/>
    <x v="73"/>
    <x v="11"/>
    <x v="0"/>
    <n v="6.5"/>
    <x v="1"/>
    <x v="1"/>
  </r>
  <r>
    <x v="27"/>
    <x v="5"/>
    <x v="69"/>
    <x v="8"/>
    <x v="0"/>
    <n v="8"/>
    <x v="2"/>
    <x v="2"/>
  </r>
  <r>
    <x v="27"/>
    <x v="5"/>
    <x v="71"/>
    <x v="11"/>
    <x v="0"/>
    <n v="3.3"/>
    <x v="1"/>
    <x v="1"/>
  </r>
  <r>
    <x v="27"/>
    <x v="5"/>
    <x v="71"/>
    <x v="10"/>
    <x v="0"/>
    <n v="34"/>
    <x v="4"/>
    <x v="3"/>
  </r>
  <r>
    <x v="28"/>
    <x v="0"/>
    <x v="0"/>
    <x v="8"/>
    <x v="0"/>
    <n v="50"/>
    <x v="2"/>
    <x v="2"/>
  </r>
  <r>
    <x v="28"/>
    <x v="0"/>
    <x v="1"/>
    <x v="8"/>
    <x v="0"/>
    <n v="61"/>
    <x v="2"/>
    <x v="2"/>
  </r>
  <r>
    <x v="28"/>
    <x v="0"/>
    <x v="2"/>
    <x v="8"/>
    <x v="0"/>
    <n v="40"/>
    <x v="2"/>
    <x v="2"/>
  </r>
  <r>
    <x v="28"/>
    <x v="0"/>
    <x v="6"/>
    <x v="8"/>
    <x v="0"/>
    <n v="24"/>
    <x v="2"/>
    <x v="2"/>
  </r>
  <r>
    <x v="28"/>
    <x v="0"/>
    <x v="7"/>
    <x v="8"/>
    <x v="0"/>
    <n v="18"/>
    <x v="2"/>
    <x v="2"/>
  </r>
  <r>
    <x v="28"/>
    <x v="0"/>
    <x v="7"/>
    <x v="8"/>
    <x v="1"/>
    <n v="69"/>
    <x v="2"/>
    <x v="2"/>
  </r>
  <r>
    <x v="28"/>
    <x v="0"/>
    <x v="8"/>
    <x v="8"/>
    <x v="0"/>
    <n v="47"/>
    <x v="2"/>
    <x v="2"/>
  </r>
  <r>
    <x v="28"/>
    <x v="0"/>
    <x v="8"/>
    <x v="8"/>
    <x v="1"/>
    <n v="2"/>
    <x v="2"/>
    <x v="2"/>
  </r>
  <r>
    <x v="28"/>
    <x v="0"/>
    <x v="9"/>
    <x v="8"/>
    <x v="0"/>
    <n v="3"/>
    <x v="2"/>
    <x v="2"/>
  </r>
  <r>
    <x v="28"/>
    <x v="0"/>
    <x v="9"/>
    <x v="8"/>
    <x v="1"/>
    <n v="3"/>
    <x v="2"/>
    <x v="2"/>
  </r>
  <r>
    <x v="28"/>
    <x v="0"/>
    <x v="12"/>
    <x v="8"/>
    <x v="0"/>
    <n v="44"/>
    <x v="2"/>
    <x v="2"/>
  </r>
  <r>
    <x v="28"/>
    <x v="0"/>
    <x v="12"/>
    <x v="8"/>
    <x v="1"/>
    <n v="11"/>
    <x v="2"/>
    <x v="2"/>
  </r>
  <r>
    <x v="28"/>
    <x v="0"/>
    <x v="13"/>
    <x v="8"/>
    <x v="0"/>
    <n v="74"/>
    <x v="2"/>
    <x v="2"/>
  </r>
  <r>
    <x v="28"/>
    <x v="0"/>
    <x v="13"/>
    <x v="8"/>
    <x v="1"/>
    <n v="10"/>
    <x v="2"/>
    <x v="2"/>
  </r>
  <r>
    <x v="28"/>
    <x v="0"/>
    <x v="14"/>
    <x v="8"/>
    <x v="0"/>
    <n v="171"/>
    <x v="2"/>
    <x v="2"/>
  </r>
  <r>
    <x v="28"/>
    <x v="0"/>
    <x v="14"/>
    <x v="8"/>
    <x v="1"/>
    <n v="26"/>
    <x v="2"/>
    <x v="2"/>
  </r>
  <r>
    <x v="28"/>
    <x v="0"/>
    <x v="15"/>
    <x v="8"/>
    <x v="0"/>
    <n v="233"/>
    <x v="2"/>
    <x v="2"/>
  </r>
  <r>
    <x v="28"/>
    <x v="0"/>
    <x v="16"/>
    <x v="8"/>
    <x v="0"/>
    <n v="30"/>
    <x v="2"/>
    <x v="2"/>
  </r>
  <r>
    <x v="28"/>
    <x v="0"/>
    <x v="17"/>
    <x v="8"/>
    <x v="0"/>
    <n v="3046"/>
    <x v="2"/>
    <x v="2"/>
  </r>
  <r>
    <x v="28"/>
    <x v="0"/>
    <x v="17"/>
    <x v="8"/>
    <x v="1"/>
    <n v="6241"/>
    <x v="2"/>
    <x v="2"/>
  </r>
  <r>
    <x v="28"/>
    <x v="0"/>
    <x v="18"/>
    <x v="8"/>
    <x v="0"/>
    <n v="27"/>
    <x v="2"/>
    <x v="2"/>
  </r>
  <r>
    <x v="28"/>
    <x v="0"/>
    <x v="19"/>
    <x v="8"/>
    <x v="0"/>
    <n v="6"/>
    <x v="2"/>
    <x v="2"/>
  </r>
  <r>
    <x v="28"/>
    <x v="0"/>
    <x v="19"/>
    <x v="8"/>
    <x v="1"/>
    <n v="14"/>
    <x v="2"/>
    <x v="2"/>
  </r>
  <r>
    <x v="28"/>
    <x v="0"/>
    <x v="20"/>
    <x v="8"/>
    <x v="0"/>
    <n v="6"/>
    <x v="2"/>
    <x v="2"/>
  </r>
  <r>
    <x v="28"/>
    <x v="0"/>
    <x v="20"/>
    <x v="8"/>
    <x v="1"/>
    <n v="3"/>
    <x v="2"/>
    <x v="2"/>
  </r>
  <r>
    <x v="28"/>
    <x v="0"/>
    <x v="21"/>
    <x v="8"/>
    <x v="0"/>
    <n v="18"/>
    <x v="2"/>
    <x v="2"/>
  </r>
  <r>
    <x v="28"/>
    <x v="0"/>
    <x v="21"/>
    <x v="8"/>
    <x v="1"/>
    <n v="4"/>
    <x v="2"/>
    <x v="2"/>
  </r>
  <r>
    <x v="28"/>
    <x v="3"/>
    <x v="24"/>
    <x v="14"/>
    <x v="0"/>
    <n v="18.600000000000001"/>
    <x v="2"/>
    <x v="2"/>
  </r>
  <r>
    <x v="28"/>
    <x v="3"/>
    <x v="24"/>
    <x v="3"/>
    <x v="0"/>
    <n v="17.5"/>
    <x v="2"/>
    <x v="2"/>
  </r>
  <r>
    <x v="28"/>
    <x v="3"/>
    <x v="24"/>
    <x v="11"/>
    <x v="0"/>
    <n v="2"/>
    <x v="1"/>
    <x v="1"/>
  </r>
  <r>
    <x v="28"/>
    <x v="3"/>
    <x v="25"/>
    <x v="12"/>
    <x v="0"/>
    <n v="32"/>
    <x v="3"/>
    <x v="0"/>
  </r>
  <r>
    <x v="28"/>
    <x v="3"/>
    <x v="25"/>
    <x v="10"/>
    <x v="0"/>
    <n v="23"/>
    <x v="4"/>
    <x v="3"/>
  </r>
  <r>
    <x v="28"/>
    <x v="3"/>
    <x v="26"/>
    <x v="14"/>
    <x v="0"/>
    <n v="22"/>
    <x v="2"/>
    <x v="2"/>
  </r>
  <r>
    <x v="28"/>
    <x v="3"/>
    <x v="26"/>
    <x v="3"/>
    <x v="0"/>
    <n v="4.5"/>
    <x v="2"/>
    <x v="2"/>
  </r>
  <r>
    <x v="28"/>
    <x v="3"/>
    <x v="26"/>
    <x v="10"/>
    <x v="0"/>
    <n v="61.5"/>
    <x v="4"/>
    <x v="3"/>
  </r>
  <r>
    <x v="28"/>
    <x v="3"/>
    <x v="26"/>
    <x v="14"/>
    <x v="1"/>
    <n v="14"/>
    <x v="2"/>
    <x v="2"/>
  </r>
  <r>
    <x v="28"/>
    <x v="3"/>
    <x v="26"/>
    <x v="10"/>
    <x v="1"/>
    <n v="16"/>
    <x v="4"/>
    <x v="3"/>
  </r>
  <r>
    <x v="28"/>
    <x v="3"/>
    <x v="27"/>
    <x v="3"/>
    <x v="0"/>
    <n v="10.5"/>
    <x v="2"/>
    <x v="2"/>
  </r>
  <r>
    <x v="28"/>
    <x v="3"/>
    <x v="30"/>
    <x v="14"/>
    <x v="0"/>
    <n v="21"/>
    <x v="2"/>
    <x v="2"/>
  </r>
  <r>
    <x v="28"/>
    <x v="3"/>
    <x v="31"/>
    <x v="11"/>
    <x v="0"/>
    <n v="1"/>
    <x v="1"/>
    <x v="1"/>
  </r>
  <r>
    <x v="28"/>
    <x v="3"/>
    <x v="31"/>
    <x v="10"/>
    <x v="1"/>
    <n v="4"/>
    <x v="4"/>
    <x v="3"/>
  </r>
  <r>
    <x v="28"/>
    <x v="3"/>
    <x v="44"/>
    <x v="14"/>
    <x v="0"/>
    <n v="26"/>
    <x v="2"/>
    <x v="2"/>
  </r>
  <r>
    <x v="28"/>
    <x v="3"/>
    <x v="44"/>
    <x v="13"/>
    <x v="0"/>
    <n v="5"/>
    <x v="3"/>
    <x v="0"/>
  </r>
  <r>
    <x v="28"/>
    <x v="3"/>
    <x v="44"/>
    <x v="10"/>
    <x v="0"/>
    <n v="4.5"/>
    <x v="4"/>
    <x v="3"/>
  </r>
  <r>
    <x v="28"/>
    <x v="3"/>
    <x v="32"/>
    <x v="14"/>
    <x v="0"/>
    <n v="8.5"/>
    <x v="2"/>
    <x v="2"/>
  </r>
  <r>
    <x v="28"/>
    <x v="3"/>
    <x v="33"/>
    <x v="10"/>
    <x v="0"/>
    <n v="16.100000000000001"/>
    <x v="4"/>
    <x v="3"/>
  </r>
  <r>
    <x v="28"/>
    <x v="3"/>
    <x v="33"/>
    <x v="10"/>
    <x v="1"/>
    <n v="12.3"/>
    <x v="4"/>
    <x v="3"/>
  </r>
  <r>
    <x v="28"/>
    <x v="3"/>
    <x v="34"/>
    <x v="9"/>
    <x v="0"/>
    <n v="1"/>
    <x v="0"/>
    <x v="0"/>
  </r>
  <r>
    <x v="28"/>
    <x v="3"/>
    <x v="34"/>
    <x v="10"/>
    <x v="0"/>
    <n v="2"/>
    <x v="4"/>
    <x v="3"/>
  </r>
  <r>
    <x v="28"/>
    <x v="3"/>
    <x v="35"/>
    <x v="9"/>
    <x v="0"/>
    <n v="1.2"/>
    <x v="0"/>
    <x v="0"/>
  </r>
  <r>
    <x v="28"/>
    <x v="3"/>
    <x v="35"/>
    <x v="10"/>
    <x v="0"/>
    <n v="14"/>
    <x v="4"/>
    <x v="3"/>
  </r>
  <r>
    <x v="28"/>
    <x v="3"/>
    <x v="36"/>
    <x v="9"/>
    <x v="0"/>
    <n v="2"/>
    <x v="0"/>
    <x v="0"/>
  </r>
  <r>
    <x v="28"/>
    <x v="3"/>
    <x v="36"/>
    <x v="14"/>
    <x v="0"/>
    <n v="65"/>
    <x v="2"/>
    <x v="2"/>
  </r>
  <r>
    <x v="28"/>
    <x v="3"/>
    <x v="36"/>
    <x v="3"/>
    <x v="0"/>
    <n v="4"/>
    <x v="2"/>
    <x v="2"/>
  </r>
  <r>
    <x v="28"/>
    <x v="3"/>
    <x v="36"/>
    <x v="10"/>
    <x v="0"/>
    <n v="12"/>
    <x v="4"/>
    <x v="3"/>
  </r>
  <r>
    <x v="28"/>
    <x v="3"/>
    <x v="36"/>
    <x v="10"/>
    <x v="1"/>
    <n v="7.5"/>
    <x v="4"/>
    <x v="3"/>
  </r>
  <r>
    <x v="28"/>
    <x v="3"/>
    <x v="37"/>
    <x v="3"/>
    <x v="0"/>
    <n v="29.7"/>
    <x v="2"/>
    <x v="2"/>
  </r>
  <r>
    <x v="28"/>
    <x v="3"/>
    <x v="37"/>
    <x v="14"/>
    <x v="0"/>
    <n v="3"/>
    <x v="2"/>
    <x v="2"/>
  </r>
  <r>
    <x v="28"/>
    <x v="3"/>
    <x v="38"/>
    <x v="14"/>
    <x v="0"/>
    <n v="6"/>
    <x v="2"/>
    <x v="2"/>
  </r>
  <r>
    <x v="28"/>
    <x v="3"/>
    <x v="38"/>
    <x v="13"/>
    <x v="0"/>
    <n v="12"/>
    <x v="3"/>
    <x v="0"/>
  </r>
  <r>
    <x v="28"/>
    <x v="3"/>
    <x v="38"/>
    <x v="10"/>
    <x v="0"/>
    <n v="91.2"/>
    <x v="4"/>
    <x v="3"/>
  </r>
  <r>
    <x v="28"/>
    <x v="3"/>
    <x v="39"/>
    <x v="9"/>
    <x v="0"/>
    <n v="0.8"/>
    <x v="0"/>
    <x v="0"/>
  </r>
  <r>
    <x v="28"/>
    <x v="3"/>
    <x v="39"/>
    <x v="14"/>
    <x v="0"/>
    <n v="9"/>
    <x v="2"/>
    <x v="2"/>
  </r>
  <r>
    <x v="28"/>
    <x v="3"/>
    <x v="39"/>
    <x v="12"/>
    <x v="0"/>
    <n v="1.2"/>
    <x v="3"/>
    <x v="0"/>
  </r>
  <r>
    <x v="28"/>
    <x v="3"/>
    <x v="39"/>
    <x v="11"/>
    <x v="0"/>
    <n v="2.5"/>
    <x v="1"/>
    <x v="1"/>
  </r>
  <r>
    <x v="28"/>
    <x v="3"/>
    <x v="39"/>
    <x v="10"/>
    <x v="0"/>
    <n v="45"/>
    <x v="4"/>
    <x v="3"/>
  </r>
  <r>
    <x v="28"/>
    <x v="3"/>
    <x v="40"/>
    <x v="13"/>
    <x v="0"/>
    <n v="12"/>
    <x v="3"/>
    <x v="0"/>
  </r>
  <r>
    <x v="28"/>
    <x v="3"/>
    <x v="40"/>
    <x v="11"/>
    <x v="0"/>
    <n v="0.9"/>
    <x v="1"/>
    <x v="1"/>
  </r>
  <r>
    <x v="28"/>
    <x v="3"/>
    <x v="40"/>
    <x v="10"/>
    <x v="0"/>
    <n v="10"/>
    <x v="4"/>
    <x v="3"/>
  </r>
  <r>
    <x v="28"/>
    <x v="3"/>
    <x v="41"/>
    <x v="10"/>
    <x v="0"/>
    <n v="36"/>
    <x v="4"/>
    <x v="3"/>
  </r>
  <r>
    <x v="28"/>
    <x v="3"/>
    <x v="42"/>
    <x v="11"/>
    <x v="0"/>
    <n v="4"/>
    <x v="1"/>
    <x v="1"/>
  </r>
  <r>
    <x v="28"/>
    <x v="3"/>
    <x v="42"/>
    <x v="10"/>
    <x v="0"/>
    <n v="4"/>
    <x v="4"/>
    <x v="3"/>
  </r>
  <r>
    <x v="28"/>
    <x v="3"/>
    <x v="43"/>
    <x v="9"/>
    <x v="0"/>
    <n v="0.8"/>
    <x v="0"/>
    <x v="0"/>
  </r>
  <r>
    <x v="28"/>
    <x v="3"/>
    <x v="43"/>
    <x v="10"/>
    <x v="0"/>
    <n v="1.5"/>
    <x v="4"/>
    <x v="3"/>
  </r>
  <r>
    <x v="28"/>
    <x v="3"/>
    <x v="43"/>
    <x v="14"/>
    <x v="1"/>
    <n v="18"/>
    <x v="2"/>
    <x v="2"/>
  </r>
  <r>
    <x v="28"/>
    <x v="3"/>
    <x v="43"/>
    <x v="10"/>
    <x v="1"/>
    <n v="3"/>
    <x v="4"/>
    <x v="3"/>
  </r>
  <r>
    <x v="28"/>
    <x v="4"/>
    <x v="23"/>
    <x v="8"/>
    <x v="0"/>
    <n v="338"/>
    <x v="2"/>
    <x v="2"/>
  </r>
  <r>
    <x v="28"/>
    <x v="4"/>
    <x v="23"/>
    <x v="10"/>
    <x v="0"/>
    <n v="444"/>
    <x v="4"/>
    <x v="3"/>
  </r>
  <r>
    <x v="28"/>
    <x v="5"/>
    <x v="62"/>
    <x v="16"/>
    <x v="0"/>
    <n v="1.5"/>
    <x v="5"/>
    <x v="3"/>
  </r>
  <r>
    <x v="28"/>
    <x v="5"/>
    <x v="72"/>
    <x v="15"/>
    <x v="0"/>
    <n v="1.2"/>
    <x v="3"/>
    <x v="0"/>
  </r>
  <r>
    <x v="28"/>
    <x v="5"/>
    <x v="63"/>
    <x v="16"/>
    <x v="0"/>
    <n v="1.6"/>
    <x v="5"/>
    <x v="3"/>
  </r>
  <r>
    <x v="28"/>
    <x v="5"/>
    <x v="64"/>
    <x v="8"/>
    <x v="0"/>
    <n v="26"/>
    <x v="2"/>
    <x v="2"/>
  </r>
  <r>
    <x v="28"/>
    <x v="5"/>
    <x v="64"/>
    <x v="10"/>
    <x v="0"/>
    <n v="39.5"/>
    <x v="4"/>
    <x v="3"/>
  </r>
  <r>
    <x v="28"/>
    <x v="5"/>
    <x v="64"/>
    <x v="8"/>
    <x v="1"/>
    <n v="18"/>
    <x v="2"/>
    <x v="2"/>
  </r>
  <r>
    <x v="28"/>
    <x v="5"/>
    <x v="64"/>
    <x v="10"/>
    <x v="1"/>
    <n v="7"/>
    <x v="4"/>
    <x v="3"/>
  </r>
  <r>
    <x v="28"/>
    <x v="5"/>
    <x v="65"/>
    <x v="9"/>
    <x v="0"/>
    <n v="2"/>
    <x v="0"/>
    <x v="0"/>
  </r>
  <r>
    <x v="28"/>
    <x v="5"/>
    <x v="65"/>
    <x v="8"/>
    <x v="0"/>
    <n v="35"/>
    <x v="2"/>
    <x v="2"/>
  </r>
  <r>
    <x v="28"/>
    <x v="5"/>
    <x v="65"/>
    <x v="15"/>
    <x v="0"/>
    <n v="1"/>
    <x v="3"/>
    <x v="0"/>
  </r>
  <r>
    <x v="28"/>
    <x v="5"/>
    <x v="65"/>
    <x v="11"/>
    <x v="0"/>
    <n v="0.5"/>
    <x v="1"/>
    <x v="1"/>
  </r>
  <r>
    <x v="28"/>
    <x v="5"/>
    <x v="65"/>
    <x v="10"/>
    <x v="0"/>
    <n v="1"/>
    <x v="4"/>
    <x v="3"/>
  </r>
  <r>
    <x v="28"/>
    <x v="5"/>
    <x v="65"/>
    <x v="9"/>
    <x v="1"/>
    <n v="12"/>
    <x v="0"/>
    <x v="0"/>
  </r>
  <r>
    <x v="28"/>
    <x v="5"/>
    <x v="65"/>
    <x v="10"/>
    <x v="1"/>
    <n v="55"/>
    <x v="4"/>
    <x v="3"/>
  </r>
  <r>
    <x v="28"/>
    <x v="5"/>
    <x v="67"/>
    <x v="9"/>
    <x v="0"/>
    <n v="74"/>
    <x v="0"/>
    <x v="0"/>
  </r>
  <r>
    <x v="28"/>
    <x v="5"/>
    <x v="68"/>
    <x v="10"/>
    <x v="0"/>
    <n v="8"/>
    <x v="4"/>
    <x v="3"/>
  </r>
  <r>
    <x v="28"/>
    <x v="5"/>
    <x v="68"/>
    <x v="15"/>
    <x v="1"/>
    <n v="1.5"/>
    <x v="3"/>
    <x v="0"/>
  </r>
  <r>
    <x v="28"/>
    <x v="5"/>
    <x v="73"/>
    <x v="16"/>
    <x v="0"/>
    <n v="1.8"/>
    <x v="5"/>
    <x v="3"/>
  </r>
  <r>
    <x v="28"/>
    <x v="5"/>
    <x v="73"/>
    <x v="15"/>
    <x v="0"/>
    <n v="6"/>
    <x v="3"/>
    <x v="0"/>
  </r>
  <r>
    <x v="28"/>
    <x v="5"/>
    <x v="73"/>
    <x v="11"/>
    <x v="0"/>
    <n v="10"/>
    <x v="1"/>
    <x v="1"/>
  </r>
  <r>
    <x v="28"/>
    <x v="5"/>
    <x v="73"/>
    <x v="10"/>
    <x v="0"/>
    <n v="2"/>
    <x v="4"/>
    <x v="3"/>
  </r>
  <r>
    <x v="28"/>
    <x v="5"/>
    <x v="73"/>
    <x v="15"/>
    <x v="1"/>
    <n v="3"/>
    <x v="3"/>
    <x v="0"/>
  </r>
  <r>
    <x v="28"/>
    <x v="5"/>
    <x v="69"/>
    <x v="16"/>
    <x v="0"/>
    <n v="54"/>
    <x v="5"/>
    <x v="3"/>
  </r>
  <r>
    <x v="28"/>
    <x v="5"/>
    <x v="69"/>
    <x v="8"/>
    <x v="0"/>
    <n v="6"/>
    <x v="2"/>
    <x v="2"/>
  </r>
  <r>
    <x v="28"/>
    <x v="5"/>
    <x v="74"/>
    <x v="8"/>
    <x v="0"/>
    <n v="6"/>
    <x v="2"/>
    <x v="2"/>
  </r>
  <r>
    <x v="28"/>
    <x v="5"/>
    <x v="70"/>
    <x v="10"/>
    <x v="0"/>
    <n v="5"/>
    <x v="4"/>
    <x v="3"/>
  </r>
  <r>
    <x v="28"/>
    <x v="5"/>
    <x v="70"/>
    <x v="9"/>
    <x v="1"/>
    <n v="2"/>
    <x v="0"/>
    <x v="0"/>
  </r>
  <r>
    <x v="28"/>
    <x v="5"/>
    <x v="71"/>
    <x v="16"/>
    <x v="0"/>
    <n v="2"/>
    <x v="5"/>
    <x v="3"/>
  </r>
  <r>
    <x v="28"/>
    <x v="5"/>
    <x v="71"/>
    <x v="11"/>
    <x v="0"/>
    <n v="0.5"/>
    <x v="1"/>
    <x v="1"/>
  </r>
  <r>
    <x v="28"/>
    <x v="2"/>
    <x v="75"/>
    <x v="8"/>
    <x v="2"/>
    <n v="8"/>
    <x v="2"/>
    <x v="2"/>
  </r>
  <r>
    <x v="28"/>
    <x v="2"/>
    <x v="76"/>
    <x v="8"/>
    <x v="2"/>
    <n v="254"/>
    <x v="2"/>
    <x v="2"/>
  </r>
  <r>
    <x v="28"/>
    <x v="2"/>
    <x v="77"/>
    <x v="8"/>
    <x v="2"/>
    <n v="47"/>
    <x v="2"/>
    <x v="2"/>
  </r>
  <r>
    <x v="28"/>
    <x v="2"/>
    <x v="78"/>
    <x v="8"/>
    <x v="2"/>
    <n v="1"/>
    <x v="2"/>
    <x v="2"/>
  </r>
  <r>
    <x v="28"/>
    <x v="2"/>
    <x v="79"/>
    <x v="8"/>
    <x v="2"/>
    <n v="8"/>
    <x v="2"/>
    <x v="2"/>
  </r>
  <r>
    <x v="28"/>
    <x v="2"/>
    <x v="80"/>
    <x v="8"/>
    <x v="2"/>
    <n v="30"/>
    <x v="2"/>
    <x v="2"/>
  </r>
  <r>
    <x v="28"/>
    <x v="2"/>
    <x v="81"/>
    <x v="8"/>
    <x v="2"/>
    <n v="18"/>
    <x v="2"/>
    <x v="2"/>
  </r>
  <r>
    <x v="28"/>
    <x v="2"/>
    <x v="82"/>
    <x v="8"/>
    <x v="2"/>
    <n v="11"/>
    <x v="2"/>
    <x v="2"/>
  </r>
  <r>
    <x v="28"/>
    <x v="2"/>
    <x v="83"/>
    <x v="8"/>
    <x v="2"/>
    <n v="36"/>
    <x v="2"/>
    <x v="2"/>
  </r>
  <r>
    <x v="28"/>
    <x v="2"/>
    <x v="84"/>
    <x v="8"/>
    <x v="2"/>
    <n v="43"/>
    <x v="2"/>
    <x v="2"/>
  </r>
  <r>
    <x v="28"/>
    <x v="2"/>
    <x v="85"/>
    <x v="8"/>
    <x v="2"/>
    <n v="84"/>
    <x v="2"/>
    <x v="2"/>
  </r>
  <r>
    <x v="28"/>
    <x v="2"/>
    <x v="86"/>
    <x v="8"/>
    <x v="2"/>
    <n v="4"/>
    <x v="2"/>
    <x v="2"/>
  </r>
  <r>
    <x v="29"/>
    <x v="0"/>
    <x v="2"/>
    <x v="8"/>
    <x v="0"/>
    <n v="10"/>
    <x v="2"/>
    <x v="2"/>
  </r>
  <r>
    <x v="29"/>
    <x v="0"/>
    <x v="2"/>
    <x v="8"/>
    <x v="1"/>
    <n v="37"/>
    <x v="2"/>
    <x v="2"/>
  </r>
  <r>
    <x v="29"/>
    <x v="0"/>
    <x v="5"/>
    <x v="8"/>
    <x v="0"/>
    <n v="208"/>
    <x v="2"/>
    <x v="2"/>
  </r>
  <r>
    <x v="29"/>
    <x v="0"/>
    <x v="6"/>
    <x v="8"/>
    <x v="0"/>
    <n v="107"/>
    <x v="2"/>
    <x v="2"/>
  </r>
  <r>
    <x v="29"/>
    <x v="0"/>
    <x v="7"/>
    <x v="8"/>
    <x v="0"/>
    <n v="20"/>
    <x v="2"/>
    <x v="2"/>
  </r>
  <r>
    <x v="29"/>
    <x v="0"/>
    <x v="7"/>
    <x v="8"/>
    <x v="1"/>
    <n v="2"/>
    <x v="2"/>
    <x v="2"/>
  </r>
  <r>
    <x v="29"/>
    <x v="0"/>
    <x v="13"/>
    <x v="8"/>
    <x v="0"/>
    <n v="72"/>
    <x v="2"/>
    <x v="2"/>
  </r>
  <r>
    <x v="29"/>
    <x v="0"/>
    <x v="13"/>
    <x v="8"/>
    <x v="1"/>
    <n v="10"/>
    <x v="2"/>
    <x v="2"/>
  </r>
  <r>
    <x v="29"/>
    <x v="0"/>
    <x v="14"/>
    <x v="8"/>
    <x v="0"/>
    <n v="216"/>
    <x v="2"/>
    <x v="2"/>
  </r>
  <r>
    <x v="29"/>
    <x v="0"/>
    <x v="14"/>
    <x v="8"/>
    <x v="1"/>
    <n v="14"/>
    <x v="2"/>
    <x v="2"/>
  </r>
  <r>
    <x v="29"/>
    <x v="0"/>
    <x v="17"/>
    <x v="8"/>
    <x v="0"/>
    <n v="180"/>
    <x v="2"/>
    <x v="2"/>
  </r>
  <r>
    <x v="29"/>
    <x v="0"/>
    <x v="17"/>
    <x v="8"/>
    <x v="1"/>
    <n v="372"/>
    <x v="2"/>
    <x v="2"/>
  </r>
  <r>
    <x v="29"/>
    <x v="0"/>
    <x v="18"/>
    <x v="8"/>
    <x v="0"/>
    <n v="58"/>
    <x v="2"/>
    <x v="2"/>
  </r>
  <r>
    <x v="29"/>
    <x v="0"/>
    <x v="18"/>
    <x v="8"/>
    <x v="1"/>
    <n v="25"/>
    <x v="2"/>
    <x v="2"/>
  </r>
  <r>
    <x v="29"/>
    <x v="0"/>
    <x v="19"/>
    <x v="8"/>
    <x v="0"/>
    <n v="6"/>
    <x v="2"/>
    <x v="2"/>
  </r>
  <r>
    <x v="29"/>
    <x v="4"/>
    <x v="45"/>
    <x v="8"/>
    <x v="0"/>
    <n v="1"/>
    <x v="2"/>
    <x v="2"/>
  </r>
  <r>
    <x v="29"/>
    <x v="4"/>
    <x v="45"/>
    <x v="8"/>
    <x v="1"/>
    <n v="1"/>
    <x v="2"/>
    <x v="2"/>
  </r>
  <r>
    <x v="29"/>
    <x v="4"/>
    <x v="46"/>
    <x v="8"/>
    <x v="0"/>
    <n v="5"/>
    <x v="2"/>
    <x v="2"/>
  </r>
  <r>
    <x v="29"/>
    <x v="4"/>
    <x v="46"/>
    <x v="8"/>
    <x v="1"/>
    <n v="5"/>
    <x v="2"/>
    <x v="2"/>
  </r>
  <r>
    <x v="29"/>
    <x v="4"/>
    <x v="87"/>
    <x v="10"/>
    <x v="0"/>
    <n v="2"/>
    <x v="4"/>
    <x v="3"/>
  </r>
  <r>
    <x v="29"/>
    <x v="4"/>
    <x v="57"/>
    <x v="8"/>
    <x v="0"/>
    <n v="2"/>
    <x v="2"/>
    <x v="2"/>
  </r>
  <r>
    <x v="29"/>
    <x v="4"/>
    <x v="57"/>
    <x v="8"/>
    <x v="1"/>
    <n v="2"/>
    <x v="2"/>
    <x v="2"/>
  </r>
  <r>
    <x v="29"/>
    <x v="4"/>
    <x v="58"/>
    <x v="8"/>
    <x v="1"/>
    <n v="3"/>
    <x v="2"/>
    <x v="2"/>
  </r>
  <r>
    <x v="29"/>
    <x v="4"/>
    <x v="48"/>
    <x v="8"/>
    <x v="0"/>
    <n v="3"/>
    <x v="2"/>
    <x v="2"/>
  </r>
  <r>
    <x v="29"/>
    <x v="4"/>
    <x v="48"/>
    <x v="8"/>
    <x v="1"/>
    <n v="3"/>
    <x v="2"/>
    <x v="2"/>
  </r>
  <r>
    <x v="29"/>
    <x v="4"/>
    <x v="49"/>
    <x v="8"/>
    <x v="0"/>
    <n v="36"/>
    <x v="2"/>
    <x v="2"/>
  </r>
  <r>
    <x v="29"/>
    <x v="4"/>
    <x v="49"/>
    <x v="10"/>
    <x v="0"/>
    <n v="1"/>
    <x v="4"/>
    <x v="3"/>
  </r>
  <r>
    <x v="29"/>
    <x v="4"/>
    <x v="49"/>
    <x v="8"/>
    <x v="1"/>
    <n v="3"/>
    <x v="2"/>
    <x v="2"/>
  </r>
  <r>
    <x v="29"/>
    <x v="4"/>
    <x v="50"/>
    <x v="8"/>
    <x v="0"/>
    <n v="5"/>
    <x v="2"/>
    <x v="2"/>
  </r>
  <r>
    <x v="29"/>
    <x v="4"/>
    <x v="50"/>
    <x v="10"/>
    <x v="0"/>
    <n v="27"/>
    <x v="4"/>
    <x v="3"/>
  </r>
  <r>
    <x v="29"/>
    <x v="4"/>
    <x v="50"/>
    <x v="8"/>
    <x v="1"/>
    <n v="10"/>
    <x v="2"/>
    <x v="2"/>
  </r>
  <r>
    <x v="29"/>
    <x v="4"/>
    <x v="51"/>
    <x v="8"/>
    <x v="0"/>
    <n v="1"/>
    <x v="2"/>
    <x v="2"/>
  </r>
  <r>
    <x v="29"/>
    <x v="4"/>
    <x v="51"/>
    <x v="10"/>
    <x v="0"/>
    <n v="12"/>
    <x v="4"/>
    <x v="3"/>
  </r>
  <r>
    <x v="29"/>
    <x v="4"/>
    <x v="51"/>
    <x v="8"/>
    <x v="1"/>
    <n v="2"/>
    <x v="2"/>
    <x v="2"/>
  </r>
  <r>
    <x v="29"/>
    <x v="4"/>
    <x v="53"/>
    <x v="8"/>
    <x v="0"/>
    <n v="5"/>
    <x v="2"/>
    <x v="2"/>
  </r>
  <r>
    <x v="29"/>
    <x v="4"/>
    <x v="54"/>
    <x v="8"/>
    <x v="0"/>
    <n v="1"/>
    <x v="2"/>
    <x v="2"/>
  </r>
  <r>
    <x v="29"/>
    <x v="4"/>
    <x v="55"/>
    <x v="8"/>
    <x v="0"/>
    <n v="23"/>
    <x v="2"/>
    <x v="2"/>
  </r>
  <r>
    <x v="29"/>
    <x v="5"/>
    <x v="62"/>
    <x v="8"/>
    <x v="0"/>
    <n v="9.4"/>
    <x v="2"/>
    <x v="2"/>
  </r>
  <r>
    <x v="29"/>
    <x v="5"/>
    <x v="72"/>
    <x v="9"/>
    <x v="0"/>
    <n v="0.7"/>
    <x v="0"/>
    <x v="0"/>
  </r>
  <r>
    <x v="29"/>
    <x v="5"/>
    <x v="72"/>
    <x v="15"/>
    <x v="0"/>
    <n v="1.2"/>
    <x v="3"/>
    <x v="0"/>
  </r>
  <r>
    <x v="29"/>
    <x v="5"/>
    <x v="72"/>
    <x v="10"/>
    <x v="0"/>
    <n v="17"/>
    <x v="4"/>
    <x v="3"/>
  </r>
  <r>
    <x v="29"/>
    <x v="5"/>
    <x v="63"/>
    <x v="15"/>
    <x v="0"/>
    <n v="0.6"/>
    <x v="3"/>
    <x v="0"/>
  </r>
  <r>
    <x v="29"/>
    <x v="5"/>
    <x v="63"/>
    <x v="10"/>
    <x v="0"/>
    <n v="2"/>
    <x v="4"/>
    <x v="3"/>
  </r>
  <r>
    <x v="29"/>
    <x v="5"/>
    <x v="63"/>
    <x v="9"/>
    <x v="1"/>
    <n v="64"/>
    <x v="0"/>
    <x v="0"/>
  </r>
  <r>
    <x v="29"/>
    <x v="5"/>
    <x v="65"/>
    <x v="9"/>
    <x v="0"/>
    <n v="4"/>
    <x v="0"/>
    <x v="0"/>
  </r>
  <r>
    <x v="29"/>
    <x v="5"/>
    <x v="65"/>
    <x v="10"/>
    <x v="0"/>
    <n v="39"/>
    <x v="4"/>
    <x v="3"/>
  </r>
  <r>
    <x v="29"/>
    <x v="5"/>
    <x v="88"/>
    <x v="10"/>
    <x v="0"/>
    <n v="5"/>
    <x v="4"/>
    <x v="3"/>
  </r>
  <r>
    <x v="29"/>
    <x v="5"/>
    <x v="66"/>
    <x v="9"/>
    <x v="0"/>
    <n v="0.5"/>
    <x v="0"/>
    <x v="0"/>
  </r>
  <r>
    <x v="29"/>
    <x v="5"/>
    <x v="66"/>
    <x v="15"/>
    <x v="0"/>
    <n v="0.8"/>
    <x v="3"/>
    <x v="0"/>
  </r>
  <r>
    <x v="29"/>
    <x v="5"/>
    <x v="66"/>
    <x v="11"/>
    <x v="0"/>
    <n v="221"/>
    <x v="1"/>
    <x v="1"/>
  </r>
  <r>
    <x v="29"/>
    <x v="5"/>
    <x v="66"/>
    <x v="10"/>
    <x v="0"/>
    <n v="17"/>
    <x v="4"/>
    <x v="3"/>
  </r>
  <r>
    <x v="29"/>
    <x v="5"/>
    <x v="67"/>
    <x v="10"/>
    <x v="0"/>
    <n v="11"/>
    <x v="4"/>
    <x v="3"/>
  </r>
  <r>
    <x v="29"/>
    <x v="5"/>
    <x v="68"/>
    <x v="10"/>
    <x v="0"/>
    <n v="5"/>
    <x v="4"/>
    <x v="3"/>
  </r>
  <r>
    <x v="29"/>
    <x v="5"/>
    <x v="73"/>
    <x v="16"/>
    <x v="0"/>
    <n v="0.5"/>
    <x v="5"/>
    <x v="3"/>
  </r>
  <r>
    <x v="29"/>
    <x v="5"/>
    <x v="73"/>
    <x v="11"/>
    <x v="0"/>
    <n v="1.3"/>
    <x v="1"/>
    <x v="1"/>
  </r>
  <r>
    <x v="29"/>
    <x v="5"/>
    <x v="73"/>
    <x v="10"/>
    <x v="0"/>
    <n v="13.5"/>
    <x v="4"/>
    <x v="3"/>
  </r>
  <r>
    <x v="29"/>
    <x v="5"/>
    <x v="69"/>
    <x v="9"/>
    <x v="0"/>
    <n v="1.5"/>
    <x v="0"/>
    <x v="0"/>
  </r>
  <r>
    <x v="29"/>
    <x v="5"/>
    <x v="69"/>
    <x v="11"/>
    <x v="0"/>
    <n v="0.75"/>
    <x v="1"/>
    <x v="1"/>
  </r>
  <r>
    <x v="29"/>
    <x v="5"/>
    <x v="74"/>
    <x v="15"/>
    <x v="0"/>
    <n v="7"/>
    <x v="3"/>
    <x v="0"/>
  </r>
  <r>
    <x v="29"/>
    <x v="5"/>
    <x v="74"/>
    <x v="11"/>
    <x v="0"/>
    <n v="11.1"/>
    <x v="1"/>
    <x v="1"/>
  </r>
  <r>
    <x v="29"/>
    <x v="5"/>
    <x v="74"/>
    <x v="15"/>
    <x v="1"/>
    <n v="1.5"/>
    <x v="3"/>
    <x v="0"/>
  </r>
  <r>
    <x v="29"/>
    <x v="5"/>
    <x v="74"/>
    <x v="11"/>
    <x v="1"/>
    <n v="1.1000000000000001"/>
    <x v="1"/>
    <x v="1"/>
  </r>
  <r>
    <x v="29"/>
    <x v="5"/>
    <x v="71"/>
    <x v="11"/>
    <x v="0"/>
    <n v="0.9"/>
    <x v="1"/>
    <x v="1"/>
  </r>
  <r>
    <x v="29"/>
    <x v="5"/>
    <x v="71"/>
    <x v="9"/>
    <x v="1"/>
    <n v="1.5"/>
    <x v="0"/>
    <x v="0"/>
  </r>
  <r>
    <x v="29"/>
    <x v="2"/>
    <x v="75"/>
    <x v="8"/>
    <x v="2"/>
    <n v="226"/>
    <x v="2"/>
    <x v="2"/>
  </r>
  <r>
    <x v="29"/>
    <x v="2"/>
    <x v="89"/>
    <x v="8"/>
    <x v="2"/>
    <n v="3"/>
    <x v="2"/>
    <x v="2"/>
  </r>
  <r>
    <x v="29"/>
    <x v="2"/>
    <x v="76"/>
    <x v="8"/>
    <x v="2"/>
    <n v="155"/>
    <x v="2"/>
    <x v="2"/>
  </r>
  <r>
    <x v="29"/>
    <x v="2"/>
    <x v="77"/>
    <x v="8"/>
    <x v="2"/>
    <n v="39"/>
    <x v="2"/>
    <x v="2"/>
  </r>
  <r>
    <x v="29"/>
    <x v="2"/>
    <x v="90"/>
    <x v="8"/>
    <x v="2"/>
    <n v="33"/>
    <x v="2"/>
    <x v="2"/>
  </r>
  <r>
    <x v="29"/>
    <x v="2"/>
    <x v="79"/>
    <x v="8"/>
    <x v="2"/>
    <n v="16"/>
    <x v="2"/>
    <x v="2"/>
  </r>
  <r>
    <x v="29"/>
    <x v="2"/>
    <x v="80"/>
    <x v="8"/>
    <x v="2"/>
    <n v="29"/>
    <x v="2"/>
    <x v="2"/>
  </r>
  <r>
    <x v="29"/>
    <x v="2"/>
    <x v="81"/>
    <x v="8"/>
    <x v="2"/>
    <n v="68"/>
    <x v="2"/>
    <x v="2"/>
  </r>
  <r>
    <x v="29"/>
    <x v="2"/>
    <x v="82"/>
    <x v="8"/>
    <x v="2"/>
    <n v="208"/>
    <x v="2"/>
    <x v="2"/>
  </r>
  <r>
    <x v="29"/>
    <x v="2"/>
    <x v="91"/>
    <x v="8"/>
    <x v="2"/>
    <n v="4"/>
    <x v="2"/>
    <x v="2"/>
  </r>
  <r>
    <x v="29"/>
    <x v="2"/>
    <x v="83"/>
    <x v="8"/>
    <x v="2"/>
    <n v="61"/>
    <x v="2"/>
    <x v="2"/>
  </r>
  <r>
    <x v="29"/>
    <x v="2"/>
    <x v="84"/>
    <x v="8"/>
    <x v="2"/>
    <n v="212"/>
    <x v="2"/>
    <x v="2"/>
  </r>
  <r>
    <x v="29"/>
    <x v="2"/>
    <x v="85"/>
    <x v="8"/>
    <x v="2"/>
    <n v="4"/>
    <x v="2"/>
    <x v="2"/>
  </r>
  <r>
    <x v="29"/>
    <x v="2"/>
    <x v="86"/>
    <x v="8"/>
    <x v="2"/>
    <n v="13"/>
    <x v="2"/>
    <x v="2"/>
  </r>
  <r>
    <x v="30"/>
    <x v="0"/>
    <x v="0"/>
    <x v="8"/>
    <x v="0"/>
    <n v="59"/>
    <x v="2"/>
    <x v="2"/>
  </r>
  <r>
    <x v="30"/>
    <x v="0"/>
    <x v="1"/>
    <x v="8"/>
    <x v="0"/>
    <n v="44"/>
    <x v="2"/>
    <x v="2"/>
  </r>
  <r>
    <x v="30"/>
    <x v="0"/>
    <x v="2"/>
    <x v="8"/>
    <x v="0"/>
    <n v="77"/>
    <x v="2"/>
    <x v="2"/>
  </r>
  <r>
    <x v="30"/>
    <x v="0"/>
    <x v="2"/>
    <x v="8"/>
    <x v="1"/>
    <n v="13"/>
    <x v="2"/>
    <x v="2"/>
  </r>
  <r>
    <x v="30"/>
    <x v="0"/>
    <x v="6"/>
    <x v="8"/>
    <x v="0"/>
    <n v="180"/>
    <x v="2"/>
    <x v="2"/>
  </r>
  <r>
    <x v="30"/>
    <x v="0"/>
    <x v="7"/>
    <x v="8"/>
    <x v="0"/>
    <n v="20"/>
    <x v="2"/>
    <x v="2"/>
  </r>
  <r>
    <x v="30"/>
    <x v="0"/>
    <x v="7"/>
    <x v="8"/>
    <x v="1"/>
    <n v="1"/>
    <x v="2"/>
    <x v="2"/>
  </r>
  <r>
    <x v="30"/>
    <x v="0"/>
    <x v="8"/>
    <x v="8"/>
    <x v="0"/>
    <n v="5"/>
    <x v="2"/>
    <x v="2"/>
  </r>
  <r>
    <x v="30"/>
    <x v="0"/>
    <x v="8"/>
    <x v="8"/>
    <x v="1"/>
    <n v="21"/>
    <x v="2"/>
    <x v="2"/>
  </r>
  <r>
    <x v="30"/>
    <x v="0"/>
    <x v="9"/>
    <x v="8"/>
    <x v="0"/>
    <n v="274"/>
    <x v="2"/>
    <x v="2"/>
  </r>
  <r>
    <x v="30"/>
    <x v="0"/>
    <x v="9"/>
    <x v="8"/>
    <x v="1"/>
    <n v="78"/>
    <x v="2"/>
    <x v="2"/>
  </r>
  <r>
    <x v="30"/>
    <x v="0"/>
    <x v="10"/>
    <x v="8"/>
    <x v="0"/>
    <n v="6"/>
    <x v="2"/>
    <x v="2"/>
  </r>
  <r>
    <x v="30"/>
    <x v="0"/>
    <x v="12"/>
    <x v="8"/>
    <x v="0"/>
    <n v="12"/>
    <x v="2"/>
    <x v="2"/>
  </r>
  <r>
    <x v="30"/>
    <x v="0"/>
    <x v="12"/>
    <x v="8"/>
    <x v="1"/>
    <n v="3"/>
    <x v="2"/>
    <x v="2"/>
  </r>
  <r>
    <x v="30"/>
    <x v="0"/>
    <x v="13"/>
    <x v="8"/>
    <x v="0"/>
    <n v="14"/>
    <x v="2"/>
    <x v="2"/>
  </r>
  <r>
    <x v="30"/>
    <x v="0"/>
    <x v="14"/>
    <x v="8"/>
    <x v="0"/>
    <n v="53"/>
    <x v="2"/>
    <x v="2"/>
  </r>
  <r>
    <x v="30"/>
    <x v="0"/>
    <x v="14"/>
    <x v="8"/>
    <x v="1"/>
    <n v="134"/>
    <x v="2"/>
    <x v="2"/>
  </r>
  <r>
    <x v="30"/>
    <x v="0"/>
    <x v="16"/>
    <x v="8"/>
    <x v="0"/>
    <n v="3"/>
    <x v="2"/>
    <x v="2"/>
  </r>
  <r>
    <x v="30"/>
    <x v="0"/>
    <x v="17"/>
    <x v="8"/>
    <x v="0"/>
    <n v="238"/>
    <x v="2"/>
    <x v="2"/>
  </r>
  <r>
    <x v="30"/>
    <x v="0"/>
    <x v="17"/>
    <x v="8"/>
    <x v="1"/>
    <n v="780"/>
    <x v="2"/>
    <x v="2"/>
  </r>
  <r>
    <x v="30"/>
    <x v="0"/>
    <x v="18"/>
    <x v="8"/>
    <x v="0"/>
    <n v="86"/>
    <x v="2"/>
    <x v="2"/>
  </r>
  <r>
    <x v="30"/>
    <x v="0"/>
    <x v="18"/>
    <x v="8"/>
    <x v="1"/>
    <n v="5"/>
    <x v="2"/>
    <x v="2"/>
  </r>
  <r>
    <x v="30"/>
    <x v="0"/>
    <x v="19"/>
    <x v="8"/>
    <x v="0"/>
    <n v="145"/>
    <x v="2"/>
    <x v="2"/>
  </r>
  <r>
    <x v="30"/>
    <x v="0"/>
    <x v="19"/>
    <x v="8"/>
    <x v="1"/>
    <n v="270"/>
    <x v="2"/>
    <x v="2"/>
  </r>
  <r>
    <x v="30"/>
    <x v="0"/>
    <x v="20"/>
    <x v="8"/>
    <x v="0"/>
    <n v="39"/>
    <x v="2"/>
    <x v="2"/>
  </r>
  <r>
    <x v="30"/>
    <x v="0"/>
    <x v="20"/>
    <x v="8"/>
    <x v="1"/>
    <n v="100"/>
    <x v="2"/>
    <x v="2"/>
  </r>
  <r>
    <x v="30"/>
    <x v="4"/>
    <x v="45"/>
    <x v="8"/>
    <x v="0"/>
    <n v="346"/>
    <x v="2"/>
    <x v="2"/>
  </r>
  <r>
    <x v="30"/>
    <x v="4"/>
    <x v="45"/>
    <x v="8"/>
    <x v="1"/>
    <n v="9"/>
    <x v="2"/>
    <x v="2"/>
  </r>
  <r>
    <x v="30"/>
    <x v="4"/>
    <x v="46"/>
    <x v="8"/>
    <x v="0"/>
    <n v="998"/>
    <x v="2"/>
    <x v="2"/>
  </r>
  <r>
    <x v="30"/>
    <x v="4"/>
    <x v="46"/>
    <x v="10"/>
    <x v="0"/>
    <n v="5"/>
    <x v="4"/>
    <x v="3"/>
  </r>
  <r>
    <x v="30"/>
    <x v="4"/>
    <x v="46"/>
    <x v="8"/>
    <x v="1"/>
    <n v="33"/>
    <x v="2"/>
    <x v="2"/>
  </r>
  <r>
    <x v="30"/>
    <x v="4"/>
    <x v="47"/>
    <x v="8"/>
    <x v="0"/>
    <n v="183"/>
    <x v="2"/>
    <x v="2"/>
  </r>
  <r>
    <x v="30"/>
    <x v="4"/>
    <x v="47"/>
    <x v="8"/>
    <x v="1"/>
    <n v="126"/>
    <x v="2"/>
    <x v="2"/>
  </r>
  <r>
    <x v="30"/>
    <x v="4"/>
    <x v="59"/>
    <x v="8"/>
    <x v="0"/>
    <n v="5"/>
    <x v="2"/>
    <x v="2"/>
  </r>
  <r>
    <x v="30"/>
    <x v="4"/>
    <x v="59"/>
    <x v="10"/>
    <x v="0"/>
    <n v="15"/>
    <x v="4"/>
    <x v="3"/>
  </r>
  <r>
    <x v="30"/>
    <x v="4"/>
    <x v="59"/>
    <x v="8"/>
    <x v="1"/>
    <n v="5"/>
    <x v="2"/>
    <x v="2"/>
  </r>
  <r>
    <x v="30"/>
    <x v="4"/>
    <x v="48"/>
    <x v="8"/>
    <x v="0"/>
    <n v="3"/>
    <x v="2"/>
    <x v="2"/>
  </r>
  <r>
    <x v="30"/>
    <x v="4"/>
    <x v="48"/>
    <x v="8"/>
    <x v="1"/>
    <n v="3"/>
    <x v="2"/>
    <x v="2"/>
  </r>
  <r>
    <x v="30"/>
    <x v="4"/>
    <x v="49"/>
    <x v="8"/>
    <x v="0"/>
    <n v="30"/>
    <x v="2"/>
    <x v="2"/>
  </r>
  <r>
    <x v="30"/>
    <x v="4"/>
    <x v="49"/>
    <x v="10"/>
    <x v="0"/>
    <n v="47"/>
    <x v="4"/>
    <x v="3"/>
  </r>
  <r>
    <x v="30"/>
    <x v="4"/>
    <x v="49"/>
    <x v="8"/>
    <x v="1"/>
    <n v="5"/>
    <x v="2"/>
    <x v="2"/>
  </r>
  <r>
    <x v="30"/>
    <x v="4"/>
    <x v="50"/>
    <x v="10"/>
    <x v="0"/>
    <n v="36"/>
    <x v="4"/>
    <x v="3"/>
  </r>
  <r>
    <x v="30"/>
    <x v="4"/>
    <x v="51"/>
    <x v="8"/>
    <x v="0"/>
    <n v="27"/>
    <x v="2"/>
    <x v="2"/>
  </r>
  <r>
    <x v="30"/>
    <x v="4"/>
    <x v="51"/>
    <x v="8"/>
    <x v="1"/>
    <n v="1"/>
    <x v="2"/>
    <x v="2"/>
  </r>
  <r>
    <x v="30"/>
    <x v="4"/>
    <x v="54"/>
    <x v="8"/>
    <x v="0"/>
    <n v="9"/>
    <x v="2"/>
    <x v="2"/>
  </r>
  <r>
    <x v="30"/>
    <x v="4"/>
    <x v="54"/>
    <x v="10"/>
    <x v="0"/>
    <n v="49"/>
    <x v="4"/>
    <x v="3"/>
  </r>
  <r>
    <x v="30"/>
    <x v="4"/>
    <x v="55"/>
    <x v="8"/>
    <x v="0"/>
    <n v="30"/>
    <x v="2"/>
    <x v="2"/>
  </r>
  <r>
    <x v="30"/>
    <x v="4"/>
    <x v="55"/>
    <x v="10"/>
    <x v="0"/>
    <n v="7"/>
    <x v="4"/>
    <x v="3"/>
  </r>
  <r>
    <x v="30"/>
    <x v="4"/>
    <x v="60"/>
    <x v="10"/>
    <x v="0"/>
    <n v="2"/>
    <x v="4"/>
    <x v="3"/>
  </r>
  <r>
    <x v="30"/>
    <x v="4"/>
    <x v="56"/>
    <x v="8"/>
    <x v="0"/>
    <n v="9"/>
    <x v="2"/>
    <x v="2"/>
  </r>
  <r>
    <x v="30"/>
    <x v="4"/>
    <x v="56"/>
    <x v="8"/>
    <x v="1"/>
    <n v="1"/>
    <x v="2"/>
    <x v="2"/>
  </r>
  <r>
    <x v="30"/>
    <x v="5"/>
    <x v="62"/>
    <x v="16"/>
    <x v="0"/>
    <n v="1"/>
    <x v="5"/>
    <x v="3"/>
  </r>
  <r>
    <x v="30"/>
    <x v="5"/>
    <x v="62"/>
    <x v="8"/>
    <x v="0"/>
    <n v="14"/>
    <x v="2"/>
    <x v="2"/>
  </r>
  <r>
    <x v="30"/>
    <x v="5"/>
    <x v="62"/>
    <x v="15"/>
    <x v="0"/>
    <n v="7.5"/>
    <x v="3"/>
    <x v="0"/>
  </r>
  <r>
    <x v="30"/>
    <x v="5"/>
    <x v="62"/>
    <x v="11"/>
    <x v="0"/>
    <n v="17.5"/>
    <x v="1"/>
    <x v="1"/>
  </r>
  <r>
    <x v="30"/>
    <x v="5"/>
    <x v="62"/>
    <x v="15"/>
    <x v="1"/>
    <n v="2"/>
    <x v="3"/>
    <x v="0"/>
  </r>
  <r>
    <x v="30"/>
    <x v="5"/>
    <x v="72"/>
    <x v="9"/>
    <x v="0"/>
    <n v="1"/>
    <x v="0"/>
    <x v="0"/>
  </r>
  <r>
    <x v="30"/>
    <x v="5"/>
    <x v="72"/>
    <x v="16"/>
    <x v="0"/>
    <n v="1"/>
    <x v="5"/>
    <x v="3"/>
  </r>
  <r>
    <x v="30"/>
    <x v="5"/>
    <x v="72"/>
    <x v="11"/>
    <x v="0"/>
    <n v="367"/>
    <x v="1"/>
    <x v="1"/>
  </r>
  <r>
    <x v="30"/>
    <x v="5"/>
    <x v="63"/>
    <x v="9"/>
    <x v="0"/>
    <n v="1"/>
    <x v="0"/>
    <x v="0"/>
  </r>
  <r>
    <x v="30"/>
    <x v="5"/>
    <x v="63"/>
    <x v="15"/>
    <x v="0"/>
    <n v="1.6"/>
    <x v="3"/>
    <x v="0"/>
  </r>
  <r>
    <x v="30"/>
    <x v="5"/>
    <x v="63"/>
    <x v="11"/>
    <x v="0"/>
    <n v="2"/>
    <x v="1"/>
    <x v="1"/>
  </r>
  <r>
    <x v="30"/>
    <x v="5"/>
    <x v="63"/>
    <x v="10"/>
    <x v="0"/>
    <n v="10"/>
    <x v="4"/>
    <x v="3"/>
  </r>
  <r>
    <x v="30"/>
    <x v="5"/>
    <x v="63"/>
    <x v="16"/>
    <x v="1"/>
    <n v="0.6"/>
    <x v="5"/>
    <x v="3"/>
  </r>
  <r>
    <x v="30"/>
    <x v="5"/>
    <x v="63"/>
    <x v="11"/>
    <x v="1"/>
    <n v="0.6"/>
    <x v="1"/>
    <x v="1"/>
  </r>
  <r>
    <x v="30"/>
    <x v="5"/>
    <x v="64"/>
    <x v="8"/>
    <x v="0"/>
    <n v="20.399999999999999"/>
    <x v="2"/>
    <x v="2"/>
  </r>
  <r>
    <x v="30"/>
    <x v="5"/>
    <x v="64"/>
    <x v="11"/>
    <x v="0"/>
    <n v="266"/>
    <x v="1"/>
    <x v="1"/>
  </r>
  <r>
    <x v="30"/>
    <x v="5"/>
    <x v="64"/>
    <x v="10"/>
    <x v="0"/>
    <n v="41"/>
    <x v="4"/>
    <x v="3"/>
  </r>
  <r>
    <x v="30"/>
    <x v="5"/>
    <x v="64"/>
    <x v="10"/>
    <x v="1"/>
    <n v="16"/>
    <x v="4"/>
    <x v="3"/>
  </r>
  <r>
    <x v="30"/>
    <x v="5"/>
    <x v="65"/>
    <x v="9"/>
    <x v="0"/>
    <n v="6.9"/>
    <x v="0"/>
    <x v="0"/>
  </r>
  <r>
    <x v="30"/>
    <x v="5"/>
    <x v="65"/>
    <x v="10"/>
    <x v="0"/>
    <n v="6"/>
    <x v="4"/>
    <x v="3"/>
  </r>
  <r>
    <x v="30"/>
    <x v="5"/>
    <x v="65"/>
    <x v="9"/>
    <x v="1"/>
    <n v="5"/>
    <x v="0"/>
    <x v="0"/>
  </r>
  <r>
    <x v="30"/>
    <x v="5"/>
    <x v="66"/>
    <x v="11"/>
    <x v="0"/>
    <n v="454"/>
    <x v="1"/>
    <x v="1"/>
  </r>
  <r>
    <x v="30"/>
    <x v="5"/>
    <x v="67"/>
    <x v="10"/>
    <x v="0"/>
    <n v="55.5"/>
    <x v="4"/>
    <x v="3"/>
  </r>
  <r>
    <x v="30"/>
    <x v="5"/>
    <x v="68"/>
    <x v="9"/>
    <x v="0"/>
    <n v="1"/>
    <x v="0"/>
    <x v="0"/>
  </r>
  <r>
    <x v="30"/>
    <x v="5"/>
    <x v="68"/>
    <x v="16"/>
    <x v="0"/>
    <n v="7"/>
    <x v="5"/>
    <x v="3"/>
  </r>
  <r>
    <x v="30"/>
    <x v="5"/>
    <x v="68"/>
    <x v="11"/>
    <x v="0"/>
    <n v="6.3"/>
    <x v="1"/>
    <x v="1"/>
  </r>
  <r>
    <x v="30"/>
    <x v="5"/>
    <x v="68"/>
    <x v="9"/>
    <x v="1"/>
    <n v="1"/>
    <x v="0"/>
    <x v="0"/>
  </r>
  <r>
    <x v="30"/>
    <x v="5"/>
    <x v="68"/>
    <x v="16"/>
    <x v="1"/>
    <n v="6"/>
    <x v="5"/>
    <x v="3"/>
  </r>
  <r>
    <x v="30"/>
    <x v="5"/>
    <x v="73"/>
    <x v="9"/>
    <x v="0"/>
    <n v="4"/>
    <x v="0"/>
    <x v="0"/>
  </r>
  <r>
    <x v="30"/>
    <x v="5"/>
    <x v="73"/>
    <x v="16"/>
    <x v="0"/>
    <n v="2.5"/>
    <x v="5"/>
    <x v="3"/>
  </r>
  <r>
    <x v="30"/>
    <x v="5"/>
    <x v="73"/>
    <x v="11"/>
    <x v="0"/>
    <n v="6.3"/>
    <x v="1"/>
    <x v="1"/>
  </r>
  <r>
    <x v="30"/>
    <x v="5"/>
    <x v="73"/>
    <x v="10"/>
    <x v="0"/>
    <n v="27"/>
    <x v="4"/>
    <x v="3"/>
  </r>
  <r>
    <x v="30"/>
    <x v="5"/>
    <x v="73"/>
    <x v="9"/>
    <x v="1"/>
    <n v="3"/>
    <x v="0"/>
    <x v="0"/>
  </r>
  <r>
    <x v="30"/>
    <x v="5"/>
    <x v="69"/>
    <x v="9"/>
    <x v="0"/>
    <n v="1"/>
    <x v="0"/>
    <x v="0"/>
  </r>
  <r>
    <x v="30"/>
    <x v="5"/>
    <x v="69"/>
    <x v="16"/>
    <x v="0"/>
    <n v="39"/>
    <x v="5"/>
    <x v="3"/>
  </r>
  <r>
    <x v="30"/>
    <x v="5"/>
    <x v="69"/>
    <x v="10"/>
    <x v="0"/>
    <n v="71"/>
    <x v="4"/>
    <x v="3"/>
  </r>
  <r>
    <x v="30"/>
    <x v="5"/>
    <x v="69"/>
    <x v="9"/>
    <x v="1"/>
    <n v="2"/>
    <x v="0"/>
    <x v="0"/>
  </r>
  <r>
    <x v="30"/>
    <x v="5"/>
    <x v="69"/>
    <x v="16"/>
    <x v="1"/>
    <n v="47.7"/>
    <x v="5"/>
    <x v="3"/>
  </r>
  <r>
    <x v="30"/>
    <x v="5"/>
    <x v="69"/>
    <x v="10"/>
    <x v="1"/>
    <n v="5"/>
    <x v="4"/>
    <x v="3"/>
  </r>
  <r>
    <x v="30"/>
    <x v="5"/>
    <x v="74"/>
    <x v="9"/>
    <x v="0"/>
    <n v="24"/>
    <x v="0"/>
    <x v="0"/>
  </r>
  <r>
    <x v="30"/>
    <x v="5"/>
    <x v="74"/>
    <x v="16"/>
    <x v="0"/>
    <n v="1"/>
    <x v="5"/>
    <x v="3"/>
  </r>
  <r>
    <x v="30"/>
    <x v="5"/>
    <x v="74"/>
    <x v="11"/>
    <x v="0"/>
    <n v="1.5"/>
    <x v="1"/>
    <x v="1"/>
  </r>
  <r>
    <x v="30"/>
    <x v="5"/>
    <x v="70"/>
    <x v="15"/>
    <x v="1"/>
    <n v="11"/>
    <x v="3"/>
    <x v="0"/>
  </r>
  <r>
    <x v="30"/>
    <x v="5"/>
    <x v="71"/>
    <x v="10"/>
    <x v="0"/>
    <n v="33"/>
    <x v="4"/>
    <x v="3"/>
  </r>
  <r>
    <x v="30"/>
    <x v="2"/>
    <x v="75"/>
    <x v="8"/>
    <x v="2"/>
    <n v="78"/>
    <x v="2"/>
    <x v="2"/>
  </r>
  <r>
    <x v="30"/>
    <x v="2"/>
    <x v="76"/>
    <x v="8"/>
    <x v="2"/>
    <n v="172"/>
    <x v="2"/>
    <x v="2"/>
  </r>
  <r>
    <x v="30"/>
    <x v="2"/>
    <x v="77"/>
    <x v="8"/>
    <x v="2"/>
    <n v="11"/>
    <x v="2"/>
    <x v="2"/>
  </r>
  <r>
    <x v="30"/>
    <x v="2"/>
    <x v="78"/>
    <x v="8"/>
    <x v="2"/>
    <n v="8"/>
    <x v="2"/>
    <x v="2"/>
  </r>
  <r>
    <x v="30"/>
    <x v="2"/>
    <x v="80"/>
    <x v="8"/>
    <x v="2"/>
    <n v="8"/>
    <x v="2"/>
    <x v="2"/>
  </r>
  <r>
    <x v="30"/>
    <x v="2"/>
    <x v="92"/>
    <x v="8"/>
    <x v="2"/>
    <n v="1"/>
    <x v="2"/>
    <x v="2"/>
  </r>
  <r>
    <x v="30"/>
    <x v="2"/>
    <x v="81"/>
    <x v="8"/>
    <x v="2"/>
    <n v="15"/>
    <x v="2"/>
    <x v="2"/>
  </r>
  <r>
    <x v="30"/>
    <x v="2"/>
    <x v="82"/>
    <x v="8"/>
    <x v="2"/>
    <n v="16"/>
    <x v="2"/>
    <x v="2"/>
  </r>
  <r>
    <x v="30"/>
    <x v="2"/>
    <x v="83"/>
    <x v="8"/>
    <x v="2"/>
    <n v="259"/>
    <x v="2"/>
    <x v="2"/>
  </r>
  <r>
    <x v="30"/>
    <x v="2"/>
    <x v="85"/>
    <x v="8"/>
    <x v="2"/>
    <n v="5"/>
    <x v="2"/>
    <x v="2"/>
  </r>
  <r>
    <x v="31"/>
    <x v="0"/>
    <x v="0"/>
    <x v="8"/>
    <x v="0"/>
    <n v="15"/>
    <x v="2"/>
    <x v="2"/>
  </r>
  <r>
    <x v="31"/>
    <x v="0"/>
    <x v="1"/>
    <x v="8"/>
    <x v="0"/>
    <n v="4"/>
    <x v="2"/>
    <x v="2"/>
  </r>
  <r>
    <x v="31"/>
    <x v="0"/>
    <x v="1"/>
    <x v="8"/>
    <x v="1"/>
    <n v="17"/>
    <x v="2"/>
    <x v="2"/>
  </r>
  <r>
    <x v="31"/>
    <x v="0"/>
    <x v="2"/>
    <x v="8"/>
    <x v="0"/>
    <n v="127"/>
    <x v="2"/>
    <x v="2"/>
  </r>
  <r>
    <x v="31"/>
    <x v="0"/>
    <x v="2"/>
    <x v="8"/>
    <x v="1"/>
    <n v="99"/>
    <x v="2"/>
    <x v="2"/>
  </r>
  <r>
    <x v="31"/>
    <x v="0"/>
    <x v="3"/>
    <x v="8"/>
    <x v="0"/>
    <n v="4"/>
    <x v="2"/>
    <x v="2"/>
  </r>
  <r>
    <x v="31"/>
    <x v="0"/>
    <x v="4"/>
    <x v="8"/>
    <x v="0"/>
    <n v="3"/>
    <x v="2"/>
    <x v="2"/>
  </r>
  <r>
    <x v="31"/>
    <x v="0"/>
    <x v="6"/>
    <x v="8"/>
    <x v="0"/>
    <n v="130"/>
    <x v="2"/>
    <x v="2"/>
  </r>
  <r>
    <x v="31"/>
    <x v="0"/>
    <x v="6"/>
    <x v="8"/>
    <x v="1"/>
    <n v="32"/>
    <x v="2"/>
    <x v="2"/>
  </r>
  <r>
    <x v="31"/>
    <x v="0"/>
    <x v="7"/>
    <x v="8"/>
    <x v="0"/>
    <n v="119"/>
    <x v="2"/>
    <x v="2"/>
  </r>
  <r>
    <x v="31"/>
    <x v="0"/>
    <x v="8"/>
    <x v="8"/>
    <x v="0"/>
    <n v="24"/>
    <x v="2"/>
    <x v="2"/>
  </r>
  <r>
    <x v="31"/>
    <x v="0"/>
    <x v="9"/>
    <x v="8"/>
    <x v="1"/>
    <n v="3"/>
    <x v="2"/>
    <x v="2"/>
  </r>
  <r>
    <x v="31"/>
    <x v="0"/>
    <x v="10"/>
    <x v="8"/>
    <x v="0"/>
    <n v="15"/>
    <x v="2"/>
    <x v="2"/>
  </r>
  <r>
    <x v="31"/>
    <x v="0"/>
    <x v="11"/>
    <x v="8"/>
    <x v="0"/>
    <n v="7"/>
    <x v="2"/>
    <x v="2"/>
  </r>
  <r>
    <x v="31"/>
    <x v="0"/>
    <x v="12"/>
    <x v="8"/>
    <x v="0"/>
    <n v="4"/>
    <x v="2"/>
    <x v="2"/>
  </r>
  <r>
    <x v="31"/>
    <x v="0"/>
    <x v="12"/>
    <x v="8"/>
    <x v="1"/>
    <n v="8"/>
    <x v="2"/>
    <x v="2"/>
  </r>
  <r>
    <x v="31"/>
    <x v="0"/>
    <x v="13"/>
    <x v="8"/>
    <x v="0"/>
    <n v="835"/>
    <x v="2"/>
    <x v="2"/>
  </r>
  <r>
    <x v="31"/>
    <x v="0"/>
    <x v="13"/>
    <x v="8"/>
    <x v="1"/>
    <n v="50"/>
    <x v="2"/>
    <x v="2"/>
  </r>
  <r>
    <x v="31"/>
    <x v="0"/>
    <x v="14"/>
    <x v="8"/>
    <x v="0"/>
    <n v="15"/>
    <x v="2"/>
    <x v="2"/>
  </r>
  <r>
    <x v="31"/>
    <x v="0"/>
    <x v="14"/>
    <x v="8"/>
    <x v="1"/>
    <n v="6"/>
    <x v="2"/>
    <x v="2"/>
  </r>
  <r>
    <x v="31"/>
    <x v="0"/>
    <x v="15"/>
    <x v="8"/>
    <x v="0"/>
    <n v="3"/>
    <x v="2"/>
    <x v="2"/>
  </r>
  <r>
    <x v="31"/>
    <x v="0"/>
    <x v="16"/>
    <x v="8"/>
    <x v="0"/>
    <n v="15"/>
    <x v="2"/>
    <x v="2"/>
  </r>
  <r>
    <x v="31"/>
    <x v="0"/>
    <x v="17"/>
    <x v="8"/>
    <x v="0"/>
    <n v="928"/>
    <x v="2"/>
    <x v="2"/>
  </r>
  <r>
    <x v="31"/>
    <x v="0"/>
    <x v="17"/>
    <x v="8"/>
    <x v="1"/>
    <n v="314"/>
    <x v="2"/>
    <x v="2"/>
  </r>
  <r>
    <x v="31"/>
    <x v="0"/>
    <x v="18"/>
    <x v="8"/>
    <x v="0"/>
    <n v="32"/>
    <x v="2"/>
    <x v="2"/>
  </r>
  <r>
    <x v="31"/>
    <x v="0"/>
    <x v="18"/>
    <x v="8"/>
    <x v="1"/>
    <n v="45"/>
    <x v="2"/>
    <x v="2"/>
  </r>
  <r>
    <x v="31"/>
    <x v="0"/>
    <x v="19"/>
    <x v="8"/>
    <x v="0"/>
    <n v="18"/>
    <x v="2"/>
    <x v="2"/>
  </r>
  <r>
    <x v="31"/>
    <x v="0"/>
    <x v="20"/>
    <x v="8"/>
    <x v="0"/>
    <n v="343"/>
    <x v="2"/>
    <x v="2"/>
  </r>
  <r>
    <x v="31"/>
    <x v="0"/>
    <x v="20"/>
    <x v="8"/>
    <x v="1"/>
    <n v="50"/>
    <x v="2"/>
    <x v="2"/>
  </r>
  <r>
    <x v="31"/>
    <x v="0"/>
    <x v="21"/>
    <x v="8"/>
    <x v="0"/>
    <n v="4"/>
    <x v="2"/>
    <x v="2"/>
  </r>
  <r>
    <x v="31"/>
    <x v="0"/>
    <x v="21"/>
    <x v="8"/>
    <x v="1"/>
    <n v="4"/>
    <x v="2"/>
    <x v="2"/>
  </r>
  <r>
    <x v="31"/>
    <x v="3"/>
    <x v="24"/>
    <x v="3"/>
    <x v="0"/>
    <n v="18"/>
    <x v="2"/>
    <x v="2"/>
  </r>
  <r>
    <x v="31"/>
    <x v="3"/>
    <x v="24"/>
    <x v="14"/>
    <x v="0"/>
    <n v="6"/>
    <x v="2"/>
    <x v="2"/>
  </r>
  <r>
    <x v="31"/>
    <x v="3"/>
    <x v="25"/>
    <x v="9"/>
    <x v="0"/>
    <n v="23.9"/>
    <x v="0"/>
    <x v="0"/>
  </r>
  <r>
    <x v="31"/>
    <x v="3"/>
    <x v="25"/>
    <x v="3"/>
    <x v="0"/>
    <n v="28"/>
    <x v="2"/>
    <x v="2"/>
  </r>
  <r>
    <x v="31"/>
    <x v="3"/>
    <x v="25"/>
    <x v="10"/>
    <x v="0"/>
    <n v="15"/>
    <x v="4"/>
    <x v="3"/>
  </r>
  <r>
    <x v="31"/>
    <x v="3"/>
    <x v="25"/>
    <x v="3"/>
    <x v="1"/>
    <n v="5.6"/>
    <x v="2"/>
    <x v="2"/>
  </r>
  <r>
    <x v="31"/>
    <x v="3"/>
    <x v="26"/>
    <x v="9"/>
    <x v="0"/>
    <n v="7.2"/>
    <x v="0"/>
    <x v="0"/>
  </r>
  <r>
    <x v="31"/>
    <x v="3"/>
    <x v="26"/>
    <x v="3"/>
    <x v="0"/>
    <n v="42"/>
    <x v="2"/>
    <x v="2"/>
  </r>
  <r>
    <x v="31"/>
    <x v="3"/>
    <x v="26"/>
    <x v="14"/>
    <x v="0"/>
    <n v="20"/>
    <x v="2"/>
    <x v="2"/>
  </r>
  <r>
    <x v="31"/>
    <x v="3"/>
    <x v="26"/>
    <x v="10"/>
    <x v="0"/>
    <n v="5.5"/>
    <x v="4"/>
    <x v="3"/>
  </r>
  <r>
    <x v="31"/>
    <x v="3"/>
    <x v="27"/>
    <x v="9"/>
    <x v="0"/>
    <n v="0.5"/>
    <x v="0"/>
    <x v="0"/>
  </r>
  <r>
    <x v="31"/>
    <x v="3"/>
    <x v="27"/>
    <x v="3"/>
    <x v="0"/>
    <n v="0.7"/>
    <x v="2"/>
    <x v="2"/>
  </r>
  <r>
    <x v="31"/>
    <x v="3"/>
    <x v="29"/>
    <x v="9"/>
    <x v="0"/>
    <n v="0.7"/>
    <x v="0"/>
    <x v="0"/>
  </r>
  <r>
    <x v="31"/>
    <x v="3"/>
    <x v="29"/>
    <x v="3"/>
    <x v="0"/>
    <n v="3.6"/>
    <x v="2"/>
    <x v="2"/>
  </r>
  <r>
    <x v="31"/>
    <x v="3"/>
    <x v="30"/>
    <x v="14"/>
    <x v="0"/>
    <n v="9.4"/>
    <x v="2"/>
    <x v="2"/>
  </r>
  <r>
    <x v="31"/>
    <x v="3"/>
    <x v="30"/>
    <x v="3"/>
    <x v="0"/>
    <n v="1.3"/>
    <x v="2"/>
    <x v="2"/>
  </r>
  <r>
    <x v="31"/>
    <x v="3"/>
    <x v="30"/>
    <x v="13"/>
    <x v="0"/>
    <n v="9.1999999999999993"/>
    <x v="3"/>
    <x v="0"/>
  </r>
  <r>
    <x v="31"/>
    <x v="3"/>
    <x v="31"/>
    <x v="9"/>
    <x v="1"/>
    <n v="3.8"/>
    <x v="0"/>
    <x v="0"/>
  </r>
  <r>
    <x v="31"/>
    <x v="3"/>
    <x v="31"/>
    <x v="3"/>
    <x v="1"/>
    <n v="1.1000000000000001"/>
    <x v="2"/>
    <x v="2"/>
  </r>
  <r>
    <x v="31"/>
    <x v="3"/>
    <x v="44"/>
    <x v="9"/>
    <x v="0"/>
    <n v="12"/>
    <x v="0"/>
    <x v="0"/>
  </r>
  <r>
    <x v="31"/>
    <x v="3"/>
    <x v="44"/>
    <x v="3"/>
    <x v="1"/>
    <n v="2"/>
    <x v="2"/>
    <x v="2"/>
  </r>
  <r>
    <x v="31"/>
    <x v="3"/>
    <x v="32"/>
    <x v="9"/>
    <x v="1"/>
    <n v="0.5"/>
    <x v="0"/>
    <x v="0"/>
  </r>
  <r>
    <x v="31"/>
    <x v="3"/>
    <x v="32"/>
    <x v="13"/>
    <x v="1"/>
    <n v="6"/>
    <x v="3"/>
    <x v="0"/>
  </r>
  <r>
    <x v="31"/>
    <x v="3"/>
    <x v="33"/>
    <x v="14"/>
    <x v="0"/>
    <n v="2.5"/>
    <x v="2"/>
    <x v="2"/>
  </r>
  <r>
    <x v="31"/>
    <x v="3"/>
    <x v="33"/>
    <x v="10"/>
    <x v="0"/>
    <n v="9"/>
    <x v="4"/>
    <x v="3"/>
  </r>
  <r>
    <x v="31"/>
    <x v="3"/>
    <x v="34"/>
    <x v="9"/>
    <x v="0"/>
    <n v="2"/>
    <x v="0"/>
    <x v="0"/>
  </r>
  <r>
    <x v="31"/>
    <x v="3"/>
    <x v="34"/>
    <x v="14"/>
    <x v="0"/>
    <n v="39"/>
    <x v="2"/>
    <x v="2"/>
  </r>
  <r>
    <x v="31"/>
    <x v="3"/>
    <x v="34"/>
    <x v="10"/>
    <x v="0"/>
    <n v="13.5"/>
    <x v="4"/>
    <x v="3"/>
  </r>
  <r>
    <x v="31"/>
    <x v="3"/>
    <x v="34"/>
    <x v="10"/>
    <x v="1"/>
    <n v="30"/>
    <x v="4"/>
    <x v="3"/>
  </r>
  <r>
    <x v="31"/>
    <x v="3"/>
    <x v="35"/>
    <x v="9"/>
    <x v="0"/>
    <n v="5.3"/>
    <x v="0"/>
    <x v="0"/>
  </r>
  <r>
    <x v="31"/>
    <x v="3"/>
    <x v="35"/>
    <x v="14"/>
    <x v="0"/>
    <n v="8"/>
    <x v="2"/>
    <x v="2"/>
  </r>
  <r>
    <x v="31"/>
    <x v="3"/>
    <x v="35"/>
    <x v="13"/>
    <x v="0"/>
    <n v="2"/>
    <x v="3"/>
    <x v="0"/>
  </r>
  <r>
    <x v="31"/>
    <x v="3"/>
    <x v="35"/>
    <x v="10"/>
    <x v="0"/>
    <n v="8"/>
    <x v="4"/>
    <x v="3"/>
  </r>
  <r>
    <x v="31"/>
    <x v="3"/>
    <x v="35"/>
    <x v="10"/>
    <x v="1"/>
    <n v="4"/>
    <x v="4"/>
    <x v="3"/>
  </r>
  <r>
    <x v="31"/>
    <x v="3"/>
    <x v="36"/>
    <x v="14"/>
    <x v="0"/>
    <n v="66.7"/>
    <x v="2"/>
    <x v="2"/>
  </r>
  <r>
    <x v="31"/>
    <x v="3"/>
    <x v="36"/>
    <x v="3"/>
    <x v="0"/>
    <n v="4.3"/>
    <x v="2"/>
    <x v="2"/>
  </r>
  <r>
    <x v="31"/>
    <x v="3"/>
    <x v="36"/>
    <x v="10"/>
    <x v="0"/>
    <n v="5.5"/>
    <x v="4"/>
    <x v="3"/>
  </r>
  <r>
    <x v="31"/>
    <x v="3"/>
    <x v="38"/>
    <x v="9"/>
    <x v="0"/>
    <n v="9.6"/>
    <x v="0"/>
    <x v="0"/>
  </r>
  <r>
    <x v="31"/>
    <x v="3"/>
    <x v="39"/>
    <x v="9"/>
    <x v="0"/>
    <n v="0.5"/>
    <x v="0"/>
    <x v="0"/>
  </r>
  <r>
    <x v="31"/>
    <x v="3"/>
    <x v="39"/>
    <x v="14"/>
    <x v="0"/>
    <n v="46.9"/>
    <x v="2"/>
    <x v="2"/>
  </r>
  <r>
    <x v="31"/>
    <x v="3"/>
    <x v="39"/>
    <x v="3"/>
    <x v="0"/>
    <n v="3"/>
    <x v="2"/>
    <x v="2"/>
  </r>
  <r>
    <x v="31"/>
    <x v="3"/>
    <x v="39"/>
    <x v="9"/>
    <x v="1"/>
    <n v="0.5"/>
    <x v="0"/>
    <x v="0"/>
  </r>
  <r>
    <x v="31"/>
    <x v="3"/>
    <x v="40"/>
    <x v="9"/>
    <x v="0"/>
    <n v="1.4"/>
    <x v="0"/>
    <x v="0"/>
  </r>
  <r>
    <x v="31"/>
    <x v="3"/>
    <x v="41"/>
    <x v="9"/>
    <x v="0"/>
    <n v="1"/>
    <x v="0"/>
    <x v="0"/>
  </r>
  <r>
    <x v="31"/>
    <x v="3"/>
    <x v="41"/>
    <x v="3"/>
    <x v="0"/>
    <n v="3"/>
    <x v="2"/>
    <x v="2"/>
  </r>
  <r>
    <x v="31"/>
    <x v="3"/>
    <x v="42"/>
    <x v="9"/>
    <x v="0"/>
    <n v="0.5"/>
    <x v="0"/>
    <x v="0"/>
  </r>
  <r>
    <x v="31"/>
    <x v="3"/>
    <x v="42"/>
    <x v="14"/>
    <x v="0"/>
    <n v="2.4"/>
    <x v="2"/>
    <x v="2"/>
  </r>
  <r>
    <x v="31"/>
    <x v="3"/>
    <x v="42"/>
    <x v="13"/>
    <x v="0"/>
    <n v="3"/>
    <x v="3"/>
    <x v="0"/>
  </r>
  <r>
    <x v="31"/>
    <x v="3"/>
    <x v="43"/>
    <x v="9"/>
    <x v="0"/>
    <n v="2.6"/>
    <x v="0"/>
    <x v="0"/>
  </r>
  <r>
    <x v="31"/>
    <x v="3"/>
    <x v="43"/>
    <x v="9"/>
    <x v="1"/>
    <n v="4.5"/>
    <x v="0"/>
    <x v="0"/>
  </r>
  <r>
    <x v="31"/>
    <x v="3"/>
    <x v="43"/>
    <x v="12"/>
    <x v="1"/>
    <n v="1.6"/>
    <x v="3"/>
    <x v="0"/>
  </r>
  <r>
    <x v="31"/>
    <x v="3"/>
    <x v="43"/>
    <x v="10"/>
    <x v="1"/>
    <n v="4"/>
    <x v="4"/>
    <x v="3"/>
  </r>
  <r>
    <x v="31"/>
    <x v="4"/>
    <x v="23"/>
    <x v="8"/>
    <x v="0"/>
    <n v="289"/>
    <x v="2"/>
    <x v="2"/>
  </r>
  <r>
    <x v="31"/>
    <x v="5"/>
    <x v="62"/>
    <x v="16"/>
    <x v="0"/>
    <n v="1.5"/>
    <x v="5"/>
    <x v="3"/>
  </r>
  <r>
    <x v="31"/>
    <x v="5"/>
    <x v="62"/>
    <x v="8"/>
    <x v="0"/>
    <n v="3"/>
    <x v="2"/>
    <x v="2"/>
  </r>
  <r>
    <x v="31"/>
    <x v="5"/>
    <x v="63"/>
    <x v="9"/>
    <x v="1"/>
    <n v="456"/>
    <x v="0"/>
    <x v="0"/>
  </r>
  <r>
    <x v="31"/>
    <x v="5"/>
    <x v="64"/>
    <x v="8"/>
    <x v="0"/>
    <n v="89"/>
    <x v="2"/>
    <x v="2"/>
  </r>
  <r>
    <x v="31"/>
    <x v="5"/>
    <x v="64"/>
    <x v="10"/>
    <x v="0"/>
    <n v="5"/>
    <x v="4"/>
    <x v="3"/>
  </r>
  <r>
    <x v="31"/>
    <x v="5"/>
    <x v="65"/>
    <x v="16"/>
    <x v="0"/>
    <n v="0.5"/>
    <x v="5"/>
    <x v="3"/>
  </r>
  <r>
    <x v="31"/>
    <x v="5"/>
    <x v="65"/>
    <x v="8"/>
    <x v="0"/>
    <n v="21.5"/>
    <x v="2"/>
    <x v="2"/>
  </r>
  <r>
    <x v="31"/>
    <x v="5"/>
    <x v="65"/>
    <x v="10"/>
    <x v="0"/>
    <n v="23"/>
    <x v="4"/>
    <x v="3"/>
  </r>
  <r>
    <x v="31"/>
    <x v="5"/>
    <x v="65"/>
    <x v="8"/>
    <x v="1"/>
    <n v="6.5"/>
    <x v="2"/>
    <x v="2"/>
  </r>
  <r>
    <x v="31"/>
    <x v="5"/>
    <x v="66"/>
    <x v="9"/>
    <x v="0"/>
    <n v="0.6"/>
    <x v="0"/>
    <x v="0"/>
  </r>
  <r>
    <x v="31"/>
    <x v="5"/>
    <x v="66"/>
    <x v="16"/>
    <x v="0"/>
    <n v="571.20000000000005"/>
    <x v="5"/>
    <x v="3"/>
  </r>
  <r>
    <x v="31"/>
    <x v="5"/>
    <x v="66"/>
    <x v="16"/>
    <x v="1"/>
    <n v="14"/>
    <x v="5"/>
    <x v="3"/>
  </r>
  <r>
    <x v="31"/>
    <x v="5"/>
    <x v="67"/>
    <x v="9"/>
    <x v="0"/>
    <n v="2"/>
    <x v="0"/>
    <x v="0"/>
  </r>
  <r>
    <x v="31"/>
    <x v="5"/>
    <x v="67"/>
    <x v="10"/>
    <x v="0"/>
    <n v="23"/>
    <x v="4"/>
    <x v="3"/>
  </r>
  <r>
    <x v="31"/>
    <x v="5"/>
    <x v="68"/>
    <x v="16"/>
    <x v="0"/>
    <n v="1"/>
    <x v="5"/>
    <x v="3"/>
  </r>
  <r>
    <x v="31"/>
    <x v="5"/>
    <x v="68"/>
    <x v="8"/>
    <x v="0"/>
    <n v="5.5"/>
    <x v="2"/>
    <x v="2"/>
  </r>
  <r>
    <x v="31"/>
    <x v="5"/>
    <x v="68"/>
    <x v="10"/>
    <x v="0"/>
    <n v="17"/>
    <x v="4"/>
    <x v="3"/>
  </r>
  <r>
    <x v="31"/>
    <x v="5"/>
    <x v="73"/>
    <x v="8"/>
    <x v="0"/>
    <n v="7"/>
    <x v="2"/>
    <x v="2"/>
  </r>
  <r>
    <x v="31"/>
    <x v="5"/>
    <x v="73"/>
    <x v="10"/>
    <x v="0"/>
    <n v="29"/>
    <x v="4"/>
    <x v="3"/>
  </r>
  <r>
    <x v="31"/>
    <x v="5"/>
    <x v="73"/>
    <x v="8"/>
    <x v="1"/>
    <n v="26"/>
    <x v="2"/>
    <x v="2"/>
  </r>
  <r>
    <x v="31"/>
    <x v="5"/>
    <x v="74"/>
    <x v="8"/>
    <x v="0"/>
    <n v="16"/>
    <x v="2"/>
    <x v="2"/>
  </r>
  <r>
    <x v="31"/>
    <x v="5"/>
    <x v="74"/>
    <x v="8"/>
    <x v="1"/>
    <n v="8.9"/>
    <x v="2"/>
    <x v="2"/>
  </r>
  <r>
    <x v="31"/>
    <x v="5"/>
    <x v="70"/>
    <x v="8"/>
    <x v="0"/>
    <n v="7"/>
    <x v="2"/>
    <x v="2"/>
  </r>
  <r>
    <x v="31"/>
    <x v="5"/>
    <x v="71"/>
    <x v="10"/>
    <x v="0"/>
    <n v="35"/>
    <x v="4"/>
    <x v="3"/>
  </r>
  <r>
    <x v="31"/>
    <x v="2"/>
    <x v="75"/>
    <x v="8"/>
    <x v="2"/>
    <n v="5"/>
    <x v="2"/>
    <x v="2"/>
  </r>
  <r>
    <x v="31"/>
    <x v="2"/>
    <x v="76"/>
    <x v="8"/>
    <x v="2"/>
    <n v="5"/>
    <x v="2"/>
    <x v="2"/>
  </r>
  <r>
    <x v="31"/>
    <x v="2"/>
    <x v="77"/>
    <x v="8"/>
    <x v="2"/>
    <n v="16"/>
    <x v="2"/>
    <x v="2"/>
  </r>
  <r>
    <x v="31"/>
    <x v="2"/>
    <x v="78"/>
    <x v="8"/>
    <x v="2"/>
    <n v="2"/>
    <x v="2"/>
    <x v="2"/>
  </r>
  <r>
    <x v="31"/>
    <x v="2"/>
    <x v="93"/>
    <x v="8"/>
    <x v="2"/>
    <n v="5"/>
    <x v="2"/>
    <x v="2"/>
  </r>
  <r>
    <x v="31"/>
    <x v="2"/>
    <x v="80"/>
    <x v="8"/>
    <x v="2"/>
    <n v="13"/>
    <x v="2"/>
    <x v="2"/>
  </r>
  <r>
    <x v="31"/>
    <x v="2"/>
    <x v="92"/>
    <x v="8"/>
    <x v="2"/>
    <n v="6"/>
    <x v="2"/>
    <x v="2"/>
  </r>
  <r>
    <x v="31"/>
    <x v="2"/>
    <x v="81"/>
    <x v="8"/>
    <x v="2"/>
    <n v="26"/>
    <x v="2"/>
    <x v="2"/>
  </r>
  <r>
    <x v="31"/>
    <x v="2"/>
    <x v="94"/>
    <x v="8"/>
    <x v="2"/>
    <n v="2"/>
    <x v="2"/>
    <x v="2"/>
  </r>
  <r>
    <x v="31"/>
    <x v="2"/>
    <x v="91"/>
    <x v="8"/>
    <x v="2"/>
    <n v="32"/>
    <x v="2"/>
    <x v="2"/>
  </r>
  <r>
    <x v="31"/>
    <x v="2"/>
    <x v="83"/>
    <x v="8"/>
    <x v="2"/>
    <n v="1"/>
    <x v="2"/>
    <x v="2"/>
  </r>
  <r>
    <x v="31"/>
    <x v="2"/>
    <x v="84"/>
    <x v="8"/>
    <x v="2"/>
    <n v="20"/>
    <x v="2"/>
    <x v="2"/>
  </r>
  <r>
    <x v="31"/>
    <x v="2"/>
    <x v="86"/>
    <x v="8"/>
    <x v="2"/>
    <n v="2"/>
    <x v="2"/>
    <x v="2"/>
  </r>
  <r>
    <x v="32"/>
    <x v="0"/>
    <x v="0"/>
    <x v="17"/>
    <x v="0"/>
    <n v="13"/>
    <x v="0"/>
    <x v="0"/>
  </r>
  <r>
    <x v="32"/>
    <x v="0"/>
    <x v="1"/>
    <x v="17"/>
    <x v="0"/>
    <n v="1"/>
    <x v="0"/>
    <x v="0"/>
  </r>
  <r>
    <x v="32"/>
    <x v="0"/>
    <x v="1"/>
    <x v="5"/>
    <x v="0"/>
    <n v="3"/>
    <x v="3"/>
    <x v="0"/>
  </r>
  <r>
    <x v="32"/>
    <x v="0"/>
    <x v="1"/>
    <x v="18"/>
    <x v="0"/>
    <n v="0.5"/>
    <x v="1"/>
    <x v="1"/>
  </r>
  <r>
    <x v="32"/>
    <x v="0"/>
    <x v="1"/>
    <x v="5"/>
    <x v="1"/>
    <n v="15"/>
    <x v="3"/>
    <x v="0"/>
  </r>
  <r>
    <x v="32"/>
    <x v="0"/>
    <x v="1"/>
    <x v="4"/>
    <x v="1"/>
    <n v="4"/>
    <x v="3"/>
    <x v="0"/>
  </r>
  <r>
    <x v="32"/>
    <x v="0"/>
    <x v="2"/>
    <x v="3"/>
    <x v="0"/>
    <n v="1"/>
    <x v="2"/>
    <x v="2"/>
  </r>
  <r>
    <x v="32"/>
    <x v="0"/>
    <x v="2"/>
    <x v="19"/>
    <x v="0"/>
    <n v="22.6"/>
    <x v="3"/>
    <x v="0"/>
  </r>
  <r>
    <x v="32"/>
    <x v="0"/>
    <x v="2"/>
    <x v="17"/>
    <x v="1"/>
    <n v="2"/>
    <x v="0"/>
    <x v="0"/>
  </r>
  <r>
    <x v="32"/>
    <x v="0"/>
    <x v="2"/>
    <x v="4"/>
    <x v="1"/>
    <n v="1"/>
    <x v="3"/>
    <x v="0"/>
  </r>
  <r>
    <x v="32"/>
    <x v="0"/>
    <x v="3"/>
    <x v="20"/>
    <x v="1"/>
    <n v="0.5"/>
    <x v="3"/>
    <x v="0"/>
  </r>
  <r>
    <x v="32"/>
    <x v="0"/>
    <x v="6"/>
    <x v="21"/>
    <x v="0"/>
    <n v="40"/>
    <x v="6"/>
    <x v="3"/>
  </r>
  <r>
    <x v="32"/>
    <x v="0"/>
    <x v="6"/>
    <x v="17"/>
    <x v="0"/>
    <n v="14"/>
    <x v="0"/>
    <x v="0"/>
  </r>
  <r>
    <x v="32"/>
    <x v="0"/>
    <x v="6"/>
    <x v="22"/>
    <x v="0"/>
    <n v="10"/>
    <x v="7"/>
    <x v="3"/>
  </r>
  <r>
    <x v="32"/>
    <x v="0"/>
    <x v="6"/>
    <x v="23"/>
    <x v="0"/>
    <n v="2.2000000000000002"/>
    <x v="1"/>
    <x v="1"/>
  </r>
  <r>
    <x v="32"/>
    <x v="0"/>
    <x v="6"/>
    <x v="21"/>
    <x v="1"/>
    <n v="95"/>
    <x v="6"/>
    <x v="3"/>
  </r>
  <r>
    <x v="32"/>
    <x v="0"/>
    <x v="6"/>
    <x v="24"/>
    <x v="1"/>
    <n v="14"/>
    <x v="3"/>
    <x v="0"/>
  </r>
  <r>
    <x v="32"/>
    <x v="0"/>
    <x v="7"/>
    <x v="17"/>
    <x v="0"/>
    <n v="17.600000000000001"/>
    <x v="0"/>
    <x v="0"/>
  </r>
  <r>
    <x v="32"/>
    <x v="0"/>
    <x v="7"/>
    <x v="3"/>
    <x v="0"/>
    <n v="14"/>
    <x v="2"/>
    <x v="2"/>
  </r>
  <r>
    <x v="32"/>
    <x v="0"/>
    <x v="7"/>
    <x v="4"/>
    <x v="0"/>
    <n v="2"/>
    <x v="3"/>
    <x v="0"/>
  </r>
  <r>
    <x v="32"/>
    <x v="0"/>
    <x v="7"/>
    <x v="17"/>
    <x v="1"/>
    <n v="5"/>
    <x v="0"/>
    <x v="0"/>
  </r>
  <r>
    <x v="32"/>
    <x v="0"/>
    <x v="7"/>
    <x v="3"/>
    <x v="1"/>
    <n v="12"/>
    <x v="2"/>
    <x v="2"/>
  </r>
  <r>
    <x v="32"/>
    <x v="0"/>
    <x v="8"/>
    <x v="3"/>
    <x v="0"/>
    <n v="1"/>
    <x v="2"/>
    <x v="2"/>
  </r>
  <r>
    <x v="32"/>
    <x v="0"/>
    <x v="8"/>
    <x v="3"/>
    <x v="1"/>
    <n v="1"/>
    <x v="2"/>
    <x v="2"/>
  </r>
  <r>
    <x v="32"/>
    <x v="0"/>
    <x v="9"/>
    <x v="17"/>
    <x v="0"/>
    <n v="7"/>
    <x v="0"/>
    <x v="0"/>
  </r>
  <r>
    <x v="32"/>
    <x v="0"/>
    <x v="9"/>
    <x v="5"/>
    <x v="0"/>
    <n v="12"/>
    <x v="3"/>
    <x v="0"/>
  </r>
  <r>
    <x v="32"/>
    <x v="0"/>
    <x v="9"/>
    <x v="17"/>
    <x v="1"/>
    <n v="3"/>
    <x v="0"/>
    <x v="0"/>
  </r>
  <r>
    <x v="32"/>
    <x v="0"/>
    <x v="10"/>
    <x v="17"/>
    <x v="0"/>
    <n v="1.5"/>
    <x v="0"/>
    <x v="0"/>
  </r>
  <r>
    <x v="32"/>
    <x v="0"/>
    <x v="10"/>
    <x v="3"/>
    <x v="0"/>
    <n v="1"/>
    <x v="2"/>
    <x v="2"/>
  </r>
  <r>
    <x v="32"/>
    <x v="0"/>
    <x v="10"/>
    <x v="25"/>
    <x v="0"/>
    <n v="12"/>
    <x v="3"/>
    <x v="0"/>
  </r>
  <r>
    <x v="32"/>
    <x v="0"/>
    <x v="10"/>
    <x v="5"/>
    <x v="0"/>
    <n v="1"/>
    <x v="3"/>
    <x v="0"/>
  </r>
  <r>
    <x v="32"/>
    <x v="0"/>
    <x v="10"/>
    <x v="1"/>
    <x v="0"/>
    <n v="2"/>
    <x v="1"/>
    <x v="1"/>
  </r>
  <r>
    <x v="32"/>
    <x v="0"/>
    <x v="11"/>
    <x v="3"/>
    <x v="0"/>
    <n v="1"/>
    <x v="2"/>
    <x v="2"/>
  </r>
  <r>
    <x v="32"/>
    <x v="0"/>
    <x v="12"/>
    <x v="26"/>
    <x v="0"/>
    <n v="35"/>
    <x v="7"/>
    <x v="3"/>
  </r>
  <r>
    <x v="32"/>
    <x v="0"/>
    <x v="12"/>
    <x v="3"/>
    <x v="0"/>
    <n v="7"/>
    <x v="2"/>
    <x v="2"/>
  </r>
  <r>
    <x v="32"/>
    <x v="0"/>
    <x v="12"/>
    <x v="25"/>
    <x v="0"/>
    <n v="1"/>
    <x v="3"/>
    <x v="0"/>
  </r>
  <r>
    <x v="32"/>
    <x v="0"/>
    <x v="14"/>
    <x v="17"/>
    <x v="0"/>
    <n v="3"/>
    <x v="0"/>
    <x v="0"/>
  </r>
  <r>
    <x v="32"/>
    <x v="0"/>
    <x v="14"/>
    <x v="3"/>
    <x v="0"/>
    <n v="6"/>
    <x v="2"/>
    <x v="2"/>
  </r>
  <r>
    <x v="32"/>
    <x v="0"/>
    <x v="14"/>
    <x v="20"/>
    <x v="0"/>
    <n v="34"/>
    <x v="3"/>
    <x v="0"/>
  </r>
  <r>
    <x v="32"/>
    <x v="0"/>
    <x v="14"/>
    <x v="1"/>
    <x v="0"/>
    <n v="1"/>
    <x v="1"/>
    <x v="1"/>
  </r>
  <r>
    <x v="32"/>
    <x v="0"/>
    <x v="14"/>
    <x v="4"/>
    <x v="1"/>
    <n v="5"/>
    <x v="3"/>
    <x v="0"/>
  </r>
  <r>
    <x v="32"/>
    <x v="0"/>
    <x v="15"/>
    <x v="17"/>
    <x v="0"/>
    <n v="64.7"/>
    <x v="0"/>
    <x v="0"/>
  </r>
  <r>
    <x v="32"/>
    <x v="0"/>
    <x v="15"/>
    <x v="3"/>
    <x v="0"/>
    <n v="5"/>
    <x v="2"/>
    <x v="2"/>
  </r>
  <r>
    <x v="32"/>
    <x v="0"/>
    <x v="15"/>
    <x v="25"/>
    <x v="0"/>
    <n v="27"/>
    <x v="3"/>
    <x v="0"/>
  </r>
  <r>
    <x v="32"/>
    <x v="0"/>
    <x v="15"/>
    <x v="20"/>
    <x v="0"/>
    <n v="5"/>
    <x v="3"/>
    <x v="0"/>
  </r>
  <r>
    <x v="32"/>
    <x v="0"/>
    <x v="15"/>
    <x v="1"/>
    <x v="1"/>
    <n v="16"/>
    <x v="1"/>
    <x v="1"/>
  </r>
  <r>
    <x v="32"/>
    <x v="0"/>
    <x v="16"/>
    <x v="4"/>
    <x v="0"/>
    <n v="4"/>
    <x v="3"/>
    <x v="0"/>
  </r>
  <r>
    <x v="32"/>
    <x v="0"/>
    <x v="16"/>
    <x v="4"/>
    <x v="1"/>
    <n v="4"/>
    <x v="3"/>
    <x v="0"/>
  </r>
  <r>
    <x v="32"/>
    <x v="0"/>
    <x v="17"/>
    <x v="17"/>
    <x v="0"/>
    <n v="19"/>
    <x v="0"/>
    <x v="0"/>
  </r>
  <r>
    <x v="32"/>
    <x v="0"/>
    <x v="17"/>
    <x v="3"/>
    <x v="0"/>
    <n v="1"/>
    <x v="2"/>
    <x v="2"/>
  </r>
  <r>
    <x v="32"/>
    <x v="0"/>
    <x v="17"/>
    <x v="18"/>
    <x v="0"/>
    <n v="13"/>
    <x v="1"/>
    <x v="1"/>
  </r>
  <r>
    <x v="32"/>
    <x v="0"/>
    <x v="17"/>
    <x v="23"/>
    <x v="0"/>
    <n v="8"/>
    <x v="1"/>
    <x v="1"/>
  </r>
  <r>
    <x v="32"/>
    <x v="0"/>
    <x v="17"/>
    <x v="26"/>
    <x v="1"/>
    <n v="76"/>
    <x v="7"/>
    <x v="3"/>
  </r>
  <r>
    <x v="32"/>
    <x v="0"/>
    <x v="17"/>
    <x v="27"/>
    <x v="1"/>
    <n v="2"/>
    <x v="5"/>
    <x v="3"/>
  </r>
  <r>
    <x v="32"/>
    <x v="0"/>
    <x v="17"/>
    <x v="24"/>
    <x v="1"/>
    <n v="2207"/>
    <x v="3"/>
    <x v="0"/>
  </r>
  <r>
    <x v="32"/>
    <x v="0"/>
    <x v="18"/>
    <x v="17"/>
    <x v="0"/>
    <n v="47"/>
    <x v="0"/>
    <x v="0"/>
  </r>
  <r>
    <x v="32"/>
    <x v="0"/>
    <x v="18"/>
    <x v="17"/>
    <x v="1"/>
    <n v="5"/>
    <x v="0"/>
    <x v="0"/>
  </r>
  <r>
    <x v="32"/>
    <x v="0"/>
    <x v="18"/>
    <x v="3"/>
    <x v="1"/>
    <n v="1"/>
    <x v="2"/>
    <x v="2"/>
  </r>
  <r>
    <x v="32"/>
    <x v="0"/>
    <x v="19"/>
    <x v="17"/>
    <x v="0"/>
    <n v="71.5"/>
    <x v="0"/>
    <x v="0"/>
  </r>
  <r>
    <x v="32"/>
    <x v="0"/>
    <x v="19"/>
    <x v="3"/>
    <x v="0"/>
    <n v="50"/>
    <x v="2"/>
    <x v="2"/>
  </r>
  <r>
    <x v="32"/>
    <x v="0"/>
    <x v="19"/>
    <x v="25"/>
    <x v="0"/>
    <n v="47.5"/>
    <x v="3"/>
    <x v="0"/>
  </r>
  <r>
    <x v="32"/>
    <x v="0"/>
    <x v="19"/>
    <x v="25"/>
    <x v="0"/>
    <n v="22"/>
    <x v="3"/>
    <x v="0"/>
  </r>
  <r>
    <x v="32"/>
    <x v="0"/>
    <x v="19"/>
    <x v="1"/>
    <x v="0"/>
    <n v="1"/>
    <x v="1"/>
    <x v="1"/>
  </r>
  <r>
    <x v="32"/>
    <x v="0"/>
    <x v="20"/>
    <x v="17"/>
    <x v="0"/>
    <n v="12.5"/>
    <x v="0"/>
    <x v="0"/>
  </r>
  <r>
    <x v="32"/>
    <x v="0"/>
    <x v="20"/>
    <x v="17"/>
    <x v="0"/>
    <n v="10"/>
    <x v="0"/>
    <x v="0"/>
  </r>
  <r>
    <x v="32"/>
    <x v="0"/>
    <x v="20"/>
    <x v="23"/>
    <x v="0"/>
    <n v="120"/>
    <x v="1"/>
    <x v="1"/>
  </r>
  <r>
    <x v="32"/>
    <x v="0"/>
    <x v="20"/>
    <x v="18"/>
    <x v="0"/>
    <n v="4.7"/>
    <x v="1"/>
    <x v="1"/>
  </r>
  <r>
    <x v="32"/>
    <x v="0"/>
    <x v="20"/>
    <x v="18"/>
    <x v="0"/>
    <n v="4"/>
    <x v="1"/>
    <x v="1"/>
  </r>
  <r>
    <x v="32"/>
    <x v="0"/>
    <x v="21"/>
    <x v="17"/>
    <x v="0"/>
    <n v="1"/>
    <x v="0"/>
    <x v="0"/>
  </r>
  <r>
    <x v="32"/>
    <x v="0"/>
    <x v="21"/>
    <x v="5"/>
    <x v="0"/>
    <n v="10"/>
    <x v="3"/>
    <x v="0"/>
  </r>
  <r>
    <x v="32"/>
    <x v="0"/>
    <x v="21"/>
    <x v="17"/>
    <x v="1"/>
    <n v="1"/>
    <x v="0"/>
    <x v="0"/>
  </r>
  <r>
    <x v="32"/>
    <x v="0"/>
    <x v="21"/>
    <x v="5"/>
    <x v="1"/>
    <n v="3"/>
    <x v="3"/>
    <x v="0"/>
  </r>
  <r>
    <x v="32"/>
    <x v="3"/>
    <x v="24"/>
    <x v="14"/>
    <x v="0"/>
    <n v="102.2"/>
    <x v="2"/>
    <x v="2"/>
  </r>
  <r>
    <x v="32"/>
    <x v="3"/>
    <x v="24"/>
    <x v="10"/>
    <x v="0"/>
    <n v="10"/>
    <x v="4"/>
    <x v="3"/>
  </r>
  <r>
    <x v="32"/>
    <x v="3"/>
    <x v="25"/>
    <x v="14"/>
    <x v="0"/>
    <n v="583.4"/>
    <x v="2"/>
    <x v="2"/>
  </r>
  <r>
    <x v="32"/>
    <x v="3"/>
    <x v="25"/>
    <x v="3"/>
    <x v="0"/>
    <n v="2.4"/>
    <x v="2"/>
    <x v="2"/>
  </r>
  <r>
    <x v="32"/>
    <x v="3"/>
    <x v="25"/>
    <x v="10"/>
    <x v="0"/>
    <n v="56"/>
    <x v="4"/>
    <x v="3"/>
  </r>
  <r>
    <x v="32"/>
    <x v="3"/>
    <x v="25"/>
    <x v="14"/>
    <x v="1"/>
    <n v="103.8"/>
    <x v="2"/>
    <x v="2"/>
  </r>
  <r>
    <x v="32"/>
    <x v="3"/>
    <x v="26"/>
    <x v="9"/>
    <x v="0"/>
    <n v="5"/>
    <x v="0"/>
    <x v="0"/>
  </r>
  <r>
    <x v="32"/>
    <x v="3"/>
    <x v="26"/>
    <x v="14"/>
    <x v="0"/>
    <n v="31.8"/>
    <x v="2"/>
    <x v="2"/>
  </r>
  <r>
    <x v="32"/>
    <x v="3"/>
    <x v="26"/>
    <x v="10"/>
    <x v="0"/>
    <n v="31"/>
    <x v="4"/>
    <x v="3"/>
  </r>
  <r>
    <x v="32"/>
    <x v="3"/>
    <x v="26"/>
    <x v="14"/>
    <x v="1"/>
    <n v="1"/>
    <x v="2"/>
    <x v="2"/>
  </r>
  <r>
    <x v="32"/>
    <x v="3"/>
    <x v="27"/>
    <x v="9"/>
    <x v="0"/>
    <n v="1.2"/>
    <x v="0"/>
    <x v="0"/>
  </r>
  <r>
    <x v="32"/>
    <x v="3"/>
    <x v="27"/>
    <x v="10"/>
    <x v="0"/>
    <n v="0.5"/>
    <x v="4"/>
    <x v="3"/>
  </r>
  <r>
    <x v="32"/>
    <x v="3"/>
    <x v="30"/>
    <x v="9"/>
    <x v="0"/>
    <n v="2"/>
    <x v="0"/>
    <x v="0"/>
  </r>
  <r>
    <x v="32"/>
    <x v="3"/>
    <x v="30"/>
    <x v="14"/>
    <x v="0"/>
    <n v="2"/>
    <x v="2"/>
    <x v="2"/>
  </r>
  <r>
    <x v="32"/>
    <x v="3"/>
    <x v="30"/>
    <x v="14"/>
    <x v="1"/>
    <n v="1"/>
    <x v="2"/>
    <x v="2"/>
  </r>
  <r>
    <x v="32"/>
    <x v="3"/>
    <x v="31"/>
    <x v="9"/>
    <x v="0"/>
    <n v="1"/>
    <x v="0"/>
    <x v="0"/>
  </r>
  <r>
    <x v="32"/>
    <x v="3"/>
    <x v="31"/>
    <x v="3"/>
    <x v="0"/>
    <n v="1"/>
    <x v="2"/>
    <x v="2"/>
  </r>
  <r>
    <x v="32"/>
    <x v="3"/>
    <x v="44"/>
    <x v="9"/>
    <x v="0"/>
    <n v="2"/>
    <x v="0"/>
    <x v="0"/>
  </r>
  <r>
    <x v="32"/>
    <x v="3"/>
    <x v="44"/>
    <x v="3"/>
    <x v="0"/>
    <n v="2"/>
    <x v="2"/>
    <x v="2"/>
  </r>
  <r>
    <x v="32"/>
    <x v="3"/>
    <x v="32"/>
    <x v="14"/>
    <x v="0"/>
    <n v="3.3"/>
    <x v="2"/>
    <x v="2"/>
  </r>
  <r>
    <x v="32"/>
    <x v="3"/>
    <x v="32"/>
    <x v="9"/>
    <x v="1"/>
    <n v="5"/>
    <x v="0"/>
    <x v="0"/>
  </r>
  <r>
    <x v="32"/>
    <x v="3"/>
    <x v="32"/>
    <x v="3"/>
    <x v="1"/>
    <n v="20"/>
    <x v="2"/>
    <x v="2"/>
  </r>
  <r>
    <x v="32"/>
    <x v="3"/>
    <x v="32"/>
    <x v="13"/>
    <x v="1"/>
    <n v="3"/>
    <x v="3"/>
    <x v="0"/>
  </r>
  <r>
    <x v="32"/>
    <x v="3"/>
    <x v="33"/>
    <x v="3"/>
    <x v="0"/>
    <n v="3"/>
    <x v="2"/>
    <x v="2"/>
  </r>
  <r>
    <x v="32"/>
    <x v="3"/>
    <x v="33"/>
    <x v="14"/>
    <x v="0"/>
    <n v="2.4"/>
    <x v="2"/>
    <x v="2"/>
  </r>
  <r>
    <x v="32"/>
    <x v="3"/>
    <x v="33"/>
    <x v="10"/>
    <x v="0"/>
    <n v="8"/>
    <x v="4"/>
    <x v="3"/>
  </r>
  <r>
    <x v="32"/>
    <x v="3"/>
    <x v="35"/>
    <x v="9"/>
    <x v="0"/>
    <n v="5"/>
    <x v="0"/>
    <x v="0"/>
  </r>
  <r>
    <x v="32"/>
    <x v="3"/>
    <x v="35"/>
    <x v="14"/>
    <x v="0"/>
    <n v="8.3000000000000007"/>
    <x v="2"/>
    <x v="2"/>
  </r>
  <r>
    <x v="32"/>
    <x v="3"/>
    <x v="35"/>
    <x v="3"/>
    <x v="0"/>
    <n v="1"/>
    <x v="2"/>
    <x v="2"/>
  </r>
  <r>
    <x v="32"/>
    <x v="3"/>
    <x v="35"/>
    <x v="12"/>
    <x v="0"/>
    <n v="6"/>
    <x v="3"/>
    <x v="0"/>
  </r>
  <r>
    <x v="32"/>
    <x v="3"/>
    <x v="35"/>
    <x v="11"/>
    <x v="0"/>
    <n v="5"/>
    <x v="1"/>
    <x v="1"/>
  </r>
  <r>
    <x v="32"/>
    <x v="3"/>
    <x v="35"/>
    <x v="10"/>
    <x v="0"/>
    <n v="25"/>
    <x v="4"/>
    <x v="3"/>
  </r>
  <r>
    <x v="32"/>
    <x v="3"/>
    <x v="35"/>
    <x v="14"/>
    <x v="1"/>
    <n v="6.9"/>
    <x v="2"/>
    <x v="2"/>
  </r>
  <r>
    <x v="32"/>
    <x v="3"/>
    <x v="36"/>
    <x v="14"/>
    <x v="0"/>
    <n v="31.4"/>
    <x v="2"/>
    <x v="2"/>
  </r>
  <r>
    <x v="32"/>
    <x v="3"/>
    <x v="36"/>
    <x v="11"/>
    <x v="0"/>
    <n v="17"/>
    <x v="1"/>
    <x v="1"/>
  </r>
  <r>
    <x v="32"/>
    <x v="3"/>
    <x v="36"/>
    <x v="10"/>
    <x v="0"/>
    <n v="13"/>
    <x v="4"/>
    <x v="3"/>
  </r>
  <r>
    <x v="32"/>
    <x v="3"/>
    <x v="36"/>
    <x v="11"/>
    <x v="1"/>
    <n v="13"/>
    <x v="1"/>
    <x v="1"/>
  </r>
  <r>
    <x v="32"/>
    <x v="3"/>
    <x v="38"/>
    <x v="9"/>
    <x v="0"/>
    <n v="2"/>
    <x v="0"/>
    <x v="0"/>
  </r>
  <r>
    <x v="32"/>
    <x v="3"/>
    <x v="38"/>
    <x v="14"/>
    <x v="0"/>
    <n v="3"/>
    <x v="2"/>
    <x v="2"/>
  </r>
  <r>
    <x v="32"/>
    <x v="3"/>
    <x v="38"/>
    <x v="13"/>
    <x v="0"/>
    <n v="8.6999999999999993"/>
    <x v="3"/>
    <x v="0"/>
  </r>
  <r>
    <x v="32"/>
    <x v="3"/>
    <x v="38"/>
    <x v="11"/>
    <x v="0"/>
    <n v="1.9"/>
    <x v="1"/>
    <x v="1"/>
  </r>
  <r>
    <x v="32"/>
    <x v="3"/>
    <x v="38"/>
    <x v="9"/>
    <x v="1"/>
    <n v="2"/>
    <x v="0"/>
    <x v="0"/>
  </r>
  <r>
    <x v="32"/>
    <x v="3"/>
    <x v="38"/>
    <x v="13"/>
    <x v="1"/>
    <n v="14"/>
    <x v="3"/>
    <x v="0"/>
  </r>
  <r>
    <x v="32"/>
    <x v="3"/>
    <x v="38"/>
    <x v="11"/>
    <x v="1"/>
    <n v="12"/>
    <x v="1"/>
    <x v="1"/>
  </r>
  <r>
    <x v="32"/>
    <x v="3"/>
    <x v="39"/>
    <x v="14"/>
    <x v="0"/>
    <n v="38.1"/>
    <x v="2"/>
    <x v="2"/>
  </r>
  <r>
    <x v="32"/>
    <x v="3"/>
    <x v="39"/>
    <x v="3"/>
    <x v="0"/>
    <n v="2"/>
    <x v="2"/>
    <x v="2"/>
  </r>
  <r>
    <x v="32"/>
    <x v="3"/>
    <x v="40"/>
    <x v="3"/>
    <x v="0"/>
    <n v="1.5"/>
    <x v="2"/>
    <x v="2"/>
  </r>
  <r>
    <x v="32"/>
    <x v="3"/>
    <x v="41"/>
    <x v="10"/>
    <x v="0"/>
    <n v="54"/>
    <x v="4"/>
    <x v="3"/>
  </r>
  <r>
    <x v="32"/>
    <x v="3"/>
    <x v="42"/>
    <x v="10"/>
    <x v="0"/>
    <n v="1.5"/>
    <x v="4"/>
    <x v="3"/>
  </r>
  <r>
    <x v="32"/>
    <x v="3"/>
    <x v="43"/>
    <x v="9"/>
    <x v="0"/>
    <n v="2.5"/>
    <x v="0"/>
    <x v="0"/>
  </r>
  <r>
    <x v="32"/>
    <x v="3"/>
    <x v="43"/>
    <x v="14"/>
    <x v="0"/>
    <n v="5.6"/>
    <x v="2"/>
    <x v="2"/>
  </r>
  <r>
    <x v="32"/>
    <x v="3"/>
    <x v="43"/>
    <x v="11"/>
    <x v="0"/>
    <n v="1.1000000000000001"/>
    <x v="1"/>
    <x v="1"/>
  </r>
  <r>
    <x v="32"/>
    <x v="3"/>
    <x v="43"/>
    <x v="13"/>
    <x v="1"/>
    <n v="20"/>
    <x v="3"/>
    <x v="0"/>
  </r>
  <r>
    <x v="32"/>
    <x v="4"/>
    <x v="23"/>
    <x v="8"/>
    <x v="0"/>
    <n v="203"/>
    <x v="2"/>
    <x v="2"/>
  </r>
  <r>
    <x v="32"/>
    <x v="5"/>
    <x v="62"/>
    <x v="8"/>
    <x v="0"/>
    <n v="5"/>
    <x v="2"/>
    <x v="2"/>
  </r>
  <r>
    <x v="32"/>
    <x v="5"/>
    <x v="62"/>
    <x v="15"/>
    <x v="0"/>
    <n v="6"/>
    <x v="3"/>
    <x v="0"/>
  </r>
  <r>
    <x v="32"/>
    <x v="5"/>
    <x v="62"/>
    <x v="11"/>
    <x v="0"/>
    <n v="1"/>
    <x v="1"/>
    <x v="1"/>
  </r>
  <r>
    <x v="32"/>
    <x v="5"/>
    <x v="72"/>
    <x v="15"/>
    <x v="0"/>
    <n v="0.8"/>
    <x v="3"/>
    <x v="0"/>
  </r>
  <r>
    <x v="32"/>
    <x v="5"/>
    <x v="72"/>
    <x v="11"/>
    <x v="0"/>
    <n v="7"/>
    <x v="1"/>
    <x v="1"/>
  </r>
  <r>
    <x v="32"/>
    <x v="5"/>
    <x v="72"/>
    <x v="9"/>
    <x v="1"/>
    <n v="5"/>
    <x v="0"/>
    <x v="0"/>
  </r>
  <r>
    <x v="32"/>
    <x v="5"/>
    <x v="72"/>
    <x v="11"/>
    <x v="1"/>
    <n v="7"/>
    <x v="1"/>
    <x v="1"/>
  </r>
  <r>
    <x v="32"/>
    <x v="5"/>
    <x v="63"/>
    <x v="9"/>
    <x v="0"/>
    <n v="160"/>
    <x v="0"/>
    <x v="0"/>
  </r>
  <r>
    <x v="32"/>
    <x v="5"/>
    <x v="63"/>
    <x v="16"/>
    <x v="0"/>
    <n v="1"/>
    <x v="5"/>
    <x v="3"/>
  </r>
  <r>
    <x v="32"/>
    <x v="5"/>
    <x v="63"/>
    <x v="15"/>
    <x v="0"/>
    <n v="83"/>
    <x v="3"/>
    <x v="0"/>
  </r>
  <r>
    <x v="32"/>
    <x v="5"/>
    <x v="63"/>
    <x v="11"/>
    <x v="0"/>
    <n v="1"/>
    <x v="1"/>
    <x v="1"/>
  </r>
  <r>
    <x v="32"/>
    <x v="5"/>
    <x v="63"/>
    <x v="10"/>
    <x v="0"/>
    <n v="16"/>
    <x v="4"/>
    <x v="3"/>
  </r>
  <r>
    <x v="32"/>
    <x v="5"/>
    <x v="63"/>
    <x v="16"/>
    <x v="1"/>
    <n v="1"/>
    <x v="5"/>
    <x v="3"/>
  </r>
  <r>
    <x v="32"/>
    <x v="5"/>
    <x v="63"/>
    <x v="15"/>
    <x v="1"/>
    <n v="185"/>
    <x v="3"/>
    <x v="0"/>
  </r>
  <r>
    <x v="32"/>
    <x v="5"/>
    <x v="63"/>
    <x v="11"/>
    <x v="1"/>
    <n v="1"/>
    <x v="1"/>
    <x v="1"/>
  </r>
  <r>
    <x v="32"/>
    <x v="5"/>
    <x v="64"/>
    <x v="8"/>
    <x v="0"/>
    <n v="77"/>
    <x v="2"/>
    <x v="2"/>
  </r>
  <r>
    <x v="32"/>
    <x v="5"/>
    <x v="64"/>
    <x v="11"/>
    <x v="0"/>
    <n v="0.5"/>
    <x v="1"/>
    <x v="1"/>
  </r>
  <r>
    <x v="32"/>
    <x v="5"/>
    <x v="64"/>
    <x v="10"/>
    <x v="0"/>
    <n v="12"/>
    <x v="4"/>
    <x v="3"/>
  </r>
  <r>
    <x v="32"/>
    <x v="5"/>
    <x v="64"/>
    <x v="16"/>
    <x v="1"/>
    <n v="1"/>
    <x v="5"/>
    <x v="3"/>
  </r>
  <r>
    <x v="32"/>
    <x v="5"/>
    <x v="64"/>
    <x v="8"/>
    <x v="1"/>
    <n v="69"/>
    <x v="2"/>
    <x v="2"/>
  </r>
  <r>
    <x v="32"/>
    <x v="5"/>
    <x v="65"/>
    <x v="8"/>
    <x v="0"/>
    <n v="18.899999999999999"/>
    <x v="2"/>
    <x v="2"/>
  </r>
  <r>
    <x v="32"/>
    <x v="5"/>
    <x v="65"/>
    <x v="10"/>
    <x v="0"/>
    <n v="20.5"/>
    <x v="4"/>
    <x v="3"/>
  </r>
  <r>
    <x v="32"/>
    <x v="5"/>
    <x v="65"/>
    <x v="8"/>
    <x v="1"/>
    <n v="7"/>
    <x v="2"/>
    <x v="2"/>
  </r>
  <r>
    <x v="32"/>
    <x v="5"/>
    <x v="66"/>
    <x v="9"/>
    <x v="0"/>
    <n v="1.3"/>
    <x v="0"/>
    <x v="0"/>
  </r>
  <r>
    <x v="32"/>
    <x v="5"/>
    <x v="67"/>
    <x v="10"/>
    <x v="0"/>
    <n v="11"/>
    <x v="4"/>
    <x v="3"/>
  </r>
  <r>
    <x v="32"/>
    <x v="5"/>
    <x v="68"/>
    <x v="11"/>
    <x v="0"/>
    <n v="71"/>
    <x v="1"/>
    <x v="1"/>
  </r>
  <r>
    <x v="32"/>
    <x v="5"/>
    <x v="68"/>
    <x v="10"/>
    <x v="0"/>
    <n v="18.5"/>
    <x v="4"/>
    <x v="3"/>
  </r>
  <r>
    <x v="32"/>
    <x v="5"/>
    <x v="73"/>
    <x v="9"/>
    <x v="0"/>
    <n v="2"/>
    <x v="0"/>
    <x v="0"/>
  </r>
  <r>
    <x v="32"/>
    <x v="5"/>
    <x v="73"/>
    <x v="16"/>
    <x v="0"/>
    <n v="6"/>
    <x v="5"/>
    <x v="3"/>
  </r>
  <r>
    <x v="32"/>
    <x v="5"/>
    <x v="73"/>
    <x v="8"/>
    <x v="0"/>
    <n v="5"/>
    <x v="2"/>
    <x v="2"/>
  </r>
  <r>
    <x v="32"/>
    <x v="5"/>
    <x v="73"/>
    <x v="11"/>
    <x v="0"/>
    <n v="5"/>
    <x v="1"/>
    <x v="1"/>
  </r>
  <r>
    <x v="32"/>
    <x v="5"/>
    <x v="73"/>
    <x v="10"/>
    <x v="0"/>
    <n v="10"/>
    <x v="4"/>
    <x v="3"/>
  </r>
  <r>
    <x v="32"/>
    <x v="5"/>
    <x v="73"/>
    <x v="8"/>
    <x v="1"/>
    <n v="8"/>
    <x v="2"/>
    <x v="2"/>
  </r>
  <r>
    <x v="32"/>
    <x v="5"/>
    <x v="69"/>
    <x v="9"/>
    <x v="0"/>
    <n v="1.1000000000000001"/>
    <x v="0"/>
    <x v="0"/>
  </r>
  <r>
    <x v="32"/>
    <x v="5"/>
    <x v="69"/>
    <x v="8"/>
    <x v="0"/>
    <n v="29.3"/>
    <x v="2"/>
    <x v="2"/>
  </r>
  <r>
    <x v="32"/>
    <x v="5"/>
    <x v="69"/>
    <x v="11"/>
    <x v="0"/>
    <n v="5.8"/>
    <x v="1"/>
    <x v="1"/>
  </r>
  <r>
    <x v="32"/>
    <x v="5"/>
    <x v="69"/>
    <x v="8"/>
    <x v="1"/>
    <n v="10"/>
    <x v="2"/>
    <x v="2"/>
  </r>
  <r>
    <x v="32"/>
    <x v="5"/>
    <x v="69"/>
    <x v="11"/>
    <x v="1"/>
    <n v="1"/>
    <x v="1"/>
    <x v="1"/>
  </r>
  <r>
    <x v="32"/>
    <x v="5"/>
    <x v="74"/>
    <x v="9"/>
    <x v="0"/>
    <n v="2"/>
    <x v="0"/>
    <x v="0"/>
  </r>
  <r>
    <x v="32"/>
    <x v="5"/>
    <x v="74"/>
    <x v="16"/>
    <x v="0"/>
    <n v="2"/>
    <x v="5"/>
    <x v="3"/>
  </r>
  <r>
    <x v="32"/>
    <x v="5"/>
    <x v="74"/>
    <x v="8"/>
    <x v="0"/>
    <n v="4"/>
    <x v="2"/>
    <x v="2"/>
  </r>
  <r>
    <x v="32"/>
    <x v="5"/>
    <x v="74"/>
    <x v="15"/>
    <x v="0"/>
    <n v="2"/>
    <x v="3"/>
    <x v="0"/>
  </r>
  <r>
    <x v="32"/>
    <x v="5"/>
    <x v="74"/>
    <x v="10"/>
    <x v="0"/>
    <n v="16"/>
    <x v="4"/>
    <x v="3"/>
  </r>
  <r>
    <x v="32"/>
    <x v="5"/>
    <x v="74"/>
    <x v="9"/>
    <x v="1"/>
    <n v="1"/>
    <x v="0"/>
    <x v="0"/>
  </r>
  <r>
    <x v="32"/>
    <x v="5"/>
    <x v="74"/>
    <x v="16"/>
    <x v="1"/>
    <n v="2"/>
    <x v="5"/>
    <x v="3"/>
  </r>
  <r>
    <x v="32"/>
    <x v="5"/>
    <x v="74"/>
    <x v="8"/>
    <x v="1"/>
    <n v="14"/>
    <x v="2"/>
    <x v="2"/>
  </r>
  <r>
    <x v="32"/>
    <x v="5"/>
    <x v="70"/>
    <x v="8"/>
    <x v="0"/>
    <n v="6"/>
    <x v="2"/>
    <x v="2"/>
  </r>
  <r>
    <x v="32"/>
    <x v="5"/>
    <x v="70"/>
    <x v="15"/>
    <x v="0"/>
    <n v="7"/>
    <x v="3"/>
    <x v="0"/>
  </r>
  <r>
    <x v="32"/>
    <x v="5"/>
    <x v="70"/>
    <x v="8"/>
    <x v="1"/>
    <n v="3"/>
    <x v="2"/>
    <x v="2"/>
  </r>
  <r>
    <x v="32"/>
    <x v="5"/>
    <x v="71"/>
    <x v="11"/>
    <x v="0"/>
    <n v="1"/>
    <x v="1"/>
    <x v="1"/>
  </r>
  <r>
    <x v="32"/>
    <x v="5"/>
    <x v="71"/>
    <x v="16"/>
    <x v="1"/>
    <n v="1"/>
    <x v="5"/>
    <x v="3"/>
  </r>
  <r>
    <x v="32"/>
    <x v="2"/>
    <x v="75"/>
    <x v="8"/>
    <x v="2"/>
    <n v="8"/>
    <x v="2"/>
    <x v="2"/>
  </r>
  <r>
    <x v="32"/>
    <x v="2"/>
    <x v="76"/>
    <x v="8"/>
    <x v="2"/>
    <n v="125"/>
    <x v="2"/>
    <x v="2"/>
  </r>
  <r>
    <x v="32"/>
    <x v="2"/>
    <x v="77"/>
    <x v="8"/>
    <x v="2"/>
    <n v="29"/>
    <x v="2"/>
    <x v="2"/>
  </r>
  <r>
    <x v="32"/>
    <x v="2"/>
    <x v="78"/>
    <x v="8"/>
    <x v="2"/>
    <n v="3"/>
    <x v="2"/>
    <x v="2"/>
  </r>
  <r>
    <x v="32"/>
    <x v="2"/>
    <x v="93"/>
    <x v="8"/>
    <x v="2"/>
    <n v="4"/>
    <x v="2"/>
    <x v="2"/>
  </r>
  <r>
    <x v="32"/>
    <x v="2"/>
    <x v="80"/>
    <x v="8"/>
    <x v="2"/>
    <n v="28"/>
    <x v="2"/>
    <x v="2"/>
  </r>
  <r>
    <x v="32"/>
    <x v="2"/>
    <x v="81"/>
    <x v="8"/>
    <x v="2"/>
    <n v="242"/>
    <x v="2"/>
    <x v="2"/>
  </r>
  <r>
    <x v="32"/>
    <x v="2"/>
    <x v="82"/>
    <x v="8"/>
    <x v="2"/>
    <n v="5"/>
    <x v="2"/>
    <x v="2"/>
  </r>
  <r>
    <x v="32"/>
    <x v="2"/>
    <x v="94"/>
    <x v="8"/>
    <x v="2"/>
    <n v="1"/>
    <x v="2"/>
    <x v="2"/>
  </r>
  <r>
    <x v="32"/>
    <x v="2"/>
    <x v="91"/>
    <x v="8"/>
    <x v="2"/>
    <n v="87"/>
    <x v="2"/>
    <x v="2"/>
  </r>
  <r>
    <x v="32"/>
    <x v="2"/>
    <x v="83"/>
    <x v="8"/>
    <x v="2"/>
    <n v="67"/>
    <x v="2"/>
    <x v="2"/>
  </r>
  <r>
    <x v="32"/>
    <x v="2"/>
    <x v="84"/>
    <x v="8"/>
    <x v="2"/>
    <n v="44"/>
    <x v="2"/>
    <x v="2"/>
  </r>
  <r>
    <x v="32"/>
    <x v="2"/>
    <x v="86"/>
    <x v="8"/>
    <x v="2"/>
    <n v="14"/>
    <x v="2"/>
    <x v="2"/>
  </r>
  <r>
    <x v="33"/>
    <x v="0"/>
    <x v="0"/>
    <x v="17"/>
    <x v="0"/>
    <n v="30"/>
    <x v="0"/>
    <x v="0"/>
  </r>
  <r>
    <x v="33"/>
    <x v="0"/>
    <x v="1"/>
    <x v="3"/>
    <x v="0"/>
    <n v="30"/>
    <x v="2"/>
    <x v="2"/>
  </r>
  <r>
    <x v="33"/>
    <x v="0"/>
    <x v="1"/>
    <x v="3"/>
    <x v="1"/>
    <n v="2"/>
    <x v="2"/>
    <x v="2"/>
  </r>
  <r>
    <x v="33"/>
    <x v="0"/>
    <x v="2"/>
    <x v="24"/>
    <x v="0"/>
    <n v="60"/>
    <x v="3"/>
    <x v="0"/>
  </r>
  <r>
    <x v="33"/>
    <x v="0"/>
    <x v="2"/>
    <x v="4"/>
    <x v="0"/>
    <n v="2"/>
    <x v="3"/>
    <x v="0"/>
  </r>
  <r>
    <x v="33"/>
    <x v="0"/>
    <x v="2"/>
    <x v="18"/>
    <x v="0"/>
    <n v="15"/>
    <x v="1"/>
    <x v="1"/>
  </r>
  <r>
    <x v="33"/>
    <x v="0"/>
    <x v="2"/>
    <x v="17"/>
    <x v="1"/>
    <n v="2"/>
    <x v="0"/>
    <x v="0"/>
  </r>
  <r>
    <x v="33"/>
    <x v="0"/>
    <x v="2"/>
    <x v="24"/>
    <x v="1"/>
    <n v="25"/>
    <x v="3"/>
    <x v="0"/>
  </r>
  <r>
    <x v="33"/>
    <x v="0"/>
    <x v="6"/>
    <x v="20"/>
    <x v="0"/>
    <n v="16.100000000000001"/>
    <x v="3"/>
    <x v="0"/>
  </r>
  <r>
    <x v="33"/>
    <x v="0"/>
    <x v="7"/>
    <x v="17"/>
    <x v="0"/>
    <n v="3"/>
    <x v="0"/>
    <x v="0"/>
  </r>
  <r>
    <x v="33"/>
    <x v="0"/>
    <x v="7"/>
    <x v="23"/>
    <x v="0"/>
    <n v="1.5"/>
    <x v="1"/>
    <x v="1"/>
  </r>
  <r>
    <x v="33"/>
    <x v="0"/>
    <x v="7"/>
    <x v="17"/>
    <x v="1"/>
    <n v="11"/>
    <x v="0"/>
    <x v="0"/>
  </r>
  <r>
    <x v="33"/>
    <x v="0"/>
    <x v="7"/>
    <x v="24"/>
    <x v="1"/>
    <n v="10.4"/>
    <x v="3"/>
    <x v="0"/>
  </r>
  <r>
    <x v="33"/>
    <x v="0"/>
    <x v="8"/>
    <x v="17"/>
    <x v="0"/>
    <n v="84"/>
    <x v="0"/>
    <x v="0"/>
  </r>
  <r>
    <x v="33"/>
    <x v="0"/>
    <x v="9"/>
    <x v="17"/>
    <x v="0"/>
    <n v="62"/>
    <x v="0"/>
    <x v="0"/>
  </r>
  <r>
    <x v="33"/>
    <x v="0"/>
    <x v="9"/>
    <x v="5"/>
    <x v="0"/>
    <n v="1"/>
    <x v="3"/>
    <x v="0"/>
  </r>
  <r>
    <x v="33"/>
    <x v="0"/>
    <x v="9"/>
    <x v="17"/>
    <x v="1"/>
    <n v="1"/>
    <x v="0"/>
    <x v="0"/>
  </r>
  <r>
    <x v="33"/>
    <x v="0"/>
    <x v="10"/>
    <x v="1"/>
    <x v="0"/>
    <n v="1"/>
    <x v="1"/>
    <x v="1"/>
  </r>
  <r>
    <x v="33"/>
    <x v="0"/>
    <x v="10"/>
    <x v="3"/>
    <x v="1"/>
    <n v="1"/>
    <x v="2"/>
    <x v="2"/>
  </r>
  <r>
    <x v="33"/>
    <x v="0"/>
    <x v="11"/>
    <x v="17"/>
    <x v="0"/>
    <n v="37"/>
    <x v="0"/>
    <x v="0"/>
  </r>
  <r>
    <x v="33"/>
    <x v="0"/>
    <x v="11"/>
    <x v="17"/>
    <x v="1"/>
    <n v="1"/>
    <x v="0"/>
    <x v="0"/>
  </r>
  <r>
    <x v="33"/>
    <x v="0"/>
    <x v="12"/>
    <x v="20"/>
    <x v="0"/>
    <n v="19"/>
    <x v="3"/>
    <x v="0"/>
  </r>
  <r>
    <x v="33"/>
    <x v="0"/>
    <x v="12"/>
    <x v="18"/>
    <x v="0"/>
    <n v="3.5"/>
    <x v="1"/>
    <x v="1"/>
  </r>
  <r>
    <x v="33"/>
    <x v="0"/>
    <x v="13"/>
    <x v="17"/>
    <x v="0"/>
    <n v="1"/>
    <x v="0"/>
    <x v="0"/>
  </r>
  <r>
    <x v="33"/>
    <x v="0"/>
    <x v="14"/>
    <x v="17"/>
    <x v="0"/>
    <n v="2"/>
    <x v="0"/>
    <x v="0"/>
  </r>
  <r>
    <x v="33"/>
    <x v="0"/>
    <x v="14"/>
    <x v="3"/>
    <x v="0"/>
    <n v="15"/>
    <x v="2"/>
    <x v="2"/>
  </r>
  <r>
    <x v="33"/>
    <x v="0"/>
    <x v="14"/>
    <x v="24"/>
    <x v="0"/>
    <n v="26"/>
    <x v="3"/>
    <x v="0"/>
  </r>
  <r>
    <x v="33"/>
    <x v="0"/>
    <x v="14"/>
    <x v="23"/>
    <x v="0"/>
    <n v="1.4"/>
    <x v="1"/>
    <x v="1"/>
  </r>
  <r>
    <x v="33"/>
    <x v="0"/>
    <x v="15"/>
    <x v="17"/>
    <x v="0"/>
    <n v="1"/>
    <x v="0"/>
    <x v="0"/>
  </r>
  <r>
    <x v="33"/>
    <x v="0"/>
    <x v="15"/>
    <x v="23"/>
    <x v="0"/>
    <n v="11.2"/>
    <x v="1"/>
    <x v="1"/>
  </r>
  <r>
    <x v="33"/>
    <x v="0"/>
    <x v="15"/>
    <x v="28"/>
    <x v="1"/>
    <n v="1"/>
    <x v="3"/>
    <x v="0"/>
  </r>
  <r>
    <x v="33"/>
    <x v="0"/>
    <x v="16"/>
    <x v="4"/>
    <x v="0"/>
    <n v="1"/>
    <x v="3"/>
    <x v="0"/>
  </r>
  <r>
    <x v="33"/>
    <x v="0"/>
    <x v="17"/>
    <x v="17"/>
    <x v="0"/>
    <n v="248.4"/>
    <x v="0"/>
    <x v="0"/>
  </r>
  <r>
    <x v="33"/>
    <x v="0"/>
    <x v="17"/>
    <x v="17"/>
    <x v="1"/>
    <n v="58"/>
    <x v="0"/>
    <x v="0"/>
  </r>
  <r>
    <x v="33"/>
    <x v="0"/>
    <x v="17"/>
    <x v="24"/>
    <x v="1"/>
    <n v="5"/>
    <x v="3"/>
    <x v="0"/>
  </r>
  <r>
    <x v="33"/>
    <x v="0"/>
    <x v="18"/>
    <x v="17"/>
    <x v="0"/>
    <n v="43"/>
    <x v="0"/>
    <x v="0"/>
  </r>
  <r>
    <x v="33"/>
    <x v="0"/>
    <x v="18"/>
    <x v="3"/>
    <x v="0"/>
    <n v="109"/>
    <x v="2"/>
    <x v="2"/>
  </r>
  <r>
    <x v="33"/>
    <x v="0"/>
    <x v="18"/>
    <x v="17"/>
    <x v="1"/>
    <n v="1"/>
    <x v="0"/>
    <x v="0"/>
  </r>
  <r>
    <x v="33"/>
    <x v="0"/>
    <x v="18"/>
    <x v="3"/>
    <x v="1"/>
    <n v="8"/>
    <x v="2"/>
    <x v="2"/>
  </r>
  <r>
    <x v="33"/>
    <x v="0"/>
    <x v="19"/>
    <x v="17"/>
    <x v="0"/>
    <n v="4"/>
    <x v="0"/>
    <x v="0"/>
  </r>
  <r>
    <x v="33"/>
    <x v="0"/>
    <x v="19"/>
    <x v="24"/>
    <x v="0"/>
    <n v="8"/>
    <x v="3"/>
    <x v="0"/>
  </r>
  <r>
    <x v="33"/>
    <x v="0"/>
    <x v="19"/>
    <x v="19"/>
    <x v="0"/>
    <n v="3"/>
    <x v="3"/>
    <x v="0"/>
  </r>
  <r>
    <x v="33"/>
    <x v="0"/>
    <x v="19"/>
    <x v="17"/>
    <x v="1"/>
    <n v="3"/>
    <x v="0"/>
    <x v="0"/>
  </r>
  <r>
    <x v="33"/>
    <x v="0"/>
    <x v="20"/>
    <x v="17"/>
    <x v="0"/>
    <n v="1"/>
    <x v="0"/>
    <x v="0"/>
  </r>
  <r>
    <x v="33"/>
    <x v="0"/>
    <x v="20"/>
    <x v="3"/>
    <x v="0"/>
    <n v="1"/>
    <x v="2"/>
    <x v="2"/>
  </r>
  <r>
    <x v="33"/>
    <x v="0"/>
    <x v="20"/>
    <x v="29"/>
    <x v="0"/>
    <n v="8.5"/>
    <x v="3"/>
    <x v="0"/>
  </r>
  <r>
    <x v="33"/>
    <x v="0"/>
    <x v="20"/>
    <x v="18"/>
    <x v="0"/>
    <n v="4"/>
    <x v="1"/>
    <x v="1"/>
  </r>
  <r>
    <x v="33"/>
    <x v="0"/>
    <x v="20"/>
    <x v="17"/>
    <x v="1"/>
    <n v="83"/>
    <x v="0"/>
    <x v="0"/>
  </r>
  <r>
    <x v="33"/>
    <x v="0"/>
    <x v="21"/>
    <x v="17"/>
    <x v="0"/>
    <n v="11.7"/>
    <x v="0"/>
    <x v="0"/>
  </r>
  <r>
    <x v="33"/>
    <x v="0"/>
    <x v="21"/>
    <x v="4"/>
    <x v="0"/>
    <n v="2"/>
    <x v="3"/>
    <x v="0"/>
  </r>
  <r>
    <x v="33"/>
    <x v="0"/>
    <x v="21"/>
    <x v="1"/>
    <x v="0"/>
    <n v="1"/>
    <x v="1"/>
    <x v="1"/>
  </r>
  <r>
    <x v="33"/>
    <x v="0"/>
    <x v="21"/>
    <x v="17"/>
    <x v="1"/>
    <n v="3"/>
    <x v="0"/>
    <x v="0"/>
  </r>
  <r>
    <x v="33"/>
    <x v="0"/>
    <x v="21"/>
    <x v="4"/>
    <x v="1"/>
    <n v="2"/>
    <x v="3"/>
    <x v="0"/>
  </r>
  <r>
    <x v="33"/>
    <x v="0"/>
    <x v="21"/>
    <x v="1"/>
    <x v="1"/>
    <n v="2"/>
    <x v="1"/>
    <x v="1"/>
  </r>
  <r>
    <x v="33"/>
    <x v="3"/>
    <x v="24"/>
    <x v="14"/>
    <x v="0"/>
    <n v="240"/>
    <x v="2"/>
    <x v="2"/>
  </r>
  <r>
    <x v="33"/>
    <x v="3"/>
    <x v="25"/>
    <x v="10"/>
    <x v="0"/>
    <n v="52"/>
    <x v="4"/>
    <x v="3"/>
  </r>
  <r>
    <x v="33"/>
    <x v="3"/>
    <x v="26"/>
    <x v="9"/>
    <x v="0"/>
    <n v="1"/>
    <x v="0"/>
    <x v="0"/>
  </r>
  <r>
    <x v="33"/>
    <x v="3"/>
    <x v="29"/>
    <x v="10"/>
    <x v="0"/>
    <n v="15"/>
    <x v="4"/>
    <x v="3"/>
  </r>
  <r>
    <x v="33"/>
    <x v="3"/>
    <x v="30"/>
    <x v="3"/>
    <x v="0"/>
    <n v="4"/>
    <x v="2"/>
    <x v="2"/>
  </r>
  <r>
    <x v="33"/>
    <x v="3"/>
    <x v="30"/>
    <x v="9"/>
    <x v="1"/>
    <n v="1"/>
    <x v="0"/>
    <x v="0"/>
  </r>
  <r>
    <x v="33"/>
    <x v="3"/>
    <x v="30"/>
    <x v="3"/>
    <x v="1"/>
    <n v="3"/>
    <x v="2"/>
    <x v="2"/>
  </r>
  <r>
    <x v="33"/>
    <x v="3"/>
    <x v="31"/>
    <x v="9"/>
    <x v="0"/>
    <n v="4"/>
    <x v="0"/>
    <x v="0"/>
  </r>
  <r>
    <x v="33"/>
    <x v="3"/>
    <x v="31"/>
    <x v="9"/>
    <x v="1"/>
    <n v="4"/>
    <x v="0"/>
    <x v="0"/>
  </r>
  <r>
    <x v="33"/>
    <x v="3"/>
    <x v="31"/>
    <x v="11"/>
    <x v="1"/>
    <n v="1"/>
    <x v="1"/>
    <x v="1"/>
  </r>
  <r>
    <x v="33"/>
    <x v="3"/>
    <x v="44"/>
    <x v="9"/>
    <x v="0"/>
    <n v="1"/>
    <x v="0"/>
    <x v="0"/>
  </r>
  <r>
    <x v="33"/>
    <x v="3"/>
    <x v="44"/>
    <x v="3"/>
    <x v="0"/>
    <n v="3"/>
    <x v="2"/>
    <x v="2"/>
  </r>
  <r>
    <x v="33"/>
    <x v="3"/>
    <x v="32"/>
    <x v="12"/>
    <x v="0"/>
    <n v="2"/>
    <x v="3"/>
    <x v="0"/>
  </r>
  <r>
    <x v="33"/>
    <x v="3"/>
    <x v="32"/>
    <x v="9"/>
    <x v="1"/>
    <n v="2"/>
    <x v="0"/>
    <x v="0"/>
  </r>
  <r>
    <x v="33"/>
    <x v="3"/>
    <x v="32"/>
    <x v="3"/>
    <x v="1"/>
    <n v="20"/>
    <x v="2"/>
    <x v="2"/>
  </r>
  <r>
    <x v="33"/>
    <x v="3"/>
    <x v="33"/>
    <x v="9"/>
    <x v="0"/>
    <n v="3"/>
    <x v="0"/>
    <x v="0"/>
  </r>
  <r>
    <x v="33"/>
    <x v="3"/>
    <x v="33"/>
    <x v="10"/>
    <x v="0"/>
    <n v="7"/>
    <x v="4"/>
    <x v="3"/>
  </r>
  <r>
    <x v="33"/>
    <x v="3"/>
    <x v="33"/>
    <x v="3"/>
    <x v="1"/>
    <n v="3"/>
    <x v="2"/>
    <x v="2"/>
  </r>
  <r>
    <x v="33"/>
    <x v="3"/>
    <x v="34"/>
    <x v="3"/>
    <x v="0"/>
    <n v="2"/>
    <x v="2"/>
    <x v="2"/>
  </r>
  <r>
    <x v="33"/>
    <x v="3"/>
    <x v="34"/>
    <x v="10"/>
    <x v="0"/>
    <n v="3"/>
    <x v="4"/>
    <x v="3"/>
  </r>
  <r>
    <x v="33"/>
    <x v="3"/>
    <x v="35"/>
    <x v="9"/>
    <x v="0"/>
    <n v="12"/>
    <x v="0"/>
    <x v="0"/>
  </r>
  <r>
    <x v="33"/>
    <x v="3"/>
    <x v="35"/>
    <x v="11"/>
    <x v="0"/>
    <n v="1"/>
    <x v="1"/>
    <x v="1"/>
  </r>
  <r>
    <x v="33"/>
    <x v="3"/>
    <x v="35"/>
    <x v="10"/>
    <x v="0"/>
    <n v="11"/>
    <x v="4"/>
    <x v="3"/>
  </r>
  <r>
    <x v="33"/>
    <x v="3"/>
    <x v="36"/>
    <x v="13"/>
    <x v="0"/>
    <n v="2"/>
    <x v="3"/>
    <x v="0"/>
  </r>
  <r>
    <x v="33"/>
    <x v="3"/>
    <x v="36"/>
    <x v="10"/>
    <x v="0"/>
    <n v="9"/>
    <x v="4"/>
    <x v="3"/>
  </r>
  <r>
    <x v="33"/>
    <x v="3"/>
    <x v="38"/>
    <x v="3"/>
    <x v="0"/>
    <n v="209"/>
    <x v="2"/>
    <x v="2"/>
  </r>
  <r>
    <x v="33"/>
    <x v="3"/>
    <x v="38"/>
    <x v="13"/>
    <x v="0"/>
    <n v="5"/>
    <x v="3"/>
    <x v="0"/>
  </r>
  <r>
    <x v="33"/>
    <x v="3"/>
    <x v="38"/>
    <x v="12"/>
    <x v="0"/>
    <n v="4"/>
    <x v="3"/>
    <x v="0"/>
  </r>
  <r>
    <x v="33"/>
    <x v="3"/>
    <x v="38"/>
    <x v="3"/>
    <x v="1"/>
    <n v="209"/>
    <x v="2"/>
    <x v="2"/>
  </r>
  <r>
    <x v="33"/>
    <x v="3"/>
    <x v="38"/>
    <x v="12"/>
    <x v="1"/>
    <n v="6"/>
    <x v="3"/>
    <x v="0"/>
  </r>
  <r>
    <x v="33"/>
    <x v="3"/>
    <x v="38"/>
    <x v="13"/>
    <x v="1"/>
    <n v="5"/>
    <x v="3"/>
    <x v="0"/>
  </r>
  <r>
    <x v="33"/>
    <x v="3"/>
    <x v="39"/>
    <x v="9"/>
    <x v="0"/>
    <n v="3"/>
    <x v="0"/>
    <x v="0"/>
  </r>
  <r>
    <x v="33"/>
    <x v="3"/>
    <x v="39"/>
    <x v="9"/>
    <x v="1"/>
    <n v="2"/>
    <x v="0"/>
    <x v="0"/>
  </r>
  <r>
    <x v="33"/>
    <x v="3"/>
    <x v="40"/>
    <x v="3"/>
    <x v="0"/>
    <n v="10"/>
    <x v="2"/>
    <x v="2"/>
  </r>
  <r>
    <x v="33"/>
    <x v="3"/>
    <x v="40"/>
    <x v="11"/>
    <x v="1"/>
    <n v="7"/>
    <x v="1"/>
    <x v="1"/>
  </r>
  <r>
    <x v="33"/>
    <x v="3"/>
    <x v="41"/>
    <x v="10"/>
    <x v="0"/>
    <n v="39"/>
    <x v="4"/>
    <x v="3"/>
  </r>
  <r>
    <x v="33"/>
    <x v="3"/>
    <x v="42"/>
    <x v="14"/>
    <x v="0"/>
    <n v="4"/>
    <x v="2"/>
    <x v="2"/>
  </r>
  <r>
    <x v="33"/>
    <x v="3"/>
    <x v="42"/>
    <x v="3"/>
    <x v="0"/>
    <n v="4"/>
    <x v="2"/>
    <x v="2"/>
  </r>
  <r>
    <x v="33"/>
    <x v="3"/>
    <x v="42"/>
    <x v="14"/>
    <x v="1"/>
    <n v="17"/>
    <x v="2"/>
    <x v="2"/>
  </r>
  <r>
    <x v="33"/>
    <x v="3"/>
    <x v="42"/>
    <x v="3"/>
    <x v="1"/>
    <n v="17"/>
    <x v="2"/>
    <x v="2"/>
  </r>
  <r>
    <x v="33"/>
    <x v="3"/>
    <x v="43"/>
    <x v="9"/>
    <x v="0"/>
    <n v="22"/>
    <x v="0"/>
    <x v="0"/>
  </r>
  <r>
    <x v="33"/>
    <x v="3"/>
    <x v="43"/>
    <x v="3"/>
    <x v="0"/>
    <n v="19"/>
    <x v="2"/>
    <x v="2"/>
  </r>
  <r>
    <x v="33"/>
    <x v="3"/>
    <x v="43"/>
    <x v="11"/>
    <x v="0"/>
    <n v="9"/>
    <x v="1"/>
    <x v="1"/>
  </r>
  <r>
    <x v="33"/>
    <x v="3"/>
    <x v="43"/>
    <x v="10"/>
    <x v="0"/>
    <n v="11"/>
    <x v="4"/>
    <x v="3"/>
  </r>
  <r>
    <x v="33"/>
    <x v="3"/>
    <x v="43"/>
    <x v="9"/>
    <x v="1"/>
    <n v="12"/>
    <x v="0"/>
    <x v="0"/>
  </r>
  <r>
    <x v="33"/>
    <x v="3"/>
    <x v="43"/>
    <x v="3"/>
    <x v="1"/>
    <n v="12"/>
    <x v="2"/>
    <x v="2"/>
  </r>
  <r>
    <x v="33"/>
    <x v="4"/>
    <x v="23"/>
    <x v="8"/>
    <x v="0"/>
    <n v="173"/>
    <x v="2"/>
    <x v="2"/>
  </r>
  <r>
    <x v="33"/>
    <x v="5"/>
    <x v="62"/>
    <x v="9"/>
    <x v="0"/>
    <n v="60"/>
    <x v="0"/>
    <x v="0"/>
  </r>
  <r>
    <x v="33"/>
    <x v="5"/>
    <x v="62"/>
    <x v="8"/>
    <x v="0"/>
    <n v="6.5"/>
    <x v="2"/>
    <x v="2"/>
  </r>
  <r>
    <x v="33"/>
    <x v="5"/>
    <x v="62"/>
    <x v="11"/>
    <x v="0"/>
    <n v="1"/>
    <x v="1"/>
    <x v="1"/>
  </r>
  <r>
    <x v="33"/>
    <x v="5"/>
    <x v="62"/>
    <x v="10"/>
    <x v="0"/>
    <n v="88"/>
    <x v="4"/>
    <x v="3"/>
  </r>
  <r>
    <x v="33"/>
    <x v="5"/>
    <x v="62"/>
    <x v="9"/>
    <x v="1"/>
    <n v="2.7"/>
    <x v="0"/>
    <x v="0"/>
  </r>
  <r>
    <x v="33"/>
    <x v="5"/>
    <x v="62"/>
    <x v="16"/>
    <x v="1"/>
    <n v="1"/>
    <x v="5"/>
    <x v="3"/>
  </r>
  <r>
    <x v="33"/>
    <x v="5"/>
    <x v="72"/>
    <x v="9"/>
    <x v="0"/>
    <n v="6.8"/>
    <x v="0"/>
    <x v="0"/>
  </r>
  <r>
    <x v="33"/>
    <x v="5"/>
    <x v="63"/>
    <x v="9"/>
    <x v="0"/>
    <n v="1.9"/>
    <x v="0"/>
    <x v="0"/>
  </r>
  <r>
    <x v="33"/>
    <x v="5"/>
    <x v="63"/>
    <x v="16"/>
    <x v="0"/>
    <n v="12"/>
    <x v="5"/>
    <x v="3"/>
  </r>
  <r>
    <x v="33"/>
    <x v="5"/>
    <x v="63"/>
    <x v="15"/>
    <x v="0"/>
    <n v="16"/>
    <x v="3"/>
    <x v="0"/>
  </r>
  <r>
    <x v="33"/>
    <x v="5"/>
    <x v="63"/>
    <x v="10"/>
    <x v="0"/>
    <n v="46"/>
    <x v="4"/>
    <x v="3"/>
  </r>
  <r>
    <x v="33"/>
    <x v="5"/>
    <x v="63"/>
    <x v="9"/>
    <x v="1"/>
    <n v="12"/>
    <x v="0"/>
    <x v="0"/>
  </r>
  <r>
    <x v="33"/>
    <x v="5"/>
    <x v="63"/>
    <x v="16"/>
    <x v="1"/>
    <n v="5"/>
    <x v="5"/>
    <x v="3"/>
  </r>
  <r>
    <x v="33"/>
    <x v="5"/>
    <x v="64"/>
    <x v="16"/>
    <x v="0"/>
    <n v="1"/>
    <x v="5"/>
    <x v="3"/>
  </r>
  <r>
    <x v="33"/>
    <x v="5"/>
    <x v="64"/>
    <x v="10"/>
    <x v="0"/>
    <n v="58"/>
    <x v="4"/>
    <x v="3"/>
  </r>
  <r>
    <x v="33"/>
    <x v="5"/>
    <x v="65"/>
    <x v="9"/>
    <x v="0"/>
    <n v="44.8"/>
    <x v="0"/>
    <x v="0"/>
  </r>
  <r>
    <x v="33"/>
    <x v="5"/>
    <x v="65"/>
    <x v="16"/>
    <x v="0"/>
    <n v="2"/>
    <x v="5"/>
    <x v="3"/>
  </r>
  <r>
    <x v="33"/>
    <x v="5"/>
    <x v="65"/>
    <x v="15"/>
    <x v="0"/>
    <n v="29"/>
    <x v="3"/>
    <x v="0"/>
  </r>
  <r>
    <x v="33"/>
    <x v="5"/>
    <x v="65"/>
    <x v="11"/>
    <x v="0"/>
    <n v="1.2"/>
    <x v="1"/>
    <x v="1"/>
  </r>
  <r>
    <x v="33"/>
    <x v="5"/>
    <x v="65"/>
    <x v="10"/>
    <x v="0"/>
    <n v="81"/>
    <x v="4"/>
    <x v="3"/>
  </r>
  <r>
    <x v="33"/>
    <x v="5"/>
    <x v="65"/>
    <x v="15"/>
    <x v="1"/>
    <n v="0.5"/>
    <x v="3"/>
    <x v="0"/>
  </r>
  <r>
    <x v="33"/>
    <x v="5"/>
    <x v="65"/>
    <x v="10"/>
    <x v="1"/>
    <n v="10"/>
    <x v="4"/>
    <x v="3"/>
  </r>
  <r>
    <x v="33"/>
    <x v="5"/>
    <x v="66"/>
    <x v="9"/>
    <x v="0"/>
    <n v="2.2000000000000002"/>
    <x v="0"/>
    <x v="0"/>
  </r>
  <r>
    <x v="33"/>
    <x v="5"/>
    <x v="66"/>
    <x v="16"/>
    <x v="0"/>
    <n v="7"/>
    <x v="5"/>
    <x v="3"/>
  </r>
  <r>
    <x v="33"/>
    <x v="5"/>
    <x v="66"/>
    <x v="15"/>
    <x v="0"/>
    <n v="1"/>
    <x v="3"/>
    <x v="0"/>
  </r>
  <r>
    <x v="33"/>
    <x v="5"/>
    <x v="66"/>
    <x v="11"/>
    <x v="0"/>
    <n v="5.5"/>
    <x v="1"/>
    <x v="1"/>
  </r>
  <r>
    <x v="33"/>
    <x v="5"/>
    <x v="66"/>
    <x v="10"/>
    <x v="0"/>
    <n v="15"/>
    <x v="4"/>
    <x v="3"/>
  </r>
  <r>
    <x v="33"/>
    <x v="5"/>
    <x v="66"/>
    <x v="9"/>
    <x v="1"/>
    <n v="3"/>
    <x v="0"/>
    <x v="0"/>
  </r>
  <r>
    <x v="33"/>
    <x v="5"/>
    <x v="67"/>
    <x v="11"/>
    <x v="0"/>
    <n v="1.1000000000000001"/>
    <x v="1"/>
    <x v="1"/>
  </r>
  <r>
    <x v="33"/>
    <x v="5"/>
    <x v="67"/>
    <x v="10"/>
    <x v="0"/>
    <n v="179"/>
    <x v="4"/>
    <x v="3"/>
  </r>
  <r>
    <x v="33"/>
    <x v="5"/>
    <x v="68"/>
    <x v="9"/>
    <x v="0"/>
    <n v="4.4000000000000004"/>
    <x v="0"/>
    <x v="0"/>
  </r>
  <r>
    <x v="33"/>
    <x v="5"/>
    <x v="68"/>
    <x v="15"/>
    <x v="0"/>
    <n v="5"/>
    <x v="3"/>
    <x v="0"/>
  </r>
  <r>
    <x v="33"/>
    <x v="5"/>
    <x v="68"/>
    <x v="11"/>
    <x v="0"/>
    <n v="25"/>
    <x v="1"/>
    <x v="1"/>
  </r>
  <r>
    <x v="33"/>
    <x v="5"/>
    <x v="68"/>
    <x v="10"/>
    <x v="0"/>
    <n v="2"/>
    <x v="4"/>
    <x v="3"/>
  </r>
  <r>
    <x v="33"/>
    <x v="5"/>
    <x v="68"/>
    <x v="16"/>
    <x v="1"/>
    <n v="4"/>
    <x v="5"/>
    <x v="3"/>
  </r>
  <r>
    <x v="33"/>
    <x v="5"/>
    <x v="73"/>
    <x v="9"/>
    <x v="0"/>
    <n v="2.6"/>
    <x v="0"/>
    <x v="0"/>
  </r>
  <r>
    <x v="33"/>
    <x v="5"/>
    <x v="73"/>
    <x v="16"/>
    <x v="0"/>
    <n v="3"/>
    <x v="5"/>
    <x v="3"/>
  </r>
  <r>
    <x v="33"/>
    <x v="5"/>
    <x v="73"/>
    <x v="11"/>
    <x v="0"/>
    <n v="3"/>
    <x v="1"/>
    <x v="1"/>
  </r>
  <r>
    <x v="33"/>
    <x v="5"/>
    <x v="73"/>
    <x v="9"/>
    <x v="1"/>
    <n v="2"/>
    <x v="0"/>
    <x v="0"/>
  </r>
  <r>
    <x v="33"/>
    <x v="5"/>
    <x v="69"/>
    <x v="9"/>
    <x v="0"/>
    <n v="4"/>
    <x v="0"/>
    <x v="0"/>
  </r>
  <r>
    <x v="33"/>
    <x v="5"/>
    <x v="69"/>
    <x v="16"/>
    <x v="0"/>
    <n v="3"/>
    <x v="5"/>
    <x v="3"/>
  </r>
  <r>
    <x v="33"/>
    <x v="5"/>
    <x v="69"/>
    <x v="11"/>
    <x v="0"/>
    <n v="1"/>
    <x v="1"/>
    <x v="1"/>
  </r>
  <r>
    <x v="33"/>
    <x v="5"/>
    <x v="69"/>
    <x v="16"/>
    <x v="1"/>
    <n v="5"/>
    <x v="5"/>
    <x v="3"/>
  </r>
  <r>
    <x v="33"/>
    <x v="5"/>
    <x v="69"/>
    <x v="8"/>
    <x v="1"/>
    <n v="11"/>
    <x v="2"/>
    <x v="2"/>
  </r>
  <r>
    <x v="33"/>
    <x v="5"/>
    <x v="74"/>
    <x v="16"/>
    <x v="0"/>
    <n v="5"/>
    <x v="5"/>
    <x v="3"/>
  </r>
  <r>
    <x v="33"/>
    <x v="5"/>
    <x v="74"/>
    <x v="8"/>
    <x v="0"/>
    <n v="11"/>
    <x v="2"/>
    <x v="2"/>
  </r>
  <r>
    <x v="33"/>
    <x v="5"/>
    <x v="74"/>
    <x v="11"/>
    <x v="0"/>
    <n v="1.5"/>
    <x v="1"/>
    <x v="1"/>
  </r>
  <r>
    <x v="33"/>
    <x v="5"/>
    <x v="74"/>
    <x v="10"/>
    <x v="0"/>
    <n v="10"/>
    <x v="4"/>
    <x v="3"/>
  </r>
  <r>
    <x v="33"/>
    <x v="5"/>
    <x v="70"/>
    <x v="15"/>
    <x v="0"/>
    <n v="26.2"/>
    <x v="3"/>
    <x v="0"/>
  </r>
  <r>
    <x v="33"/>
    <x v="5"/>
    <x v="71"/>
    <x v="9"/>
    <x v="0"/>
    <n v="2.4"/>
    <x v="0"/>
    <x v="0"/>
  </r>
  <r>
    <x v="33"/>
    <x v="5"/>
    <x v="71"/>
    <x v="16"/>
    <x v="0"/>
    <n v="3.5"/>
    <x v="5"/>
    <x v="3"/>
  </r>
  <r>
    <x v="33"/>
    <x v="5"/>
    <x v="71"/>
    <x v="10"/>
    <x v="0"/>
    <n v="46"/>
    <x v="4"/>
    <x v="3"/>
  </r>
  <r>
    <x v="33"/>
    <x v="5"/>
    <x v="71"/>
    <x v="9"/>
    <x v="1"/>
    <n v="4"/>
    <x v="0"/>
    <x v="0"/>
  </r>
  <r>
    <x v="33"/>
    <x v="2"/>
    <x v="75"/>
    <x v="8"/>
    <x v="2"/>
    <n v="19"/>
    <x v="2"/>
    <x v="2"/>
  </r>
  <r>
    <x v="33"/>
    <x v="2"/>
    <x v="89"/>
    <x v="8"/>
    <x v="2"/>
    <n v="37"/>
    <x v="2"/>
    <x v="2"/>
  </r>
  <r>
    <x v="33"/>
    <x v="2"/>
    <x v="76"/>
    <x v="8"/>
    <x v="2"/>
    <n v="14"/>
    <x v="2"/>
    <x v="2"/>
  </r>
  <r>
    <x v="33"/>
    <x v="2"/>
    <x v="77"/>
    <x v="8"/>
    <x v="2"/>
    <n v="7"/>
    <x v="2"/>
    <x v="2"/>
  </r>
  <r>
    <x v="33"/>
    <x v="2"/>
    <x v="78"/>
    <x v="8"/>
    <x v="2"/>
    <n v="1"/>
    <x v="2"/>
    <x v="2"/>
  </r>
  <r>
    <x v="33"/>
    <x v="2"/>
    <x v="93"/>
    <x v="8"/>
    <x v="2"/>
    <n v="2"/>
    <x v="2"/>
    <x v="2"/>
  </r>
  <r>
    <x v="33"/>
    <x v="2"/>
    <x v="80"/>
    <x v="8"/>
    <x v="2"/>
    <n v="10"/>
    <x v="2"/>
    <x v="2"/>
  </r>
  <r>
    <x v="33"/>
    <x v="2"/>
    <x v="92"/>
    <x v="8"/>
    <x v="2"/>
    <n v="273"/>
    <x v="2"/>
    <x v="2"/>
  </r>
  <r>
    <x v="33"/>
    <x v="2"/>
    <x v="81"/>
    <x v="8"/>
    <x v="2"/>
    <n v="3"/>
    <x v="2"/>
    <x v="2"/>
  </r>
  <r>
    <x v="33"/>
    <x v="2"/>
    <x v="82"/>
    <x v="8"/>
    <x v="2"/>
    <n v="9"/>
    <x v="2"/>
    <x v="2"/>
  </r>
  <r>
    <x v="33"/>
    <x v="2"/>
    <x v="94"/>
    <x v="8"/>
    <x v="2"/>
    <n v="50"/>
    <x v="2"/>
    <x v="2"/>
  </r>
  <r>
    <x v="33"/>
    <x v="2"/>
    <x v="91"/>
    <x v="8"/>
    <x v="2"/>
    <n v="151"/>
    <x v="2"/>
    <x v="2"/>
  </r>
  <r>
    <x v="33"/>
    <x v="2"/>
    <x v="83"/>
    <x v="8"/>
    <x v="2"/>
    <n v="13"/>
    <x v="2"/>
    <x v="2"/>
  </r>
  <r>
    <x v="33"/>
    <x v="2"/>
    <x v="84"/>
    <x v="8"/>
    <x v="2"/>
    <n v="15"/>
    <x v="2"/>
    <x v="2"/>
  </r>
  <r>
    <x v="34"/>
    <x v="0"/>
    <x v="0"/>
    <x v="17"/>
    <x v="0"/>
    <n v="4"/>
    <x v="0"/>
    <x v="0"/>
  </r>
  <r>
    <x v="34"/>
    <x v="0"/>
    <x v="0"/>
    <x v="3"/>
    <x v="0"/>
    <n v="3"/>
    <x v="2"/>
    <x v="2"/>
  </r>
  <r>
    <x v="34"/>
    <x v="0"/>
    <x v="0"/>
    <x v="24"/>
    <x v="0"/>
    <n v="13"/>
    <x v="3"/>
    <x v="0"/>
  </r>
  <r>
    <x v="34"/>
    <x v="0"/>
    <x v="0"/>
    <x v="30"/>
    <x v="0"/>
    <n v="2"/>
    <x v="3"/>
    <x v="0"/>
  </r>
  <r>
    <x v="34"/>
    <x v="0"/>
    <x v="0"/>
    <x v="23"/>
    <x v="0"/>
    <n v="9.1999999999999993"/>
    <x v="1"/>
    <x v="1"/>
  </r>
  <r>
    <x v="34"/>
    <x v="0"/>
    <x v="0"/>
    <x v="31"/>
    <x v="1"/>
    <n v="18"/>
    <x v="8"/>
    <x v="0"/>
  </r>
  <r>
    <x v="34"/>
    <x v="0"/>
    <x v="1"/>
    <x v="17"/>
    <x v="0"/>
    <n v="1"/>
    <x v="0"/>
    <x v="0"/>
  </r>
  <r>
    <x v="34"/>
    <x v="0"/>
    <x v="1"/>
    <x v="3"/>
    <x v="0"/>
    <n v="101"/>
    <x v="2"/>
    <x v="2"/>
  </r>
  <r>
    <x v="34"/>
    <x v="0"/>
    <x v="1"/>
    <x v="4"/>
    <x v="0"/>
    <n v="4"/>
    <x v="3"/>
    <x v="0"/>
  </r>
  <r>
    <x v="34"/>
    <x v="0"/>
    <x v="1"/>
    <x v="19"/>
    <x v="1"/>
    <n v="7.4"/>
    <x v="3"/>
    <x v="0"/>
  </r>
  <r>
    <x v="34"/>
    <x v="0"/>
    <x v="1"/>
    <x v="4"/>
    <x v="1"/>
    <n v="2"/>
    <x v="3"/>
    <x v="0"/>
  </r>
  <r>
    <x v="34"/>
    <x v="0"/>
    <x v="2"/>
    <x v="17"/>
    <x v="0"/>
    <n v="16"/>
    <x v="0"/>
    <x v="0"/>
  </r>
  <r>
    <x v="34"/>
    <x v="0"/>
    <x v="2"/>
    <x v="20"/>
    <x v="0"/>
    <n v="3"/>
    <x v="3"/>
    <x v="0"/>
  </r>
  <r>
    <x v="34"/>
    <x v="0"/>
    <x v="3"/>
    <x v="17"/>
    <x v="0"/>
    <n v="5"/>
    <x v="0"/>
    <x v="0"/>
  </r>
  <r>
    <x v="34"/>
    <x v="0"/>
    <x v="3"/>
    <x v="32"/>
    <x v="0"/>
    <n v="3"/>
    <x v="3"/>
    <x v="0"/>
  </r>
  <r>
    <x v="34"/>
    <x v="0"/>
    <x v="6"/>
    <x v="3"/>
    <x v="0"/>
    <n v="248"/>
    <x v="2"/>
    <x v="2"/>
  </r>
  <r>
    <x v="34"/>
    <x v="0"/>
    <x v="6"/>
    <x v="29"/>
    <x v="1"/>
    <n v="3"/>
    <x v="3"/>
    <x v="0"/>
  </r>
  <r>
    <x v="34"/>
    <x v="0"/>
    <x v="7"/>
    <x v="17"/>
    <x v="0"/>
    <n v="7.2"/>
    <x v="0"/>
    <x v="0"/>
  </r>
  <r>
    <x v="34"/>
    <x v="0"/>
    <x v="7"/>
    <x v="20"/>
    <x v="0"/>
    <n v="20"/>
    <x v="3"/>
    <x v="0"/>
  </r>
  <r>
    <x v="34"/>
    <x v="0"/>
    <x v="7"/>
    <x v="17"/>
    <x v="1"/>
    <n v="1.5"/>
    <x v="0"/>
    <x v="0"/>
  </r>
  <r>
    <x v="34"/>
    <x v="0"/>
    <x v="8"/>
    <x v="3"/>
    <x v="0"/>
    <n v="14"/>
    <x v="2"/>
    <x v="2"/>
  </r>
  <r>
    <x v="34"/>
    <x v="0"/>
    <x v="8"/>
    <x v="17"/>
    <x v="1"/>
    <n v="7"/>
    <x v="0"/>
    <x v="0"/>
  </r>
  <r>
    <x v="34"/>
    <x v="0"/>
    <x v="9"/>
    <x v="17"/>
    <x v="0"/>
    <n v="46"/>
    <x v="0"/>
    <x v="0"/>
  </r>
  <r>
    <x v="34"/>
    <x v="0"/>
    <x v="9"/>
    <x v="4"/>
    <x v="0"/>
    <n v="95"/>
    <x v="3"/>
    <x v="0"/>
  </r>
  <r>
    <x v="34"/>
    <x v="0"/>
    <x v="9"/>
    <x v="18"/>
    <x v="0"/>
    <n v="13.4"/>
    <x v="1"/>
    <x v="1"/>
  </r>
  <r>
    <x v="34"/>
    <x v="0"/>
    <x v="9"/>
    <x v="23"/>
    <x v="0"/>
    <n v="7.5"/>
    <x v="1"/>
    <x v="1"/>
  </r>
  <r>
    <x v="34"/>
    <x v="0"/>
    <x v="9"/>
    <x v="4"/>
    <x v="1"/>
    <n v="20"/>
    <x v="3"/>
    <x v="0"/>
  </r>
  <r>
    <x v="34"/>
    <x v="0"/>
    <x v="9"/>
    <x v="18"/>
    <x v="1"/>
    <n v="1.8"/>
    <x v="1"/>
    <x v="1"/>
  </r>
  <r>
    <x v="34"/>
    <x v="0"/>
    <x v="10"/>
    <x v="3"/>
    <x v="0"/>
    <n v="60"/>
    <x v="2"/>
    <x v="2"/>
  </r>
  <r>
    <x v="34"/>
    <x v="0"/>
    <x v="10"/>
    <x v="5"/>
    <x v="0"/>
    <n v="1"/>
    <x v="3"/>
    <x v="0"/>
  </r>
  <r>
    <x v="34"/>
    <x v="0"/>
    <x v="10"/>
    <x v="1"/>
    <x v="0"/>
    <n v="1"/>
    <x v="1"/>
    <x v="1"/>
  </r>
  <r>
    <x v="34"/>
    <x v="0"/>
    <x v="11"/>
    <x v="17"/>
    <x v="0"/>
    <n v="3"/>
    <x v="0"/>
    <x v="0"/>
  </r>
  <r>
    <x v="34"/>
    <x v="0"/>
    <x v="11"/>
    <x v="17"/>
    <x v="1"/>
    <n v="3"/>
    <x v="0"/>
    <x v="0"/>
  </r>
  <r>
    <x v="34"/>
    <x v="0"/>
    <x v="12"/>
    <x v="33"/>
    <x v="0"/>
    <n v="4.5"/>
    <x v="8"/>
    <x v="0"/>
  </r>
  <r>
    <x v="34"/>
    <x v="0"/>
    <x v="12"/>
    <x v="34"/>
    <x v="0"/>
    <n v="100"/>
    <x v="7"/>
    <x v="3"/>
  </r>
  <r>
    <x v="34"/>
    <x v="0"/>
    <x v="12"/>
    <x v="19"/>
    <x v="0"/>
    <n v="32"/>
    <x v="3"/>
    <x v="0"/>
  </r>
  <r>
    <x v="34"/>
    <x v="0"/>
    <x v="12"/>
    <x v="4"/>
    <x v="0"/>
    <n v="5"/>
    <x v="3"/>
    <x v="0"/>
  </r>
  <r>
    <x v="34"/>
    <x v="0"/>
    <x v="13"/>
    <x v="17"/>
    <x v="0"/>
    <n v="7"/>
    <x v="0"/>
    <x v="0"/>
  </r>
  <r>
    <x v="34"/>
    <x v="0"/>
    <x v="13"/>
    <x v="19"/>
    <x v="0"/>
    <n v="11"/>
    <x v="3"/>
    <x v="0"/>
  </r>
  <r>
    <x v="34"/>
    <x v="0"/>
    <x v="14"/>
    <x v="17"/>
    <x v="0"/>
    <n v="1"/>
    <x v="0"/>
    <x v="0"/>
  </r>
  <r>
    <x v="34"/>
    <x v="0"/>
    <x v="14"/>
    <x v="23"/>
    <x v="0"/>
    <n v="7.7"/>
    <x v="1"/>
    <x v="1"/>
  </r>
  <r>
    <x v="34"/>
    <x v="0"/>
    <x v="14"/>
    <x v="17"/>
    <x v="1"/>
    <n v="2"/>
    <x v="0"/>
    <x v="0"/>
  </r>
  <r>
    <x v="34"/>
    <x v="0"/>
    <x v="14"/>
    <x v="23"/>
    <x v="1"/>
    <n v="8.8000000000000007"/>
    <x v="1"/>
    <x v="1"/>
  </r>
  <r>
    <x v="34"/>
    <x v="0"/>
    <x v="15"/>
    <x v="19"/>
    <x v="0"/>
    <n v="7.5"/>
    <x v="3"/>
    <x v="0"/>
  </r>
  <r>
    <x v="34"/>
    <x v="0"/>
    <x v="16"/>
    <x v="17"/>
    <x v="0"/>
    <n v="2"/>
    <x v="0"/>
    <x v="0"/>
  </r>
  <r>
    <x v="34"/>
    <x v="0"/>
    <x v="16"/>
    <x v="25"/>
    <x v="0"/>
    <n v="140"/>
    <x v="3"/>
    <x v="0"/>
  </r>
  <r>
    <x v="34"/>
    <x v="0"/>
    <x v="17"/>
    <x v="17"/>
    <x v="0"/>
    <n v="71.2"/>
    <x v="0"/>
    <x v="0"/>
  </r>
  <r>
    <x v="34"/>
    <x v="0"/>
    <x v="17"/>
    <x v="3"/>
    <x v="0"/>
    <n v="6"/>
    <x v="2"/>
    <x v="2"/>
  </r>
  <r>
    <x v="34"/>
    <x v="0"/>
    <x v="17"/>
    <x v="5"/>
    <x v="0"/>
    <n v="25"/>
    <x v="3"/>
    <x v="0"/>
  </r>
  <r>
    <x v="34"/>
    <x v="0"/>
    <x v="17"/>
    <x v="20"/>
    <x v="0"/>
    <n v="3"/>
    <x v="3"/>
    <x v="0"/>
  </r>
  <r>
    <x v="34"/>
    <x v="0"/>
    <x v="17"/>
    <x v="17"/>
    <x v="1"/>
    <n v="50"/>
    <x v="0"/>
    <x v="0"/>
  </r>
  <r>
    <x v="34"/>
    <x v="0"/>
    <x v="17"/>
    <x v="20"/>
    <x v="1"/>
    <n v="69"/>
    <x v="3"/>
    <x v="0"/>
  </r>
  <r>
    <x v="34"/>
    <x v="0"/>
    <x v="18"/>
    <x v="17"/>
    <x v="0"/>
    <n v="17"/>
    <x v="0"/>
    <x v="0"/>
  </r>
  <r>
    <x v="34"/>
    <x v="0"/>
    <x v="18"/>
    <x v="3"/>
    <x v="0"/>
    <n v="7"/>
    <x v="2"/>
    <x v="2"/>
  </r>
  <r>
    <x v="34"/>
    <x v="0"/>
    <x v="18"/>
    <x v="1"/>
    <x v="0"/>
    <n v="1"/>
    <x v="1"/>
    <x v="1"/>
  </r>
  <r>
    <x v="34"/>
    <x v="0"/>
    <x v="18"/>
    <x v="17"/>
    <x v="1"/>
    <n v="256"/>
    <x v="0"/>
    <x v="0"/>
  </r>
  <r>
    <x v="34"/>
    <x v="0"/>
    <x v="18"/>
    <x v="3"/>
    <x v="1"/>
    <n v="10"/>
    <x v="2"/>
    <x v="2"/>
  </r>
  <r>
    <x v="34"/>
    <x v="0"/>
    <x v="18"/>
    <x v="35"/>
    <x v="1"/>
    <n v="4.5"/>
    <x v="1"/>
    <x v="1"/>
  </r>
  <r>
    <x v="34"/>
    <x v="0"/>
    <x v="19"/>
    <x v="17"/>
    <x v="0"/>
    <n v="43"/>
    <x v="0"/>
    <x v="0"/>
  </r>
  <r>
    <x v="34"/>
    <x v="0"/>
    <x v="19"/>
    <x v="3"/>
    <x v="0"/>
    <n v="1"/>
    <x v="2"/>
    <x v="2"/>
  </r>
  <r>
    <x v="34"/>
    <x v="0"/>
    <x v="19"/>
    <x v="5"/>
    <x v="0"/>
    <n v="34"/>
    <x v="3"/>
    <x v="0"/>
  </r>
  <r>
    <x v="34"/>
    <x v="0"/>
    <x v="19"/>
    <x v="19"/>
    <x v="0"/>
    <n v="16"/>
    <x v="3"/>
    <x v="0"/>
  </r>
  <r>
    <x v="34"/>
    <x v="0"/>
    <x v="19"/>
    <x v="19"/>
    <x v="0"/>
    <n v="2"/>
    <x v="3"/>
    <x v="0"/>
  </r>
  <r>
    <x v="34"/>
    <x v="0"/>
    <x v="19"/>
    <x v="17"/>
    <x v="1"/>
    <n v="2"/>
    <x v="0"/>
    <x v="0"/>
  </r>
  <r>
    <x v="34"/>
    <x v="0"/>
    <x v="19"/>
    <x v="28"/>
    <x v="1"/>
    <n v="60"/>
    <x v="3"/>
    <x v="0"/>
  </r>
  <r>
    <x v="34"/>
    <x v="0"/>
    <x v="19"/>
    <x v="5"/>
    <x v="1"/>
    <n v="34"/>
    <x v="3"/>
    <x v="0"/>
  </r>
  <r>
    <x v="34"/>
    <x v="0"/>
    <x v="20"/>
    <x v="17"/>
    <x v="0"/>
    <n v="17"/>
    <x v="0"/>
    <x v="0"/>
  </r>
  <r>
    <x v="34"/>
    <x v="0"/>
    <x v="20"/>
    <x v="3"/>
    <x v="0"/>
    <n v="2"/>
    <x v="2"/>
    <x v="2"/>
  </r>
  <r>
    <x v="34"/>
    <x v="0"/>
    <x v="20"/>
    <x v="1"/>
    <x v="0"/>
    <n v="8"/>
    <x v="1"/>
    <x v="1"/>
  </r>
  <r>
    <x v="34"/>
    <x v="0"/>
    <x v="20"/>
    <x v="18"/>
    <x v="0"/>
    <n v="8"/>
    <x v="1"/>
    <x v="1"/>
  </r>
  <r>
    <x v="34"/>
    <x v="0"/>
    <x v="20"/>
    <x v="17"/>
    <x v="1"/>
    <n v="9"/>
    <x v="0"/>
    <x v="0"/>
  </r>
  <r>
    <x v="34"/>
    <x v="0"/>
    <x v="20"/>
    <x v="19"/>
    <x v="1"/>
    <n v="48"/>
    <x v="3"/>
    <x v="0"/>
  </r>
  <r>
    <x v="34"/>
    <x v="0"/>
    <x v="20"/>
    <x v="1"/>
    <x v="1"/>
    <n v="9"/>
    <x v="1"/>
    <x v="1"/>
  </r>
  <r>
    <x v="34"/>
    <x v="0"/>
    <x v="21"/>
    <x v="17"/>
    <x v="0"/>
    <n v="3"/>
    <x v="0"/>
    <x v="0"/>
  </r>
  <r>
    <x v="34"/>
    <x v="0"/>
    <x v="21"/>
    <x v="3"/>
    <x v="0"/>
    <n v="1"/>
    <x v="2"/>
    <x v="2"/>
  </r>
  <r>
    <x v="34"/>
    <x v="0"/>
    <x v="21"/>
    <x v="17"/>
    <x v="1"/>
    <n v="3"/>
    <x v="0"/>
    <x v="0"/>
  </r>
  <r>
    <x v="34"/>
    <x v="0"/>
    <x v="21"/>
    <x v="3"/>
    <x v="1"/>
    <n v="4"/>
    <x v="2"/>
    <x v="2"/>
  </r>
  <r>
    <x v="34"/>
    <x v="3"/>
    <x v="26"/>
    <x v="9"/>
    <x v="0"/>
    <n v="9"/>
    <x v="0"/>
    <x v="0"/>
  </r>
  <r>
    <x v="34"/>
    <x v="3"/>
    <x v="27"/>
    <x v="9"/>
    <x v="0"/>
    <n v="2"/>
    <x v="0"/>
    <x v="0"/>
  </r>
  <r>
    <x v="34"/>
    <x v="3"/>
    <x v="27"/>
    <x v="3"/>
    <x v="0"/>
    <n v="3"/>
    <x v="2"/>
    <x v="2"/>
  </r>
  <r>
    <x v="34"/>
    <x v="3"/>
    <x v="28"/>
    <x v="9"/>
    <x v="0"/>
    <n v="1"/>
    <x v="0"/>
    <x v="0"/>
  </r>
  <r>
    <x v="34"/>
    <x v="3"/>
    <x v="28"/>
    <x v="9"/>
    <x v="1"/>
    <n v="4"/>
    <x v="0"/>
    <x v="0"/>
  </r>
  <r>
    <x v="34"/>
    <x v="3"/>
    <x v="29"/>
    <x v="9"/>
    <x v="0"/>
    <n v="2"/>
    <x v="0"/>
    <x v="0"/>
  </r>
  <r>
    <x v="34"/>
    <x v="3"/>
    <x v="29"/>
    <x v="3"/>
    <x v="0"/>
    <n v="6"/>
    <x v="2"/>
    <x v="2"/>
  </r>
  <r>
    <x v="34"/>
    <x v="3"/>
    <x v="30"/>
    <x v="9"/>
    <x v="0"/>
    <n v="1"/>
    <x v="0"/>
    <x v="0"/>
  </r>
  <r>
    <x v="34"/>
    <x v="3"/>
    <x v="30"/>
    <x v="13"/>
    <x v="0"/>
    <n v="2"/>
    <x v="3"/>
    <x v="0"/>
  </r>
  <r>
    <x v="34"/>
    <x v="3"/>
    <x v="30"/>
    <x v="9"/>
    <x v="1"/>
    <n v="1"/>
    <x v="0"/>
    <x v="0"/>
  </r>
  <r>
    <x v="34"/>
    <x v="3"/>
    <x v="30"/>
    <x v="13"/>
    <x v="1"/>
    <n v="2"/>
    <x v="3"/>
    <x v="0"/>
  </r>
  <r>
    <x v="34"/>
    <x v="3"/>
    <x v="31"/>
    <x v="9"/>
    <x v="0"/>
    <n v="1"/>
    <x v="0"/>
    <x v="0"/>
  </r>
  <r>
    <x v="34"/>
    <x v="3"/>
    <x v="31"/>
    <x v="3"/>
    <x v="0"/>
    <n v="50"/>
    <x v="2"/>
    <x v="2"/>
  </r>
  <r>
    <x v="34"/>
    <x v="3"/>
    <x v="31"/>
    <x v="11"/>
    <x v="0"/>
    <n v="1"/>
    <x v="1"/>
    <x v="1"/>
  </r>
  <r>
    <x v="34"/>
    <x v="3"/>
    <x v="44"/>
    <x v="3"/>
    <x v="0"/>
    <n v="1"/>
    <x v="2"/>
    <x v="2"/>
  </r>
  <r>
    <x v="34"/>
    <x v="3"/>
    <x v="44"/>
    <x v="10"/>
    <x v="0"/>
    <n v="5"/>
    <x v="4"/>
    <x v="3"/>
  </r>
  <r>
    <x v="34"/>
    <x v="3"/>
    <x v="44"/>
    <x v="10"/>
    <x v="1"/>
    <n v="5"/>
    <x v="4"/>
    <x v="3"/>
  </r>
  <r>
    <x v="34"/>
    <x v="3"/>
    <x v="34"/>
    <x v="9"/>
    <x v="0"/>
    <n v="5"/>
    <x v="0"/>
    <x v="0"/>
  </r>
  <r>
    <x v="34"/>
    <x v="3"/>
    <x v="34"/>
    <x v="3"/>
    <x v="0"/>
    <n v="3"/>
    <x v="2"/>
    <x v="2"/>
  </r>
  <r>
    <x v="34"/>
    <x v="3"/>
    <x v="34"/>
    <x v="10"/>
    <x v="0"/>
    <n v="2"/>
    <x v="4"/>
    <x v="3"/>
  </r>
  <r>
    <x v="34"/>
    <x v="3"/>
    <x v="34"/>
    <x v="9"/>
    <x v="1"/>
    <n v="2"/>
    <x v="0"/>
    <x v="0"/>
  </r>
  <r>
    <x v="34"/>
    <x v="3"/>
    <x v="35"/>
    <x v="9"/>
    <x v="0"/>
    <n v="8"/>
    <x v="0"/>
    <x v="0"/>
  </r>
  <r>
    <x v="34"/>
    <x v="3"/>
    <x v="38"/>
    <x v="9"/>
    <x v="0"/>
    <n v="10"/>
    <x v="0"/>
    <x v="0"/>
  </r>
  <r>
    <x v="34"/>
    <x v="3"/>
    <x v="38"/>
    <x v="3"/>
    <x v="0"/>
    <n v="8"/>
    <x v="2"/>
    <x v="2"/>
  </r>
  <r>
    <x v="34"/>
    <x v="3"/>
    <x v="38"/>
    <x v="12"/>
    <x v="0"/>
    <n v="6"/>
    <x v="3"/>
    <x v="0"/>
  </r>
  <r>
    <x v="34"/>
    <x v="3"/>
    <x v="38"/>
    <x v="13"/>
    <x v="0"/>
    <n v="2"/>
    <x v="3"/>
    <x v="0"/>
  </r>
  <r>
    <x v="34"/>
    <x v="3"/>
    <x v="38"/>
    <x v="11"/>
    <x v="0"/>
    <n v="1"/>
    <x v="1"/>
    <x v="1"/>
  </r>
  <r>
    <x v="34"/>
    <x v="3"/>
    <x v="38"/>
    <x v="10"/>
    <x v="0"/>
    <n v="6"/>
    <x v="4"/>
    <x v="3"/>
  </r>
  <r>
    <x v="34"/>
    <x v="3"/>
    <x v="38"/>
    <x v="9"/>
    <x v="1"/>
    <n v="21"/>
    <x v="0"/>
    <x v="0"/>
  </r>
  <r>
    <x v="34"/>
    <x v="3"/>
    <x v="38"/>
    <x v="3"/>
    <x v="1"/>
    <n v="5"/>
    <x v="2"/>
    <x v="2"/>
  </r>
  <r>
    <x v="34"/>
    <x v="3"/>
    <x v="38"/>
    <x v="12"/>
    <x v="1"/>
    <n v="6"/>
    <x v="3"/>
    <x v="0"/>
  </r>
  <r>
    <x v="34"/>
    <x v="3"/>
    <x v="38"/>
    <x v="13"/>
    <x v="1"/>
    <n v="3"/>
    <x v="3"/>
    <x v="0"/>
  </r>
  <r>
    <x v="34"/>
    <x v="3"/>
    <x v="38"/>
    <x v="11"/>
    <x v="1"/>
    <n v="2"/>
    <x v="1"/>
    <x v="1"/>
  </r>
  <r>
    <x v="34"/>
    <x v="3"/>
    <x v="38"/>
    <x v="10"/>
    <x v="1"/>
    <n v="6"/>
    <x v="4"/>
    <x v="3"/>
  </r>
  <r>
    <x v="34"/>
    <x v="3"/>
    <x v="40"/>
    <x v="3"/>
    <x v="0"/>
    <n v="110"/>
    <x v="2"/>
    <x v="2"/>
  </r>
  <r>
    <x v="34"/>
    <x v="3"/>
    <x v="40"/>
    <x v="3"/>
    <x v="1"/>
    <n v="100"/>
    <x v="2"/>
    <x v="2"/>
  </r>
  <r>
    <x v="34"/>
    <x v="3"/>
    <x v="43"/>
    <x v="9"/>
    <x v="0"/>
    <n v="2"/>
    <x v="0"/>
    <x v="0"/>
  </r>
  <r>
    <x v="34"/>
    <x v="3"/>
    <x v="43"/>
    <x v="3"/>
    <x v="0"/>
    <n v="1"/>
    <x v="2"/>
    <x v="2"/>
  </r>
  <r>
    <x v="34"/>
    <x v="1"/>
    <x v="22"/>
    <x v="26"/>
    <x v="1"/>
    <n v="210"/>
    <x v="7"/>
    <x v="3"/>
  </r>
  <r>
    <x v="34"/>
    <x v="4"/>
    <x v="23"/>
    <x v="8"/>
    <x v="0"/>
    <n v="245"/>
    <x v="2"/>
    <x v="2"/>
  </r>
  <r>
    <x v="34"/>
    <x v="5"/>
    <x v="62"/>
    <x v="9"/>
    <x v="0"/>
    <n v="8"/>
    <x v="0"/>
    <x v="0"/>
  </r>
  <r>
    <x v="34"/>
    <x v="5"/>
    <x v="62"/>
    <x v="16"/>
    <x v="0"/>
    <n v="3"/>
    <x v="5"/>
    <x v="3"/>
  </r>
  <r>
    <x v="34"/>
    <x v="5"/>
    <x v="62"/>
    <x v="11"/>
    <x v="0"/>
    <n v="133"/>
    <x v="1"/>
    <x v="1"/>
  </r>
  <r>
    <x v="34"/>
    <x v="5"/>
    <x v="62"/>
    <x v="10"/>
    <x v="0"/>
    <n v="8"/>
    <x v="4"/>
    <x v="3"/>
  </r>
  <r>
    <x v="34"/>
    <x v="5"/>
    <x v="63"/>
    <x v="9"/>
    <x v="0"/>
    <n v="200"/>
    <x v="0"/>
    <x v="0"/>
  </r>
  <r>
    <x v="34"/>
    <x v="5"/>
    <x v="63"/>
    <x v="10"/>
    <x v="0"/>
    <n v="2"/>
    <x v="4"/>
    <x v="3"/>
  </r>
  <r>
    <x v="34"/>
    <x v="5"/>
    <x v="63"/>
    <x v="15"/>
    <x v="1"/>
    <n v="240"/>
    <x v="3"/>
    <x v="0"/>
  </r>
  <r>
    <x v="34"/>
    <x v="5"/>
    <x v="63"/>
    <x v="10"/>
    <x v="1"/>
    <n v="2"/>
    <x v="4"/>
    <x v="3"/>
  </r>
  <r>
    <x v="34"/>
    <x v="5"/>
    <x v="64"/>
    <x v="9"/>
    <x v="0"/>
    <n v="41.4"/>
    <x v="0"/>
    <x v="0"/>
  </r>
  <r>
    <x v="34"/>
    <x v="5"/>
    <x v="64"/>
    <x v="11"/>
    <x v="0"/>
    <n v="5"/>
    <x v="1"/>
    <x v="1"/>
  </r>
  <r>
    <x v="34"/>
    <x v="5"/>
    <x v="64"/>
    <x v="10"/>
    <x v="0"/>
    <n v="67.5"/>
    <x v="4"/>
    <x v="3"/>
  </r>
  <r>
    <x v="34"/>
    <x v="5"/>
    <x v="64"/>
    <x v="9"/>
    <x v="1"/>
    <n v="30"/>
    <x v="0"/>
    <x v="0"/>
  </r>
  <r>
    <x v="34"/>
    <x v="5"/>
    <x v="65"/>
    <x v="9"/>
    <x v="0"/>
    <n v="1"/>
    <x v="0"/>
    <x v="0"/>
  </r>
  <r>
    <x v="34"/>
    <x v="5"/>
    <x v="65"/>
    <x v="16"/>
    <x v="0"/>
    <n v="5"/>
    <x v="5"/>
    <x v="3"/>
  </r>
  <r>
    <x v="34"/>
    <x v="5"/>
    <x v="66"/>
    <x v="15"/>
    <x v="0"/>
    <n v="115"/>
    <x v="3"/>
    <x v="0"/>
  </r>
  <r>
    <x v="34"/>
    <x v="5"/>
    <x v="66"/>
    <x v="10"/>
    <x v="0"/>
    <n v="13"/>
    <x v="4"/>
    <x v="3"/>
  </r>
  <r>
    <x v="34"/>
    <x v="5"/>
    <x v="67"/>
    <x v="15"/>
    <x v="0"/>
    <n v="31"/>
    <x v="3"/>
    <x v="0"/>
  </r>
  <r>
    <x v="34"/>
    <x v="5"/>
    <x v="67"/>
    <x v="10"/>
    <x v="0"/>
    <n v="20"/>
    <x v="4"/>
    <x v="3"/>
  </r>
  <r>
    <x v="34"/>
    <x v="5"/>
    <x v="68"/>
    <x v="9"/>
    <x v="0"/>
    <n v="1"/>
    <x v="0"/>
    <x v="0"/>
  </r>
  <r>
    <x v="34"/>
    <x v="5"/>
    <x v="68"/>
    <x v="15"/>
    <x v="0"/>
    <n v="72"/>
    <x v="3"/>
    <x v="0"/>
  </r>
  <r>
    <x v="34"/>
    <x v="5"/>
    <x v="68"/>
    <x v="11"/>
    <x v="0"/>
    <n v="28"/>
    <x v="1"/>
    <x v="1"/>
  </r>
  <r>
    <x v="34"/>
    <x v="5"/>
    <x v="68"/>
    <x v="10"/>
    <x v="0"/>
    <n v="2"/>
    <x v="4"/>
    <x v="3"/>
  </r>
  <r>
    <x v="34"/>
    <x v="5"/>
    <x v="73"/>
    <x v="9"/>
    <x v="0"/>
    <n v="1"/>
    <x v="0"/>
    <x v="0"/>
  </r>
  <r>
    <x v="34"/>
    <x v="5"/>
    <x v="73"/>
    <x v="11"/>
    <x v="0"/>
    <n v="1"/>
    <x v="1"/>
    <x v="1"/>
  </r>
  <r>
    <x v="34"/>
    <x v="5"/>
    <x v="73"/>
    <x v="10"/>
    <x v="0"/>
    <n v="1"/>
    <x v="4"/>
    <x v="3"/>
  </r>
  <r>
    <x v="34"/>
    <x v="5"/>
    <x v="73"/>
    <x v="10"/>
    <x v="1"/>
    <n v="1"/>
    <x v="4"/>
    <x v="3"/>
  </r>
  <r>
    <x v="34"/>
    <x v="5"/>
    <x v="69"/>
    <x v="16"/>
    <x v="0"/>
    <n v="2"/>
    <x v="5"/>
    <x v="3"/>
  </r>
  <r>
    <x v="34"/>
    <x v="5"/>
    <x v="69"/>
    <x v="16"/>
    <x v="1"/>
    <n v="2"/>
    <x v="5"/>
    <x v="3"/>
  </r>
  <r>
    <x v="34"/>
    <x v="5"/>
    <x v="74"/>
    <x v="10"/>
    <x v="0"/>
    <n v="7"/>
    <x v="4"/>
    <x v="3"/>
  </r>
  <r>
    <x v="34"/>
    <x v="5"/>
    <x v="71"/>
    <x v="16"/>
    <x v="0"/>
    <n v="5"/>
    <x v="5"/>
    <x v="3"/>
  </r>
  <r>
    <x v="34"/>
    <x v="2"/>
    <x v="75"/>
    <x v="8"/>
    <x v="2"/>
    <n v="15"/>
    <x v="2"/>
    <x v="2"/>
  </r>
  <r>
    <x v="34"/>
    <x v="2"/>
    <x v="89"/>
    <x v="8"/>
    <x v="2"/>
    <n v="1"/>
    <x v="2"/>
    <x v="2"/>
  </r>
  <r>
    <x v="34"/>
    <x v="2"/>
    <x v="76"/>
    <x v="8"/>
    <x v="2"/>
    <n v="287"/>
    <x v="2"/>
    <x v="2"/>
  </r>
  <r>
    <x v="34"/>
    <x v="2"/>
    <x v="77"/>
    <x v="8"/>
    <x v="2"/>
    <n v="1"/>
    <x v="2"/>
    <x v="2"/>
  </r>
  <r>
    <x v="34"/>
    <x v="2"/>
    <x v="90"/>
    <x v="8"/>
    <x v="2"/>
    <n v="38"/>
    <x v="2"/>
    <x v="2"/>
  </r>
  <r>
    <x v="34"/>
    <x v="2"/>
    <x v="93"/>
    <x v="8"/>
    <x v="2"/>
    <n v="4"/>
    <x v="2"/>
    <x v="2"/>
  </r>
  <r>
    <x v="34"/>
    <x v="2"/>
    <x v="80"/>
    <x v="8"/>
    <x v="2"/>
    <n v="20"/>
    <x v="2"/>
    <x v="2"/>
  </r>
  <r>
    <x v="34"/>
    <x v="2"/>
    <x v="81"/>
    <x v="8"/>
    <x v="2"/>
    <n v="122"/>
    <x v="2"/>
    <x v="2"/>
  </r>
  <r>
    <x v="34"/>
    <x v="2"/>
    <x v="82"/>
    <x v="8"/>
    <x v="2"/>
    <n v="7"/>
    <x v="2"/>
    <x v="2"/>
  </r>
  <r>
    <x v="34"/>
    <x v="2"/>
    <x v="94"/>
    <x v="8"/>
    <x v="2"/>
    <n v="13"/>
    <x v="2"/>
    <x v="2"/>
  </r>
  <r>
    <x v="34"/>
    <x v="2"/>
    <x v="91"/>
    <x v="8"/>
    <x v="2"/>
    <n v="47"/>
    <x v="2"/>
    <x v="2"/>
  </r>
  <r>
    <x v="34"/>
    <x v="2"/>
    <x v="83"/>
    <x v="8"/>
    <x v="2"/>
    <n v="25"/>
    <x v="2"/>
    <x v="2"/>
  </r>
  <r>
    <x v="34"/>
    <x v="2"/>
    <x v="84"/>
    <x v="8"/>
    <x v="2"/>
    <n v="88"/>
    <x v="2"/>
    <x v="2"/>
  </r>
  <r>
    <x v="35"/>
    <x v="0"/>
    <x v="1"/>
    <x v="17"/>
    <x v="0"/>
    <n v="12"/>
    <x v="0"/>
    <x v="0"/>
  </r>
  <r>
    <x v="35"/>
    <x v="0"/>
    <x v="2"/>
    <x v="19"/>
    <x v="0"/>
    <n v="12"/>
    <x v="3"/>
    <x v="0"/>
  </r>
  <r>
    <x v="35"/>
    <x v="0"/>
    <x v="2"/>
    <x v="19"/>
    <x v="0"/>
    <n v="11"/>
    <x v="3"/>
    <x v="0"/>
  </r>
  <r>
    <x v="35"/>
    <x v="0"/>
    <x v="3"/>
    <x v="18"/>
    <x v="1"/>
    <n v="1"/>
    <x v="1"/>
    <x v="1"/>
  </r>
  <r>
    <x v="35"/>
    <x v="0"/>
    <x v="4"/>
    <x v="17"/>
    <x v="0"/>
    <n v="2"/>
    <x v="0"/>
    <x v="0"/>
  </r>
  <r>
    <x v="35"/>
    <x v="0"/>
    <x v="4"/>
    <x v="3"/>
    <x v="0"/>
    <n v="11"/>
    <x v="2"/>
    <x v="2"/>
  </r>
  <r>
    <x v="35"/>
    <x v="0"/>
    <x v="5"/>
    <x v="17"/>
    <x v="0"/>
    <n v="9"/>
    <x v="0"/>
    <x v="0"/>
  </r>
  <r>
    <x v="35"/>
    <x v="0"/>
    <x v="6"/>
    <x v="17"/>
    <x v="0"/>
    <n v="80"/>
    <x v="0"/>
    <x v="0"/>
  </r>
  <r>
    <x v="35"/>
    <x v="0"/>
    <x v="6"/>
    <x v="27"/>
    <x v="0"/>
    <n v="1166"/>
    <x v="5"/>
    <x v="3"/>
  </r>
  <r>
    <x v="35"/>
    <x v="0"/>
    <x v="6"/>
    <x v="24"/>
    <x v="0"/>
    <n v="28"/>
    <x v="3"/>
    <x v="0"/>
  </r>
  <r>
    <x v="35"/>
    <x v="0"/>
    <x v="6"/>
    <x v="17"/>
    <x v="1"/>
    <n v="4.8"/>
    <x v="0"/>
    <x v="0"/>
  </r>
  <r>
    <x v="35"/>
    <x v="0"/>
    <x v="7"/>
    <x v="17"/>
    <x v="0"/>
    <n v="134.9"/>
    <x v="0"/>
    <x v="0"/>
  </r>
  <r>
    <x v="35"/>
    <x v="0"/>
    <x v="7"/>
    <x v="19"/>
    <x v="0"/>
    <n v="85"/>
    <x v="3"/>
    <x v="0"/>
  </r>
  <r>
    <x v="35"/>
    <x v="0"/>
    <x v="7"/>
    <x v="20"/>
    <x v="0"/>
    <n v="35"/>
    <x v="3"/>
    <x v="0"/>
  </r>
  <r>
    <x v="35"/>
    <x v="0"/>
    <x v="7"/>
    <x v="17"/>
    <x v="1"/>
    <n v="1"/>
    <x v="0"/>
    <x v="0"/>
  </r>
  <r>
    <x v="35"/>
    <x v="0"/>
    <x v="8"/>
    <x v="36"/>
    <x v="0"/>
    <n v="5"/>
    <x v="8"/>
    <x v="0"/>
  </r>
  <r>
    <x v="35"/>
    <x v="0"/>
    <x v="8"/>
    <x v="17"/>
    <x v="0"/>
    <n v="131.30000000000001"/>
    <x v="0"/>
    <x v="0"/>
  </r>
  <r>
    <x v="35"/>
    <x v="0"/>
    <x v="8"/>
    <x v="3"/>
    <x v="0"/>
    <n v="80"/>
    <x v="2"/>
    <x v="2"/>
  </r>
  <r>
    <x v="35"/>
    <x v="0"/>
    <x v="8"/>
    <x v="18"/>
    <x v="0"/>
    <n v="16"/>
    <x v="1"/>
    <x v="1"/>
  </r>
  <r>
    <x v="35"/>
    <x v="0"/>
    <x v="8"/>
    <x v="18"/>
    <x v="0"/>
    <n v="15.9"/>
    <x v="1"/>
    <x v="1"/>
  </r>
  <r>
    <x v="35"/>
    <x v="0"/>
    <x v="9"/>
    <x v="17"/>
    <x v="0"/>
    <n v="36"/>
    <x v="0"/>
    <x v="0"/>
  </r>
  <r>
    <x v="35"/>
    <x v="0"/>
    <x v="9"/>
    <x v="19"/>
    <x v="0"/>
    <n v="25"/>
    <x v="3"/>
    <x v="0"/>
  </r>
  <r>
    <x v="35"/>
    <x v="0"/>
    <x v="9"/>
    <x v="24"/>
    <x v="0"/>
    <n v="4"/>
    <x v="3"/>
    <x v="0"/>
  </r>
  <r>
    <x v="35"/>
    <x v="0"/>
    <x v="9"/>
    <x v="18"/>
    <x v="0"/>
    <n v="13.4"/>
    <x v="1"/>
    <x v="1"/>
  </r>
  <r>
    <x v="35"/>
    <x v="0"/>
    <x v="9"/>
    <x v="17"/>
    <x v="1"/>
    <n v="25"/>
    <x v="0"/>
    <x v="0"/>
  </r>
  <r>
    <x v="35"/>
    <x v="0"/>
    <x v="9"/>
    <x v="24"/>
    <x v="1"/>
    <n v="51"/>
    <x v="3"/>
    <x v="0"/>
  </r>
  <r>
    <x v="35"/>
    <x v="0"/>
    <x v="10"/>
    <x v="17"/>
    <x v="0"/>
    <n v="3.4"/>
    <x v="0"/>
    <x v="0"/>
  </r>
  <r>
    <x v="35"/>
    <x v="0"/>
    <x v="10"/>
    <x v="3"/>
    <x v="0"/>
    <n v="61"/>
    <x v="2"/>
    <x v="2"/>
  </r>
  <r>
    <x v="35"/>
    <x v="0"/>
    <x v="10"/>
    <x v="5"/>
    <x v="0"/>
    <n v="25"/>
    <x v="3"/>
    <x v="0"/>
  </r>
  <r>
    <x v="35"/>
    <x v="0"/>
    <x v="10"/>
    <x v="17"/>
    <x v="1"/>
    <n v="10"/>
    <x v="0"/>
    <x v="0"/>
  </r>
  <r>
    <x v="35"/>
    <x v="0"/>
    <x v="10"/>
    <x v="3"/>
    <x v="1"/>
    <n v="1"/>
    <x v="2"/>
    <x v="2"/>
  </r>
  <r>
    <x v="35"/>
    <x v="0"/>
    <x v="10"/>
    <x v="1"/>
    <x v="1"/>
    <n v="1"/>
    <x v="1"/>
    <x v="1"/>
  </r>
  <r>
    <x v="35"/>
    <x v="0"/>
    <x v="11"/>
    <x v="17"/>
    <x v="0"/>
    <n v="4"/>
    <x v="0"/>
    <x v="0"/>
  </r>
  <r>
    <x v="35"/>
    <x v="0"/>
    <x v="11"/>
    <x v="17"/>
    <x v="1"/>
    <n v="2"/>
    <x v="0"/>
    <x v="0"/>
  </r>
  <r>
    <x v="35"/>
    <x v="0"/>
    <x v="12"/>
    <x v="17"/>
    <x v="0"/>
    <n v="1"/>
    <x v="0"/>
    <x v="0"/>
  </r>
  <r>
    <x v="35"/>
    <x v="0"/>
    <x v="12"/>
    <x v="37"/>
    <x v="0"/>
    <n v="9.3000000000000007"/>
    <x v="7"/>
    <x v="3"/>
  </r>
  <r>
    <x v="35"/>
    <x v="0"/>
    <x v="12"/>
    <x v="3"/>
    <x v="0"/>
    <n v="1"/>
    <x v="2"/>
    <x v="2"/>
  </r>
  <r>
    <x v="35"/>
    <x v="0"/>
    <x v="12"/>
    <x v="17"/>
    <x v="1"/>
    <n v="1"/>
    <x v="0"/>
    <x v="0"/>
  </r>
  <r>
    <x v="35"/>
    <x v="0"/>
    <x v="12"/>
    <x v="37"/>
    <x v="1"/>
    <n v="3.8"/>
    <x v="7"/>
    <x v="3"/>
  </r>
  <r>
    <x v="35"/>
    <x v="0"/>
    <x v="12"/>
    <x v="3"/>
    <x v="1"/>
    <n v="1"/>
    <x v="2"/>
    <x v="2"/>
  </r>
  <r>
    <x v="35"/>
    <x v="0"/>
    <x v="14"/>
    <x v="17"/>
    <x v="0"/>
    <n v="1"/>
    <x v="0"/>
    <x v="0"/>
  </r>
  <r>
    <x v="35"/>
    <x v="0"/>
    <x v="14"/>
    <x v="3"/>
    <x v="0"/>
    <n v="17"/>
    <x v="2"/>
    <x v="2"/>
  </r>
  <r>
    <x v="35"/>
    <x v="0"/>
    <x v="14"/>
    <x v="17"/>
    <x v="1"/>
    <n v="1"/>
    <x v="0"/>
    <x v="0"/>
  </r>
  <r>
    <x v="35"/>
    <x v="0"/>
    <x v="15"/>
    <x v="21"/>
    <x v="0"/>
    <n v="8.5"/>
    <x v="6"/>
    <x v="3"/>
  </r>
  <r>
    <x v="35"/>
    <x v="0"/>
    <x v="16"/>
    <x v="17"/>
    <x v="0"/>
    <n v="2"/>
    <x v="0"/>
    <x v="0"/>
  </r>
  <r>
    <x v="35"/>
    <x v="0"/>
    <x v="16"/>
    <x v="4"/>
    <x v="0"/>
    <n v="3"/>
    <x v="3"/>
    <x v="0"/>
  </r>
  <r>
    <x v="35"/>
    <x v="0"/>
    <x v="17"/>
    <x v="17"/>
    <x v="0"/>
    <n v="23"/>
    <x v="0"/>
    <x v="0"/>
  </r>
  <r>
    <x v="35"/>
    <x v="0"/>
    <x v="17"/>
    <x v="3"/>
    <x v="0"/>
    <n v="1"/>
    <x v="2"/>
    <x v="2"/>
  </r>
  <r>
    <x v="35"/>
    <x v="0"/>
    <x v="17"/>
    <x v="17"/>
    <x v="1"/>
    <n v="110"/>
    <x v="0"/>
    <x v="0"/>
  </r>
  <r>
    <x v="35"/>
    <x v="0"/>
    <x v="17"/>
    <x v="3"/>
    <x v="1"/>
    <n v="20"/>
    <x v="2"/>
    <x v="2"/>
  </r>
  <r>
    <x v="35"/>
    <x v="0"/>
    <x v="18"/>
    <x v="17"/>
    <x v="0"/>
    <n v="27.5"/>
    <x v="0"/>
    <x v="0"/>
  </r>
  <r>
    <x v="35"/>
    <x v="0"/>
    <x v="18"/>
    <x v="3"/>
    <x v="0"/>
    <n v="1"/>
    <x v="2"/>
    <x v="2"/>
  </r>
  <r>
    <x v="35"/>
    <x v="0"/>
    <x v="18"/>
    <x v="1"/>
    <x v="0"/>
    <n v="2"/>
    <x v="1"/>
    <x v="1"/>
  </r>
  <r>
    <x v="35"/>
    <x v="0"/>
    <x v="18"/>
    <x v="17"/>
    <x v="1"/>
    <n v="5"/>
    <x v="0"/>
    <x v="0"/>
  </r>
  <r>
    <x v="35"/>
    <x v="0"/>
    <x v="18"/>
    <x v="3"/>
    <x v="1"/>
    <n v="2"/>
    <x v="2"/>
    <x v="2"/>
  </r>
  <r>
    <x v="35"/>
    <x v="0"/>
    <x v="19"/>
    <x v="17"/>
    <x v="0"/>
    <n v="5.5"/>
    <x v="0"/>
    <x v="0"/>
  </r>
  <r>
    <x v="35"/>
    <x v="0"/>
    <x v="19"/>
    <x v="3"/>
    <x v="0"/>
    <n v="5"/>
    <x v="2"/>
    <x v="2"/>
  </r>
  <r>
    <x v="35"/>
    <x v="0"/>
    <x v="19"/>
    <x v="5"/>
    <x v="0"/>
    <n v="1"/>
    <x v="3"/>
    <x v="0"/>
  </r>
  <r>
    <x v="35"/>
    <x v="0"/>
    <x v="19"/>
    <x v="1"/>
    <x v="0"/>
    <n v="1"/>
    <x v="1"/>
    <x v="1"/>
  </r>
  <r>
    <x v="35"/>
    <x v="0"/>
    <x v="20"/>
    <x v="34"/>
    <x v="0"/>
    <n v="4.3"/>
    <x v="7"/>
    <x v="3"/>
  </r>
  <r>
    <x v="35"/>
    <x v="0"/>
    <x v="20"/>
    <x v="3"/>
    <x v="0"/>
    <n v="6"/>
    <x v="2"/>
    <x v="2"/>
  </r>
  <r>
    <x v="35"/>
    <x v="0"/>
    <x v="20"/>
    <x v="20"/>
    <x v="0"/>
    <n v="30.5"/>
    <x v="3"/>
    <x v="0"/>
  </r>
  <r>
    <x v="35"/>
    <x v="0"/>
    <x v="20"/>
    <x v="32"/>
    <x v="0"/>
    <n v="22.5"/>
    <x v="3"/>
    <x v="0"/>
  </r>
  <r>
    <x v="35"/>
    <x v="0"/>
    <x v="20"/>
    <x v="38"/>
    <x v="0"/>
    <n v="9"/>
    <x v="3"/>
    <x v="0"/>
  </r>
  <r>
    <x v="35"/>
    <x v="0"/>
    <x v="20"/>
    <x v="18"/>
    <x v="0"/>
    <n v="1.5"/>
    <x v="1"/>
    <x v="1"/>
  </r>
  <r>
    <x v="35"/>
    <x v="0"/>
    <x v="20"/>
    <x v="38"/>
    <x v="1"/>
    <n v="319"/>
    <x v="3"/>
    <x v="0"/>
  </r>
  <r>
    <x v="35"/>
    <x v="0"/>
    <x v="20"/>
    <x v="20"/>
    <x v="1"/>
    <n v="100"/>
    <x v="3"/>
    <x v="0"/>
  </r>
  <r>
    <x v="35"/>
    <x v="0"/>
    <x v="21"/>
    <x v="17"/>
    <x v="0"/>
    <n v="12"/>
    <x v="0"/>
    <x v="0"/>
  </r>
  <r>
    <x v="35"/>
    <x v="0"/>
    <x v="21"/>
    <x v="3"/>
    <x v="0"/>
    <n v="1"/>
    <x v="2"/>
    <x v="2"/>
  </r>
  <r>
    <x v="35"/>
    <x v="0"/>
    <x v="21"/>
    <x v="39"/>
    <x v="0"/>
    <n v="3"/>
    <x v="3"/>
    <x v="0"/>
  </r>
  <r>
    <x v="35"/>
    <x v="0"/>
    <x v="21"/>
    <x v="1"/>
    <x v="0"/>
    <n v="1"/>
    <x v="1"/>
    <x v="1"/>
  </r>
  <r>
    <x v="35"/>
    <x v="0"/>
    <x v="21"/>
    <x v="17"/>
    <x v="1"/>
    <n v="25"/>
    <x v="0"/>
    <x v="0"/>
  </r>
  <r>
    <x v="35"/>
    <x v="0"/>
    <x v="21"/>
    <x v="3"/>
    <x v="1"/>
    <n v="2"/>
    <x v="2"/>
    <x v="2"/>
  </r>
  <r>
    <x v="35"/>
    <x v="0"/>
    <x v="21"/>
    <x v="1"/>
    <x v="1"/>
    <n v="1"/>
    <x v="1"/>
    <x v="1"/>
  </r>
  <r>
    <x v="35"/>
    <x v="3"/>
    <x v="25"/>
    <x v="3"/>
    <x v="0"/>
    <n v="1"/>
    <x v="2"/>
    <x v="2"/>
  </r>
  <r>
    <x v="35"/>
    <x v="3"/>
    <x v="25"/>
    <x v="11"/>
    <x v="0"/>
    <n v="1"/>
    <x v="1"/>
    <x v="1"/>
  </r>
  <r>
    <x v="35"/>
    <x v="3"/>
    <x v="25"/>
    <x v="3"/>
    <x v="1"/>
    <n v="1"/>
    <x v="2"/>
    <x v="2"/>
  </r>
  <r>
    <x v="35"/>
    <x v="3"/>
    <x v="26"/>
    <x v="13"/>
    <x v="0"/>
    <n v="300"/>
    <x v="3"/>
    <x v="0"/>
  </r>
  <r>
    <x v="35"/>
    <x v="3"/>
    <x v="26"/>
    <x v="9"/>
    <x v="1"/>
    <n v="1"/>
    <x v="0"/>
    <x v="0"/>
  </r>
  <r>
    <x v="35"/>
    <x v="3"/>
    <x v="29"/>
    <x v="3"/>
    <x v="0"/>
    <n v="4"/>
    <x v="2"/>
    <x v="2"/>
  </r>
  <r>
    <x v="35"/>
    <x v="3"/>
    <x v="30"/>
    <x v="3"/>
    <x v="0"/>
    <n v="1"/>
    <x v="2"/>
    <x v="2"/>
  </r>
  <r>
    <x v="35"/>
    <x v="3"/>
    <x v="30"/>
    <x v="12"/>
    <x v="0"/>
    <n v="2"/>
    <x v="3"/>
    <x v="0"/>
  </r>
  <r>
    <x v="35"/>
    <x v="3"/>
    <x v="30"/>
    <x v="12"/>
    <x v="1"/>
    <n v="2"/>
    <x v="3"/>
    <x v="0"/>
  </r>
  <r>
    <x v="35"/>
    <x v="3"/>
    <x v="31"/>
    <x v="3"/>
    <x v="0"/>
    <n v="1"/>
    <x v="2"/>
    <x v="2"/>
  </r>
  <r>
    <x v="35"/>
    <x v="3"/>
    <x v="31"/>
    <x v="12"/>
    <x v="1"/>
    <n v="10"/>
    <x v="3"/>
    <x v="0"/>
  </r>
  <r>
    <x v="35"/>
    <x v="3"/>
    <x v="35"/>
    <x v="3"/>
    <x v="0"/>
    <n v="1"/>
    <x v="2"/>
    <x v="2"/>
  </r>
  <r>
    <x v="35"/>
    <x v="3"/>
    <x v="36"/>
    <x v="9"/>
    <x v="0"/>
    <n v="1"/>
    <x v="0"/>
    <x v="0"/>
  </r>
  <r>
    <x v="35"/>
    <x v="3"/>
    <x v="36"/>
    <x v="12"/>
    <x v="0"/>
    <n v="3"/>
    <x v="3"/>
    <x v="0"/>
  </r>
  <r>
    <x v="35"/>
    <x v="3"/>
    <x v="36"/>
    <x v="9"/>
    <x v="1"/>
    <n v="1"/>
    <x v="0"/>
    <x v="0"/>
  </r>
  <r>
    <x v="35"/>
    <x v="3"/>
    <x v="37"/>
    <x v="3"/>
    <x v="0"/>
    <n v="105"/>
    <x v="2"/>
    <x v="2"/>
  </r>
  <r>
    <x v="35"/>
    <x v="3"/>
    <x v="38"/>
    <x v="9"/>
    <x v="0"/>
    <n v="6"/>
    <x v="0"/>
    <x v="0"/>
  </r>
  <r>
    <x v="35"/>
    <x v="3"/>
    <x v="38"/>
    <x v="9"/>
    <x v="1"/>
    <n v="6"/>
    <x v="0"/>
    <x v="0"/>
  </r>
  <r>
    <x v="35"/>
    <x v="1"/>
    <x v="22"/>
    <x v="17"/>
    <x v="0"/>
    <n v="5"/>
    <x v="0"/>
    <x v="0"/>
  </r>
  <r>
    <x v="35"/>
    <x v="4"/>
    <x v="23"/>
    <x v="8"/>
    <x v="0"/>
    <n v="246"/>
    <x v="2"/>
    <x v="2"/>
  </r>
  <r>
    <x v="35"/>
    <x v="5"/>
    <x v="62"/>
    <x v="16"/>
    <x v="0"/>
    <n v="11"/>
    <x v="5"/>
    <x v="3"/>
  </r>
  <r>
    <x v="35"/>
    <x v="5"/>
    <x v="72"/>
    <x v="16"/>
    <x v="0"/>
    <n v="108"/>
    <x v="5"/>
    <x v="3"/>
  </r>
  <r>
    <x v="35"/>
    <x v="5"/>
    <x v="72"/>
    <x v="10"/>
    <x v="0"/>
    <n v="2"/>
    <x v="4"/>
    <x v="3"/>
  </r>
  <r>
    <x v="35"/>
    <x v="5"/>
    <x v="72"/>
    <x v="9"/>
    <x v="1"/>
    <n v="1"/>
    <x v="0"/>
    <x v="0"/>
  </r>
  <r>
    <x v="35"/>
    <x v="5"/>
    <x v="63"/>
    <x v="9"/>
    <x v="0"/>
    <n v="2"/>
    <x v="0"/>
    <x v="0"/>
  </r>
  <r>
    <x v="35"/>
    <x v="5"/>
    <x v="63"/>
    <x v="15"/>
    <x v="0"/>
    <n v="10"/>
    <x v="3"/>
    <x v="0"/>
  </r>
  <r>
    <x v="35"/>
    <x v="5"/>
    <x v="63"/>
    <x v="11"/>
    <x v="0"/>
    <n v="2"/>
    <x v="1"/>
    <x v="1"/>
  </r>
  <r>
    <x v="35"/>
    <x v="5"/>
    <x v="63"/>
    <x v="10"/>
    <x v="0"/>
    <n v="80"/>
    <x v="4"/>
    <x v="3"/>
  </r>
  <r>
    <x v="35"/>
    <x v="5"/>
    <x v="63"/>
    <x v="9"/>
    <x v="1"/>
    <n v="2"/>
    <x v="0"/>
    <x v="0"/>
  </r>
  <r>
    <x v="35"/>
    <x v="5"/>
    <x v="63"/>
    <x v="16"/>
    <x v="1"/>
    <n v="1"/>
    <x v="5"/>
    <x v="3"/>
  </r>
  <r>
    <x v="35"/>
    <x v="5"/>
    <x v="63"/>
    <x v="15"/>
    <x v="1"/>
    <n v="14"/>
    <x v="3"/>
    <x v="0"/>
  </r>
  <r>
    <x v="35"/>
    <x v="5"/>
    <x v="64"/>
    <x v="16"/>
    <x v="0"/>
    <n v="7"/>
    <x v="5"/>
    <x v="3"/>
  </r>
  <r>
    <x v="35"/>
    <x v="5"/>
    <x v="64"/>
    <x v="15"/>
    <x v="0"/>
    <n v="63.5"/>
    <x v="3"/>
    <x v="0"/>
  </r>
  <r>
    <x v="35"/>
    <x v="5"/>
    <x v="65"/>
    <x v="9"/>
    <x v="0"/>
    <n v="7"/>
    <x v="0"/>
    <x v="0"/>
  </r>
  <r>
    <x v="35"/>
    <x v="5"/>
    <x v="65"/>
    <x v="16"/>
    <x v="0"/>
    <n v="3"/>
    <x v="5"/>
    <x v="3"/>
  </r>
  <r>
    <x v="35"/>
    <x v="5"/>
    <x v="65"/>
    <x v="11"/>
    <x v="0"/>
    <n v="10"/>
    <x v="1"/>
    <x v="1"/>
  </r>
  <r>
    <x v="35"/>
    <x v="5"/>
    <x v="66"/>
    <x v="9"/>
    <x v="0"/>
    <n v="3"/>
    <x v="0"/>
    <x v="0"/>
  </r>
  <r>
    <x v="35"/>
    <x v="5"/>
    <x v="67"/>
    <x v="9"/>
    <x v="0"/>
    <n v="5"/>
    <x v="0"/>
    <x v="0"/>
  </r>
  <r>
    <x v="35"/>
    <x v="5"/>
    <x v="67"/>
    <x v="15"/>
    <x v="0"/>
    <n v="14"/>
    <x v="3"/>
    <x v="0"/>
  </r>
  <r>
    <x v="35"/>
    <x v="5"/>
    <x v="67"/>
    <x v="9"/>
    <x v="1"/>
    <n v="1"/>
    <x v="0"/>
    <x v="0"/>
  </r>
  <r>
    <x v="35"/>
    <x v="5"/>
    <x v="68"/>
    <x v="9"/>
    <x v="0"/>
    <n v="10"/>
    <x v="0"/>
    <x v="0"/>
  </r>
  <r>
    <x v="35"/>
    <x v="5"/>
    <x v="68"/>
    <x v="10"/>
    <x v="0"/>
    <n v="42"/>
    <x v="4"/>
    <x v="3"/>
  </r>
  <r>
    <x v="35"/>
    <x v="5"/>
    <x v="73"/>
    <x v="10"/>
    <x v="0"/>
    <n v="8"/>
    <x v="4"/>
    <x v="3"/>
  </r>
  <r>
    <x v="35"/>
    <x v="5"/>
    <x v="69"/>
    <x v="16"/>
    <x v="0"/>
    <n v="5"/>
    <x v="5"/>
    <x v="3"/>
  </r>
  <r>
    <x v="35"/>
    <x v="5"/>
    <x v="69"/>
    <x v="15"/>
    <x v="0"/>
    <n v="10"/>
    <x v="3"/>
    <x v="0"/>
  </r>
  <r>
    <x v="35"/>
    <x v="5"/>
    <x v="69"/>
    <x v="10"/>
    <x v="0"/>
    <n v="11"/>
    <x v="4"/>
    <x v="3"/>
  </r>
  <r>
    <x v="35"/>
    <x v="5"/>
    <x v="74"/>
    <x v="9"/>
    <x v="0"/>
    <n v="5"/>
    <x v="0"/>
    <x v="0"/>
  </r>
  <r>
    <x v="35"/>
    <x v="5"/>
    <x v="74"/>
    <x v="10"/>
    <x v="0"/>
    <n v="30"/>
    <x v="4"/>
    <x v="3"/>
  </r>
  <r>
    <x v="35"/>
    <x v="5"/>
    <x v="70"/>
    <x v="16"/>
    <x v="0"/>
    <n v="1"/>
    <x v="5"/>
    <x v="3"/>
  </r>
  <r>
    <x v="35"/>
    <x v="5"/>
    <x v="70"/>
    <x v="15"/>
    <x v="0"/>
    <n v="35"/>
    <x v="3"/>
    <x v="0"/>
  </r>
  <r>
    <x v="35"/>
    <x v="5"/>
    <x v="70"/>
    <x v="11"/>
    <x v="0"/>
    <n v="1"/>
    <x v="1"/>
    <x v="1"/>
  </r>
  <r>
    <x v="35"/>
    <x v="5"/>
    <x v="71"/>
    <x v="9"/>
    <x v="0"/>
    <n v="1"/>
    <x v="0"/>
    <x v="0"/>
  </r>
  <r>
    <x v="35"/>
    <x v="5"/>
    <x v="71"/>
    <x v="9"/>
    <x v="1"/>
    <n v="1"/>
    <x v="0"/>
    <x v="0"/>
  </r>
  <r>
    <x v="35"/>
    <x v="2"/>
    <x v="75"/>
    <x v="8"/>
    <x v="2"/>
    <n v="10"/>
    <x v="2"/>
    <x v="2"/>
  </r>
  <r>
    <x v="35"/>
    <x v="2"/>
    <x v="76"/>
    <x v="8"/>
    <x v="2"/>
    <n v="68"/>
    <x v="2"/>
    <x v="2"/>
  </r>
  <r>
    <x v="35"/>
    <x v="2"/>
    <x v="77"/>
    <x v="8"/>
    <x v="2"/>
    <n v="350"/>
    <x v="2"/>
    <x v="2"/>
  </r>
  <r>
    <x v="35"/>
    <x v="2"/>
    <x v="78"/>
    <x v="8"/>
    <x v="2"/>
    <n v="2"/>
    <x v="2"/>
    <x v="2"/>
  </r>
  <r>
    <x v="35"/>
    <x v="2"/>
    <x v="93"/>
    <x v="8"/>
    <x v="2"/>
    <n v="61"/>
    <x v="2"/>
    <x v="2"/>
  </r>
  <r>
    <x v="35"/>
    <x v="2"/>
    <x v="79"/>
    <x v="8"/>
    <x v="2"/>
    <n v="8"/>
    <x v="2"/>
    <x v="2"/>
  </r>
  <r>
    <x v="35"/>
    <x v="2"/>
    <x v="80"/>
    <x v="8"/>
    <x v="2"/>
    <n v="62"/>
    <x v="2"/>
    <x v="2"/>
  </r>
  <r>
    <x v="35"/>
    <x v="2"/>
    <x v="92"/>
    <x v="8"/>
    <x v="2"/>
    <n v="62"/>
    <x v="2"/>
    <x v="2"/>
  </r>
  <r>
    <x v="35"/>
    <x v="2"/>
    <x v="81"/>
    <x v="8"/>
    <x v="2"/>
    <n v="37"/>
    <x v="2"/>
    <x v="2"/>
  </r>
  <r>
    <x v="35"/>
    <x v="2"/>
    <x v="82"/>
    <x v="8"/>
    <x v="2"/>
    <n v="12"/>
    <x v="2"/>
    <x v="2"/>
  </r>
  <r>
    <x v="35"/>
    <x v="2"/>
    <x v="91"/>
    <x v="8"/>
    <x v="2"/>
    <n v="16"/>
    <x v="2"/>
    <x v="2"/>
  </r>
  <r>
    <x v="35"/>
    <x v="2"/>
    <x v="83"/>
    <x v="8"/>
    <x v="2"/>
    <n v="10"/>
    <x v="2"/>
    <x v="2"/>
  </r>
  <r>
    <x v="35"/>
    <x v="2"/>
    <x v="84"/>
    <x v="8"/>
    <x v="2"/>
    <n v="487"/>
    <x v="2"/>
    <x v="2"/>
  </r>
  <r>
    <x v="35"/>
    <x v="2"/>
    <x v="85"/>
    <x v="8"/>
    <x v="2"/>
    <n v="22"/>
    <x v="2"/>
    <x v="2"/>
  </r>
  <r>
    <x v="36"/>
    <x v="0"/>
    <x v="0"/>
    <x v="17"/>
    <x v="0"/>
    <n v="1"/>
    <x v="0"/>
    <x v="0"/>
  </r>
  <r>
    <x v="36"/>
    <x v="0"/>
    <x v="0"/>
    <x v="27"/>
    <x v="0"/>
    <n v="450"/>
    <x v="5"/>
    <x v="3"/>
  </r>
  <r>
    <x v="36"/>
    <x v="0"/>
    <x v="1"/>
    <x v="17"/>
    <x v="0"/>
    <n v="23"/>
    <x v="0"/>
    <x v="0"/>
  </r>
  <r>
    <x v="36"/>
    <x v="0"/>
    <x v="1"/>
    <x v="17"/>
    <x v="0"/>
    <n v="0.5"/>
    <x v="0"/>
    <x v="0"/>
  </r>
  <r>
    <x v="36"/>
    <x v="0"/>
    <x v="1"/>
    <x v="26"/>
    <x v="0"/>
    <n v="1.9"/>
    <x v="7"/>
    <x v="3"/>
  </r>
  <r>
    <x v="36"/>
    <x v="0"/>
    <x v="1"/>
    <x v="19"/>
    <x v="0"/>
    <n v="95.8"/>
    <x v="3"/>
    <x v="0"/>
  </r>
  <r>
    <x v="36"/>
    <x v="0"/>
    <x v="1"/>
    <x v="20"/>
    <x v="0"/>
    <n v="19.399999999999999"/>
    <x v="3"/>
    <x v="0"/>
  </r>
  <r>
    <x v="36"/>
    <x v="0"/>
    <x v="1"/>
    <x v="40"/>
    <x v="0"/>
    <n v="10"/>
    <x v="3"/>
    <x v="0"/>
  </r>
  <r>
    <x v="36"/>
    <x v="0"/>
    <x v="1"/>
    <x v="23"/>
    <x v="0"/>
    <n v="5.3"/>
    <x v="1"/>
    <x v="1"/>
  </r>
  <r>
    <x v="36"/>
    <x v="0"/>
    <x v="1"/>
    <x v="23"/>
    <x v="0"/>
    <n v="1"/>
    <x v="1"/>
    <x v="1"/>
  </r>
  <r>
    <x v="36"/>
    <x v="0"/>
    <x v="1"/>
    <x v="17"/>
    <x v="1"/>
    <n v="20"/>
    <x v="0"/>
    <x v="0"/>
  </r>
  <r>
    <x v="36"/>
    <x v="0"/>
    <x v="2"/>
    <x v="23"/>
    <x v="0"/>
    <n v="8"/>
    <x v="1"/>
    <x v="1"/>
  </r>
  <r>
    <x v="36"/>
    <x v="0"/>
    <x v="5"/>
    <x v="27"/>
    <x v="0"/>
    <n v="130"/>
    <x v="5"/>
    <x v="3"/>
  </r>
  <r>
    <x v="36"/>
    <x v="0"/>
    <x v="6"/>
    <x v="17"/>
    <x v="0"/>
    <n v="4.5"/>
    <x v="0"/>
    <x v="0"/>
  </r>
  <r>
    <x v="36"/>
    <x v="0"/>
    <x v="7"/>
    <x v="17"/>
    <x v="0"/>
    <n v="21"/>
    <x v="0"/>
    <x v="0"/>
  </r>
  <r>
    <x v="36"/>
    <x v="0"/>
    <x v="7"/>
    <x v="24"/>
    <x v="0"/>
    <n v="20"/>
    <x v="3"/>
    <x v="0"/>
  </r>
  <r>
    <x v="36"/>
    <x v="0"/>
    <x v="7"/>
    <x v="19"/>
    <x v="0"/>
    <n v="1"/>
    <x v="3"/>
    <x v="0"/>
  </r>
  <r>
    <x v="36"/>
    <x v="0"/>
    <x v="7"/>
    <x v="41"/>
    <x v="0"/>
    <n v="2"/>
    <x v="1"/>
    <x v="1"/>
  </r>
  <r>
    <x v="36"/>
    <x v="0"/>
    <x v="7"/>
    <x v="18"/>
    <x v="0"/>
    <n v="1"/>
    <x v="1"/>
    <x v="1"/>
  </r>
  <r>
    <x v="36"/>
    <x v="0"/>
    <x v="7"/>
    <x v="17"/>
    <x v="1"/>
    <n v="1"/>
    <x v="0"/>
    <x v="0"/>
  </r>
  <r>
    <x v="36"/>
    <x v="0"/>
    <x v="7"/>
    <x v="24"/>
    <x v="1"/>
    <n v="10"/>
    <x v="3"/>
    <x v="0"/>
  </r>
  <r>
    <x v="36"/>
    <x v="0"/>
    <x v="8"/>
    <x v="18"/>
    <x v="0"/>
    <n v="2.2000000000000002"/>
    <x v="1"/>
    <x v="1"/>
  </r>
  <r>
    <x v="36"/>
    <x v="0"/>
    <x v="9"/>
    <x v="17"/>
    <x v="0"/>
    <n v="67.3"/>
    <x v="0"/>
    <x v="0"/>
  </r>
  <r>
    <x v="36"/>
    <x v="0"/>
    <x v="9"/>
    <x v="26"/>
    <x v="0"/>
    <n v="5"/>
    <x v="7"/>
    <x v="3"/>
  </r>
  <r>
    <x v="36"/>
    <x v="0"/>
    <x v="9"/>
    <x v="37"/>
    <x v="0"/>
    <n v="2.7"/>
    <x v="7"/>
    <x v="3"/>
  </r>
  <r>
    <x v="36"/>
    <x v="0"/>
    <x v="9"/>
    <x v="23"/>
    <x v="0"/>
    <n v="11.6"/>
    <x v="1"/>
    <x v="1"/>
  </r>
  <r>
    <x v="36"/>
    <x v="0"/>
    <x v="9"/>
    <x v="17"/>
    <x v="1"/>
    <n v="65.5"/>
    <x v="0"/>
    <x v="0"/>
  </r>
  <r>
    <x v="36"/>
    <x v="0"/>
    <x v="10"/>
    <x v="3"/>
    <x v="0"/>
    <n v="121"/>
    <x v="2"/>
    <x v="2"/>
  </r>
  <r>
    <x v="36"/>
    <x v="0"/>
    <x v="10"/>
    <x v="17"/>
    <x v="1"/>
    <n v="1"/>
    <x v="0"/>
    <x v="0"/>
  </r>
  <r>
    <x v="36"/>
    <x v="0"/>
    <x v="10"/>
    <x v="3"/>
    <x v="1"/>
    <n v="101"/>
    <x v="2"/>
    <x v="2"/>
  </r>
  <r>
    <x v="36"/>
    <x v="0"/>
    <x v="12"/>
    <x v="17"/>
    <x v="1"/>
    <n v="7"/>
    <x v="0"/>
    <x v="0"/>
  </r>
  <r>
    <x v="36"/>
    <x v="0"/>
    <x v="12"/>
    <x v="37"/>
    <x v="1"/>
    <n v="2"/>
    <x v="7"/>
    <x v="3"/>
  </r>
  <r>
    <x v="36"/>
    <x v="0"/>
    <x v="12"/>
    <x v="23"/>
    <x v="1"/>
    <n v="3"/>
    <x v="1"/>
    <x v="1"/>
  </r>
  <r>
    <x v="36"/>
    <x v="0"/>
    <x v="13"/>
    <x v="21"/>
    <x v="0"/>
    <n v="26"/>
    <x v="6"/>
    <x v="3"/>
  </r>
  <r>
    <x v="36"/>
    <x v="0"/>
    <x v="13"/>
    <x v="19"/>
    <x v="0"/>
    <n v="16"/>
    <x v="3"/>
    <x v="0"/>
  </r>
  <r>
    <x v="36"/>
    <x v="0"/>
    <x v="13"/>
    <x v="21"/>
    <x v="1"/>
    <n v="3"/>
    <x v="6"/>
    <x v="3"/>
  </r>
  <r>
    <x v="36"/>
    <x v="0"/>
    <x v="14"/>
    <x v="3"/>
    <x v="0"/>
    <n v="4"/>
    <x v="2"/>
    <x v="2"/>
  </r>
  <r>
    <x v="36"/>
    <x v="0"/>
    <x v="14"/>
    <x v="29"/>
    <x v="0"/>
    <n v="9"/>
    <x v="3"/>
    <x v="0"/>
  </r>
  <r>
    <x v="36"/>
    <x v="0"/>
    <x v="14"/>
    <x v="3"/>
    <x v="1"/>
    <n v="3"/>
    <x v="2"/>
    <x v="2"/>
  </r>
  <r>
    <x v="36"/>
    <x v="0"/>
    <x v="15"/>
    <x v="17"/>
    <x v="0"/>
    <n v="9"/>
    <x v="0"/>
    <x v="0"/>
  </r>
  <r>
    <x v="36"/>
    <x v="0"/>
    <x v="15"/>
    <x v="17"/>
    <x v="1"/>
    <n v="30"/>
    <x v="0"/>
    <x v="0"/>
  </r>
  <r>
    <x v="36"/>
    <x v="0"/>
    <x v="16"/>
    <x v="42"/>
    <x v="0"/>
    <n v="44.8"/>
    <x v="3"/>
    <x v="0"/>
  </r>
  <r>
    <x v="36"/>
    <x v="0"/>
    <x v="16"/>
    <x v="23"/>
    <x v="0"/>
    <n v="6.8"/>
    <x v="1"/>
    <x v="1"/>
  </r>
  <r>
    <x v="36"/>
    <x v="0"/>
    <x v="17"/>
    <x v="17"/>
    <x v="0"/>
    <n v="16.7"/>
    <x v="0"/>
    <x v="0"/>
  </r>
  <r>
    <x v="36"/>
    <x v="0"/>
    <x v="17"/>
    <x v="26"/>
    <x v="0"/>
    <n v="4.7"/>
    <x v="7"/>
    <x v="3"/>
  </r>
  <r>
    <x v="36"/>
    <x v="0"/>
    <x v="17"/>
    <x v="3"/>
    <x v="0"/>
    <n v="181"/>
    <x v="2"/>
    <x v="2"/>
  </r>
  <r>
    <x v="36"/>
    <x v="0"/>
    <x v="17"/>
    <x v="23"/>
    <x v="0"/>
    <n v="0.8"/>
    <x v="1"/>
    <x v="1"/>
  </r>
  <r>
    <x v="36"/>
    <x v="0"/>
    <x v="17"/>
    <x v="17"/>
    <x v="1"/>
    <n v="3"/>
    <x v="0"/>
    <x v="0"/>
  </r>
  <r>
    <x v="36"/>
    <x v="0"/>
    <x v="17"/>
    <x v="19"/>
    <x v="1"/>
    <n v="28.7"/>
    <x v="3"/>
    <x v="0"/>
  </r>
  <r>
    <x v="36"/>
    <x v="0"/>
    <x v="17"/>
    <x v="23"/>
    <x v="1"/>
    <n v="25.8"/>
    <x v="1"/>
    <x v="1"/>
  </r>
  <r>
    <x v="36"/>
    <x v="0"/>
    <x v="18"/>
    <x v="17"/>
    <x v="0"/>
    <n v="4"/>
    <x v="0"/>
    <x v="0"/>
  </r>
  <r>
    <x v="36"/>
    <x v="0"/>
    <x v="18"/>
    <x v="3"/>
    <x v="0"/>
    <n v="170"/>
    <x v="2"/>
    <x v="2"/>
  </r>
  <r>
    <x v="36"/>
    <x v="0"/>
    <x v="18"/>
    <x v="23"/>
    <x v="0"/>
    <n v="5.5"/>
    <x v="1"/>
    <x v="1"/>
  </r>
  <r>
    <x v="36"/>
    <x v="0"/>
    <x v="18"/>
    <x v="17"/>
    <x v="1"/>
    <n v="49"/>
    <x v="0"/>
    <x v="0"/>
  </r>
  <r>
    <x v="36"/>
    <x v="0"/>
    <x v="18"/>
    <x v="3"/>
    <x v="1"/>
    <n v="171"/>
    <x v="2"/>
    <x v="2"/>
  </r>
  <r>
    <x v="36"/>
    <x v="0"/>
    <x v="18"/>
    <x v="18"/>
    <x v="1"/>
    <n v="3.3"/>
    <x v="1"/>
    <x v="1"/>
  </r>
  <r>
    <x v="36"/>
    <x v="0"/>
    <x v="19"/>
    <x v="17"/>
    <x v="0"/>
    <n v="122"/>
    <x v="0"/>
    <x v="0"/>
  </r>
  <r>
    <x v="36"/>
    <x v="0"/>
    <x v="19"/>
    <x v="37"/>
    <x v="0"/>
    <n v="21"/>
    <x v="7"/>
    <x v="3"/>
  </r>
  <r>
    <x v="36"/>
    <x v="0"/>
    <x v="19"/>
    <x v="26"/>
    <x v="0"/>
    <n v="5"/>
    <x v="7"/>
    <x v="3"/>
  </r>
  <r>
    <x v="36"/>
    <x v="0"/>
    <x v="19"/>
    <x v="3"/>
    <x v="0"/>
    <n v="1"/>
    <x v="2"/>
    <x v="2"/>
  </r>
  <r>
    <x v="36"/>
    <x v="0"/>
    <x v="19"/>
    <x v="5"/>
    <x v="0"/>
    <n v="23"/>
    <x v="3"/>
    <x v="0"/>
  </r>
  <r>
    <x v="36"/>
    <x v="0"/>
    <x v="19"/>
    <x v="40"/>
    <x v="0"/>
    <n v="13"/>
    <x v="3"/>
    <x v="0"/>
  </r>
  <r>
    <x v="36"/>
    <x v="0"/>
    <x v="19"/>
    <x v="19"/>
    <x v="0"/>
    <n v="2"/>
    <x v="3"/>
    <x v="0"/>
  </r>
  <r>
    <x v="36"/>
    <x v="0"/>
    <x v="19"/>
    <x v="23"/>
    <x v="0"/>
    <n v="9"/>
    <x v="1"/>
    <x v="1"/>
  </r>
  <r>
    <x v="36"/>
    <x v="0"/>
    <x v="19"/>
    <x v="17"/>
    <x v="1"/>
    <n v="184"/>
    <x v="0"/>
    <x v="0"/>
  </r>
  <r>
    <x v="36"/>
    <x v="0"/>
    <x v="19"/>
    <x v="37"/>
    <x v="1"/>
    <n v="70"/>
    <x v="7"/>
    <x v="3"/>
  </r>
  <r>
    <x v="36"/>
    <x v="0"/>
    <x v="19"/>
    <x v="26"/>
    <x v="1"/>
    <n v="33"/>
    <x v="7"/>
    <x v="3"/>
  </r>
  <r>
    <x v="36"/>
    <x v="0"/>
    <x v="19"/>
    <x v="5"/>
    <x v="1"/>
    <n v="23"/>
    <x v="3"/>
    <x v="0"/>
  </r>
  <r>
    <x v="36"/>
    <x v="0"/>
    <x v="19"/>
    <x v="40"/>
    <x v="1"/>
    <n v="10"/>
    <x v="3"/>
    <x v="0"/>
  </r>
  <r>
    <x v="36"/>
    <x v="0"/>
    <x v="19"/>
    <x v="23"/>
    <x v="1"/>
    <n v="8"/>
    <x v="1"/>
    <x v="1"/>
  </r>
  <r>
    <x v="36"/>
    <x v="0"/>
    <x v="20"/>
    <x v="17"/>
    <x v="0"/>
    <n v="4"/>
    <x v="0"/>
    <x v="0"/>
  </r>
  <r>
    <x v="36"/>
    <x v="0"/>
    <x v="21"/>
    <x v="4"/>
    <x v="0"/>
    <n v="5"/>
    <x v="3"/>
    <x v="0"/>
  </r>
  <r>
    <x v="36"/>
    <x v="0"/>
    <x v="21"/>
    <x v="4"/>
    <x v="1"/>
    <n v="5"/>
    <x v="3"/>
    <x v="0"/>
  </r>
  <r>
    <x v="36"/>
    <x v="3"/>
    <x v="26"/>
    <x v="3"/>
    <x v="0"/>
    <n v="13"/>
    <x v="2"/>
    <x v="2"/>
  </r>
  <r>
    <x v="36"/>
    <x v="3"/>
    <x v="26"/>
    <x v="10"/>
    <x v="0"/>
    <n v="8"/>
    <x v="4"/>
    <x v="3"/>
  </r>
  <r>
    <x v="36"/>
    <x v="3"/>
    <x v="27"/>
    <x v="14"/>
    <x v="0"/>
    <n v="8"/>
    <x v="2"/>
    <x v="2"/>
  </r>
  <r>
    <x v="36"/>
    <x v="3"/>
    <x v="27"/>
    <x v="3"/>
    <x v="0"/>
    <n v="6"/>
    <x v="2"/>
    <x v="2"/>
  </r>
  <r>
    <x v="36"/>
    <x v="3"/>
    <x v="27"/>
    <x v="12"/>
    <x v="0"/>
    <n v="16"/>
    <x v="3"/>
    <x v="0"/>
  </r>
  <r>
    <x v="36"/>
    <x v="3"/>
    <x v="29"/>
    <x v="12"/>
    <x v="0"/>
    <n v="4"/>
    <x v="3"/>
    <x v="0"/>
  </r>
  <r>
    <x v="36"/>
    <x v="3"/>
    <x v="29"/>
    <x v="10"/>
    <x v="0"/>
    <n v="20"/>
    <x v="4"/>
    <x v="3"/>
  </r>
  <r>
    <x v="36"/>
    <x v="3"/>
    <x v="29"/>
    <x v="12"/>
    <x v="1"/>
    <n v="4"/>
    <x v="3"/>
    <x v="0"/>
  </r>
  <r>
    <x v="36"/>
    <x v="3"/>
    <x v="32"/>
    <x v="9"/>
    <x v="0"/>
    <n v="4"/>
    <x v="0"/>
    <x v="0"/>
  </r>
  <r>
    <x v="36"/>
    <x v="3"/>
    <x v="32"/>
    <x v="3"/>
    <x v="1"/>
    <n v="72"/>
    <x v="2"/>
    <x v="2"/>
  </r>
  <r>
    <x v="36"/>
    <x v="3"/>
    <x v="33"/>
    <x v="9"/>
    <x v="0"/>
    <n v="7"/>
    <x v="0"/>
    <x v="0"/>
  </r>
  <r>
    <x v="36"/>
    <x v="3"/>
    <x v="33"/>
    <x v="10"/>
    <x v="0"/>
    <n v="6"/>
    <x v="4"/>
    <x v="3"/>
  </r>
  <r>
    <x v="36"/>
    <x v="3"/>
    <x v="35"/>
    <x v="3"/>
    <x v="0"/>
    <n v="2.1"/>
    <x v="2"/>
    <x v="2"/>
  </r>
  <r>
    <x v="36"/>
    <x v="3"/>
    <x v="36"/>
    <x v="10"/>
    <x v="0"/>
    <n v="2"/>
    <x v="4"/>
    <x v="3"/>
  </r>
  <r>
    <x v="36"/>
    <x v="3"/>
    <x v="37"/>
    <x v="12"/>
    <x v="0"/>
    <n v="60"/>
    <x v="3"/>
    <x v="0"/>
  </r>
  <r>
    <x v="36"/>
    <x v="3"/>
    <x v="37"/>
    <x v="11"/>
    <x v="0"/>
    <n v="2.5"/>
    <x v="1"/>
    <x v="1"/>
  </r>
  <r>
    <x v="36"/>
    <x v="3"/>
    <x v="37"/>
    <x v="10"/>
    <x v="0"/>
    <n v="10"/>
    <x v="4"/>
    <x v="3"/>
  </r>
  <r>
    <x v="36"/>
    <x v="3"/>
    <x v="37"/>
    <x v="10"/>
    <x v="1"/>
    <n v="10"/>
    <x v="4"/>
    <x v="3"/>
  </r>
  <r>
    <x v="36"/>
    <x v="3"/>
    <x v="38"/>
    <x v="9"/>
    <x v="0"/>
    <n v="5"/>
    <x v="0"/>
    <x v="0"/>
  </r>
  <r>
    <x v="36"/>
    <x v="3"/>
    <x v="38"/>
    <x v="9"/>
    <x v="1"/>
    <n v="5"/>
    <x v="0"/>
    <x v="0"/>
  </r>
  <r>
    <x v="36"/>
    <x v="3"/>
    <x v="39"/>
    <x v="9"/>
    <x v="0"/>
    <n v="30"/>
    <x v="0"/>
    <x v="0"/>
  </r>
  <r>
    <x v="36"/>
    <x v="3"/>
    <x v="39"/>
    <x v="3"/>
    <x v="0"/>
    <n v="30"/>
    <x v="2"/>
    <x v="2"/>
  </r>
  <r>
    <x v="36"/>
    <x v="3"/>
    <x v="43"/>
    <x v="3"/>
    <x v="0"/>
    <n v="6"/>
    <x v="2"/>
    <x v="2"/>
  </r>
  <r>
    <x v="36"/>
    <x v="3"/>
    <x v="43"/>
    <x v="10"/>
    <x v="0"/>
    <n v="9"/>
    <x v="4"/>
    <x v="3"/>
  </r>
  <r>
    <x v="36"/>
    <x v="4"/>
    <x v="57"/>
    <x v="8"/>
    <x v="0"/>
    <n v="5"/>
    <x v="2"/>
    <x v="2"/>
  </r>
  <r>
    <x v="36"/>
    <x v="4"/>
    <x v="48"/>
    <x v="8"/>
    <x v="0"/>
    <n v="8"/>
    <x v="2"/>
    <x v="2"/>
  </r>
  <r>
    <x v="36"/>
    <x v="4"/>
    <x v="48"/>
    <x v="8"/>
    <x v="1"/>
    <n v="1"/>
    <x v="2"/>
    <x v="2"/>
  </r>
  <r>
    <x v="36"/>
    <x v="5"/>
    <x v="62"/>
    <x v="16"/>
    <x v="0"/>
    <n v="1"/>
    <x v="5"/>
    <x v="3"/>
  </r>
  <r>
    <x v="36"/>
    <x v="5"/>
    <x v="62"/>
    <x v="15"/>
    <x v="0"/>
    <n v="1"/>
    <x v="3"/>
    <x v="0"/>
  </r>
  <r>
    <x v="36"/>
    <x v="5"/>
    <x v="62"/>
    <x v="15"/>
    <x v="1"/>
    <n v="5"/>
    <x v="3"/>
    <x v="0"/>
  </r>
  <r>
    <x v="36"/>
    <x v="5"/>
    <x v="72"/>
    <x v="9"/>
    <x v="0"/>
    <n v="1"/>
    <x v="0"/>
    <x v="0"/>
  </r>
  <r>
    <x v="36"/>
    <x v="5"/>
    <x v="72"/>
    <x v="15"/>
    <x v="0"/>
    <n v="187"/>
    <x v="3"/>
    <x v="0"/>
  </r>
  <r>
    <x v="36"/>
    <x v="5"/>
    <x v="63"/>
    <x v="9"/>
    <x v="0"/>
    <n v="20"/>
    <x v="0"/>
    <x v="0"/>
  </r>
  <r>
    <x v="36"/>
    <x v="5"/>
    <x v="63"/>
    <x v="16"/>
    <x v="0"/>
    <n v="6"/>
    <x v="5"/>
    <x v="3"/>
  </r>
  <r>
    <x v="36"/>
    <x v="5"/>
    <x v="63"/>
    <x v="15"/>
    <x v="0"/>
    <n v="16"/>
    <x v="3"/>
    <x v="0"/>
  </r>
  <r>
    <x v="36"/>
    <x v="5"/>
    <x v="63"/>
    <x v="11"/>
    <x v="0"/>
    <n v="3"/>
    <x v="1"/>
    <x v="1"/>
  </r>
  <r>
    <x v="36"/>
    <x v="5"/>
    <x v="63"/>
    <x v="9"/>
    <x v="1"/>
    <n v="12"/>
    <x v="0"/>
    <x v="0"/>
  </r>
  <r>
    <x v="36"/>
    <x v="5"/>
    <x v="63"/>
    <x v="16"/>
    <x v="1"/>
    <n v="2"/>
    <x v="5"/>
    <x v="3"/>
  </r>
  <r>
    <x v="36"/>
    <x v="5"/>
    <x v="63"/>
    <x v="11"/>
    <x v="1"/>
    <n v="2"/>
    <x v="1"/>
    <x v="1"/>
  </r>
  <r>
    <x v="36"/>
    <x v="5"/>
    <x v="64"/>
    <x v="9"/>
    <x v="0"/>
    <n v="2.5"/>
    <x v="0"/>
    <x v="0"/>
  </r>
  <r>
    <x v="36"/>
    <x v="5"/>
    <x v="64"/>
    <x v="10"/>
    <x v="0"/>
    <n v="0.5"/>
    <x v="4"/>
    <x v="3"/>
  </r>
  <r>
    <x v="36"/>
    <x v="5"/>
    <x v="64"/>
    <x v="9"/>
    <x v="1"/>
    <n v="2"/>
    <x v="0"/>
    <x v="0"/>
  </r>
  <r>
    <x v="36"/>
    <x v="5"/>
    <x v="65"/>
    <x v="9"/>
    <x v="0"/>
    <n v="5"/>
    <x v="0"/>
    <x v="0"/>
  </r>
  <r>
    <x v="36"/>
    <x v="5"/>
    <x v="65"/>
    <x v="16"/>
    <x v="0"/>
    <n v="2"/>
    <x v="5"/>
    <x v="3"/>
  </r>
  <r>
    <x v="36"/>
    <x v="5"/>
    <x v="65"/>
    <x v="11"/>
    <x v="0"/>
    <n v="142"/>
    <x v="1"/>
    <x v="1"/>
  </r>
  <r>
    <x v="36"/>
    <x v="5"/>
    <x v="65"/>
    <x v="10"/>
    <x v="0"/>
    <n v="19"/>
    <x v="4"/>
    <x v="3"/>
  </r>
  <r>
    <x v="36"/>
    <x v="5"/>
    <x v="66"/>
    <x v="9"/>
    <x v="0"/>
    <n v="1"/>
    <x v="0"/>
    <x v="0"/>
  </r>
  <r>
    <x v="36"/>
    <x v="5"/>
    <x v="68"/>
    <x v="9"/>
    <x v="0"/>
    <n v="1"/>
    <x v="0"/>
    <x v="0"/>
  </r>
  <r>
    <x v="36"/>
    <x v="5"/>
    <x v="68"/>
    <x v="16"/>
    <x v="0"/>
    <n v="438.5"/>
    <x v="5"/>
    <x v="3"/>
  </r>
  <r>
    <x v="36"/>
    <x v="5"/>
    <x v="68"/>
    <x v="15"/>
    <x v="0"/>
    <n v="16"/>
    <x v="3"/>
    <x v="0"/>
  </r>
  <r>
    <x v="36"/>
    <x v="5"/>
    <x v="68"/>
    <x v="11"/>
    <x v="0"/>
    <n v="1"/>
    <x v="1"/>
    <x v="1"/>
  </r>
  <r>
    <x v="36"/>
    <x v="5"/>
    <x v="68"/>
    <x v="10"/>
    <x v="0"/>
    <n v="1"/>
    <x v="4"/>
    <x v="3"/>
  </r>
  <r>
    <x v="36"/>
    <x v="5"/>
    <x v="73"/>
    <x v="9"/>
    <x v="0"/>
    <n v="4"/>
    <x v="0"/>
    <x v="0"/>
  </r>
  <r>
    <x v="36"/>
    <x v="5"/>
    <x v="73"/>
    <x v="15"/>
    <x v="0"/>
    <n v="1"/>
    <x v="3"/>
    <x v="0"/>
  </r>
  <r>
    <x v="36"/>
    <x v="5"/>
    <x v="73"/>
    <x v="11"/>
    <x v="0"/>
    <n v="2"/>
    <x v="1"/>
    <x v="1"/>
  </r>
  <r>
    <x v="36"/>
    <x v="5"/>
    <x v="69"/>
    <x v="9"/>
    <x v="0"/>
    <n v="7"/>
    <x v="0"/>
    <x v="0"/>
  </r>
  <r>
    <x v="36"/>
    <x v="5"/>
    <x v="69"/>
    <x v="15"/>
    <x v="0"/>
    <n v="1"/>
    <x v="3"/>
    <x v="0"/>
  </r>
  <r>
    <x v="36"/>
    <x v="5"/>
    <x v="74"/>
    <x v="16"/>
    <x v="0"/>
    <n v="394"/>
    <x v="5"/>
    <x v="3"/>
  </r>
  <r>
    <x v="36"/>
    <x v="5"/>
    <x v="70"/>
    <x v="9"/>
    <x v="0"/>
    <n v="15"/>
    <x v="0"/>
    <x v="0"/>
  </r>
  <r>
    <x v="36"/>
    <x v="5"/>
    <x v="70"/>
    <x v="9"/>
    <x v="1"/>
    <n v="21"/>
    <x v="0"/>
    <x v="0"/>
  </r>
  <r>
    <x v="36"/>
    <x v="5"/>
    <x v="71"/>
    <x v="9"/>
    <x v="0"/>
    <n v="13"/>
    <x v="0"/>
    <x v="0"/>
  </r>
  <r>
    <x v="36"/>
    <x v="5"/>
    <x v="71"/>
    <x v="9"/>
    <x v="1"/>
    <n v="3"/>
    <x v="0"/>
    <x v="0"/>
  </r>
  <r>
    <x v="36"/>
    <x v="2"/>
    <x v="75"/>
    <x v="8"/>
    <x v="2"/>
    <n v="24"/>
    <x v="2"/>
    <x v="2"/>
  </r>
  <r>
    <x v="36"/>
    <x v="2"/>
    <x v="89"/>
    <x v="8"/>
    <x v="2"/>
    <n v="8"/>
    <x v="2"/>
    <x v="2"/>
  </r>
  <r>
    <x v="36"/>
    <x v="2"/>
    <x v="76"/>
    <x v="8"/>
    <x v="2"/>
    <n v="2"/>
    <x v="2"/>
    <x v="2"/>
  </r>
  <r>
    <x v="36"/>
    <x v="2"/>
    <x v="77"/>
    <x v="8"/>
    <x v="2"/>
    <n v="191"/>
    <x v="2"/>
    <x v="2"/>
  </r>
  <r>
    <x v="36"/>
    <x v="2"/>
    <x v="78"/>
    <x v="8"/>
    <x v="2"/>
    <n v="4"/>
    <x v="2"/>
    <x v="2"/>
  </r>
  <r>
    <x v="36"/>
    <x v="2"/>
    <x v="90"/>
    <x v="8"/>
    <x v="2"/>
    <n v="12"/>
    <x v="2"/>
    <x v="2"/>
  </r>
  <r>
    <x v="36"/>
    <x v="2"/>
    <x v="93"/>
    <x v="8"/>
    <x v="2"/>
    <n v="7"/>
    <x v="2"/>
    <x v="2"/>
  </r>
  <r>
    <x v="36"/>
    <x v="2"/>
    <x v="80"/>
    <x v="8"/>
    <x v="2"/>
    <n v="50"/>
    <x v="2"/>
    <x v="2"/>
  </r>
  <r>
    <x v="36"/>
    <x v="2"/>
    <x v="92"/>
    <x v="8"/>
    <x v="2"/>
    <n v="29"/>
    <x v="2"/>
    <x v="2"/>
  </r>
  <r>
    <x v="36"/>
    <x v="2"/>
    <x v="81"/>
    <x v="8"/>
    <x v="2"/>
    <n v="342"/>
    <x v="2"/>
    <x v="2"/>
  </r>
  <r>
    <x v="36"/>
    <x v="2"/>
    <x v="82"/>
    <x v="8"/>
    <x v="2"/>
    <n v="64"/>
    <x v="2"/>
    <x v="2"/>
  </r>
  <r>
    <x v="36"/>
    <x v="2"/>
    <x v="94"/>
    <x v="8"/>
    <x v="2"/>
    <n v="12"/>
    <x v="2"/>
    <x v="2"/>
  </r>
  <r>
    <x v="36"/>
    <x v="2"/>
    <x v="91"/>
    <x v="8"/>
    <x v="2"/>
    <n v="3"/>
    <x v="2"/>
    <x v="2"/>
  </r>
  <r>
    <x v="36"/>
    <x v="2"/>
    <x v="83"/>
    <x v="8"/>
    <x v="2"/>
    <n v="20"/>
    <x v="2"/>
    <x v="2"/>
  </r>
  <r>
    <x v="36"/>
    <x v="2"/>
    <x v="84"/>
    <x v="8"/>
    <x v="2"/>
    <n v="177"/>
    <x v="2"/>
    <x v="2"/>
  </r>
  <r>
    <x v="36"/>
    <x v="2"/>
    <x v="86"/>
    <x v="8"/>
    <x v="2"/>
    <n v="7"/>
    <x v="2"/>
    <x v="2"/>
  </r>
  <r>
    <x v="37"/>
    <x v="0"/>
    <x v="0"/>
    <x v="17"/>
    <x v="0"/>
    <n v="1"/>
    <x v="0"/>
    <x v="0"/>
  </r>
  <r>
    <x v="37"/>
    <x v="0"/>
    <x v="0"/>
    <x v="8"/>
    <x v="0"/>
    <n v="50"/>
    <x v="2"/>
    <x v="2"/>
  </r>
  <r>
    <x v="37"/>
    <x v="0"/>
    <x v="0"/>
    <x v="3"/>
    <x v="0"/>
    <n v="15"/>
    <x v="2"/>
    <x v="2"/>
  </r>
  <r>
    <x v="37"/>
    <x v="0"/>
    <x v="0"/>
    <x v="3"/>
    <x v="1"/>
    <n v="20"/>
    <x v="2"/>
    <x v="2"/>
  </r>
  <r>
    <x v="37"/>
    <x v="0"/>
    <x v="1"/>
    <x v="8"/>
    <x v="0"/>
    <n v="37"/>
    <x v="2"/>
    <x v="2"/>
  </r>
  <r>
    <x v="37"/>
    <x v="0"/>
    <x v="1"/>
    <x v="3"/>
    <x v="0"/>
    <n v="1"/>
    <x v="2"/>
    <x v="2"/>
  </r>
  <r>
    <x v="37"/>
    <x v="0"/>
    <x v="1"/>
    <x v="3"/>
    <x v="1"/>
    <n v="7"/>
    <x v="2"/>
    <x v="2"/>
  </r>
  <r>
    <x v="37"/>
    <x v="0"/>
    <x v="6"/>
    <x v="3"/>
    <x v="0"/>
    <n v="188"/>
    <x v="2"/>
    <x v="2"/>
  </r>
  <r>
    <x v="37"/>
    <x v="0"/>
    <x v="6"/>
    <x v="8"/>
    <x v="0"/>
    <n v="181"/>
    <x v="2"/>
    <x v="2"/>
  </r>
  <r>
    <x v="37"/>
    <x v="0"/>
    <x v="7"/>
    <x v="8"/>
    <x v="0"/>
    <n v="132"/>
    <x v="2"/>
    <x v="2"/>
  </r>
  <r>
    <x v="37"/>
    <x v="0"/>
    <x v="7"/>
    <x v="3"/>
    <x v="0"/>
    <n v="8"/>
    <x v="2"/>
    <x v="2"/>
  </r>
  <r>
    <x v="37"/>
    <x v="0"/>
    <x v="8"/>
    <x v="3"/>
    <x v="0"/>
    <n v="12"/>
    <x v="2"/>
    <x v="2"/>
  </r>
  <r>
    <x v="37"/>
    <x v="0"/>
    <x v="9"/>
    <x v="17"/>
    <x v="1"/>
    <n v="2"/>
    <x v="0"/>
    <x v="0"/>
  </r>
  <r>
    <x v="37"/>
    <x v="0"/>
    <x v="10"/>
    <x v="8"/>
    <x v="0"/>
    <n v="7"/>
    <x v="2"/>
    <x v="2"/>
  </r>
  <r>
    <x v="37"/>
    <x v="0"/>
    <x v="10"/>
    <x v="5"/>
    <x v="0"/>
    <n v="25"/>
    <x v="3"/>
    <x v="0"/>
  </r>
  <r>
    <x v="37"/>
    <x v="0"/>
    <x v="11"/>
    <x v="8"/>
    <x v="0"/>
    <n v="10"/>
    <x v="2"/>
    <x v="2"/>
  </r>
  <r>
    <x v="37"/>
    <x v="0"/>
    <x v="12"/>
    <x v="8"/>
    <x v="0"/>
    <n v="21"/>
    <x v="2"/>
    <x v="2"/>
  </r>
  <r>
    <x v="37"/>
    <x v="0"/>
    <x v="12"/>
    <x v="3"/>
    <x v="0"/>
    <n v="7"/>
    <x v="2"/>
    <x v="2"/>
  </r>
  <r>
    <x v="37"/>
    <x v="0"/>
    <x v="12"/>
    <x v="3"/>
    <x v="1"/>
    <n v="2"/>
    <x v="2"/>
    <x v="2"/>
  </r>
  <r>
    <x v="37"/>
    <x v="0"/>
    <x v="12"/>
    <x v="1"/>
    <x v="1"/>
    <n v="4"/>
    <x v="1"/>
    <x v="1"/>
  </r>
  <r>
    <x v="37"/>
    <x v="0"/>
    <x v="13"/>
    <x v="8"/>
    <x v="0"/>
    <n v="3"/>
    <x v="2"/>
    <x v="2"/>
  </r>
  <r>
    <x v="37"/>
    <x v="0"/>
    <x v="14"/>
    <x v="17"/>
    <x v="0"/>
    <n v="2"/>
    <x v="0"/>
    <x v="0"/>
  </r>
  <r>
    <x v="37"/>
    <x v="0"/>
    <x v="14"/>
    <x v="8"/>
    <x v="0"/>
    <n v="41"/>
    <x v="2"/>
    <x v="2"/>
  </r>
  <r>
    <x v="37"/>
    <x v="0"/>
    <x v="14"/>
    <x v="3"/>
    <x v="0"/>
    <n v="2"/>
    <x v="2"/>
    <x v="2"/>
  </r>
  <r>
    <x v="37"/>
    <x v="0"/>
    <x v="14"/>
    <x v="17"/>
    <x v="1"/>
    <n v="3"/>
    <x v="0"/>
    <x v="0"/>
  </r>
  <r>
    <x v="37"/>
    <x v="0"/>
    <x v="14"/>
    <x v="3"/>
    <x v="1"/>
    <n v="2"/>
    <x v="2"/>
    <x v="2"/>
  </r>
  <r>
    <x v="37"/>
    <x v="0"/>
    <x v="16"/>
    <x v="17"/>
    <x v="0"/>
    <n v="1"/>
    <x v="0"/>
    <x v="0"/>
  </r>
  <r>
    <x v="37"/>
    <x v="0"/>
    <x v="16"/>
    <x v="8"/>
    <x v="0"/>
    <n v="227"/>
    <x v="2"/>
    <x v="2"/>
  </r>
  <r>
    <x v="37"/>
    <x v="0"/>
    <x v="16"/>
    <x v="3"/>
    <x v="0"/>
    <n v="1"/>
    <x v="2"/>
    <x v="2"/>
  </r>
  <r>
    <x v="37"/>
    <x v="0"/>
    <x v="16"/>
    <x v="3"/>
    <x v="1"/>
    <n v="2"/>
    <x v="2"/>
    <x v="2"/>
  </r>
  <r>
    <x v="37"/>
    <x v="0"/>
    <x v="17"/>
    <x v="17"/>
    <x v="0"/>
    <n v="5"/>
    <x v="0"/>
    <x v="0"/>
  </r>
  <r>
    <x v="37"/>
    <x v="0"/>
    <x v="17"/>
    <x v="17"/>
    <x v="1"/>
    <n v="5"/>
    <x v="0"/>
    <x v="0"/>
  </r>
  <r>
    <x v="37"/>
    <x v="0"/>
    <x v="18"/>
    <x v="3"/>
    <x v="0"/>
    <n v="2"/>
    <x v="2"/>
    <x v="2"/>
  </r>
  <r>
    <x v="37"/>
    <x v="0"/>
    <x v="18"/>
    <x v="3"/>
    <x v="1"/>
    <n v="1"/>
    <x v="2"/>
    <x v="2"/>
  </r>
  <r>
    <x v="37"/>
    <x v="0"/>
    <x v="19"/>
    <x v="17"/>
    <x v="0"/>
    <n v="7"/>
    <x v="0"/>
    <x v="0"/>
  </r>
  <r>
    <x v="37"/>
    <x v="0"/>
    <x v="19"/>
    <x v="8"/>
    <x v="0"/>
    <n v="28"/>
    <x v="2"/>
    <x v="2"/>
  </r>
  <r>
    <x v="37"/>
    <x v="0"/>
    <x v="19"/>
    <x v="3"/>
    <x v="0"/>
    <n v="1"/>
    <x v="2"/>
    <x v="2"/>
  </r>
  <r>
    <x v="37"/>
    <x v="0"/>
    <x v="19"/>
    <x v="5"/>
    <x v="0"/>
    <n v="14"/>
    <x v="3"/>
    <x v="0"/>
  </r>
  <r>
    <x v="37"/>
    <x v="0"/>
    <x v="19"/>
    <x v="17"/>
    <x v="1"/>
    <n v="6"/>
    <x v="0"/>
    <x v="0"/>
  </r>
  <r>
    <x v="37"/>
    <x v="0"/>
    <x v="19"/>
    <x v="3"/>
    <x v="1"/>
    <n v="4"/>
    <x v="2"/>
    <x v="2"/>
  </r>
  <r>
    <x v="37"/>
    <x v="0"/>
    <x v="19"/>
    <x v="5"/>
    <x v="1"/>
    <n v="14"/>
    <x v="3"/>
    <x v="0"/>
  </r>
  <r>
    <x v="37"/>
    <x v="0"/>
    <x v="20"/>
    <x v="17"/>
    <x v="0"/>
    <n v="5"/>
    <x v="0"/>
    <x v="0"/>
  </r>
  <r>
    <x v="37"/>
    <x v="0"/>
    <x v="20"/>
    <x v="8"/>
    <x v="0"/>
    <n v="36"/>
    <x v="2"/>
    <x v="2"/>
  </r>
  <r>
    <x v="37"/>
    <x v="0"/>
    <x v="20"/>
    <x v="3"/>
    <x v="0"/>
    <n v="1"/>
    <x v="2"/>
    <x v="2"/>
  </r>
  <r>
    <x v="37"/>
    <x v="0"/>
    <x v="20"/>
    <x v="17"/>
    <x v="1"/>
    <n v="2"/>
    <x v="0"/>
    <x v="0"/>
  </r>
  <r>
    <x v="37"/>
    <x v="0"/>
    <x v="21"/>
    <x v="17"/>
    <x v="0"/>
    <n v="2"/>
    <x v="0"/>
    <x v="0"/>
  </r>
  <r>
    <x v="37"/>
    <x v="0"/>
    <x v="21"/>
    <x v="3"/>
    <x v="0"/>
    <n v="1"/>
    <x v="2"/>
    <x v="2"/>
  </r>
  <r>
    <x v="37"/>
    <x v="0"/>
    <x v="21"/>
    <x v="17"/>
    <x v="1"/>
    <n v="4"/>
    <x v="0"/>
    <x v="0"/>
  </r>
  <r>
    <x v="37"/>
    <x v="0"/>
    <x v="21"/>
    <x v="3"/>
    <x v="1"/>
    <n v="4"/>
    <x v="2"/>
    <x v="2"/>
  </r>
  <r>
    <x v="37"/>
    <x v="3"/>
    <x v="24"/>
    <x v="3"/>
    <x v="0"/>
    <n v="36"/>
    <x v="2"/>
    <x v="2"/>
  </r>
  <r>
    <x v="37"/>
    <x v="3"/>
    <x v="24"/>
    <x v="3"/>
    <x v="1"/>
    <n v="36"/>
    <x v="2"/>
    <x v="2"/>
  </r>
  <r>
    <x v="37"/>
    <x v="3"/>
    <x v="25"/>
    <x v="9"/>
    <x v="0"/>
    <n v="6"/>
    <x v="0"/>
    <x v="0"/>
  </r>
  <r>
    <x v="37"/>
    <x v="3"/>
    <x v="25"/>
    <x v="13"/>
    <x v="1"/>
    <n v="140"/>
    <x v="3"/>
    <x v="0"/>
  </r>
  <r>
    <x v="37"/>
    <x v="3"/>
    <x v="26"/>
    <x v="9"/>
    <x v="0"/>
    <n v="5"/>
    <x v="0"/>
    <x v="0"/>
  </r>
  <r>
    <x v="37"/>
    <x v="3"/>
    <x v="26"/>
    <x v="3"/>
    <x v="0"/>
    <n v="15.8"/>
    <x v="2"/>
    <x v="2"/>
  </r>
  <r>
    <x v="37"/>
    <x v="3"/>
    <x v="26"/>
    <x v="11"/>
    <x v="0"/>
    <n v="1"/>
    <x v="1"/>
    <x v="1"/>
  </r>
  <r>
    <x v="37"/>
    <x v="3"/>
    <x v="27"/>
    <x v="9"/>
    <x v="0"/>
    <n v="5"/>
    <x v="0"/>
    <x v="0"/>
  </r>
  <r>
    <x v="37"/>
    <x v="3"/>
    <x v="27"/>
    <x v="3"/>
    <x v="1"/>
    <n v="1"/>
    <x v="2"/>
    <x v="2"/>
  </r>
  <r>
    <x v="37"/>
    <x v="3"/>
    <x v="28"/>
    <x v="14"/>
    <x v="0"/>
    <n v="15"/>
    <x v="2"/>
    <x v="2"/>
  </r>
  <r>
    <x v="37"/>
    <x v="3"/>
    <x v="28"/>
    <x v="12"/>
    <x v="0"/>
    <n v="30"/>
    <x v="3"/>
    <x v="0"/>
  </r>
  <r>
    <x v="37"/>
    <x v="3"/>
    <x v="29"/>
    <x v="3"/>
    <x v="0"/>
    <n v="2"/>
    <x v="2"/>
    <x v="2"/>
  </r>
  <r>
    <x v="37"/>
    <x v="3"/>
    <x v="30"/>
    <x v="3"/>
    <x v="0"/>
    <n v="1"/>
    <x v="2"/>
    <x v="2"/>
  </r>
  <r>
    <x v="37"/>
    <x v="3"/>
    <x v="30"/>
    <x v="11"/>
    <x v="0"/>
    <n v="1"/>
    <x v="1"/>
    <x v="1"/>
  </r>
  <r>
    <x v="37"/>
    <x v="3"/>
    <x v="30"/>
    <x v="3"/>
    <x v="1"/>
    <n v="3"/>
    <x v="2"/>
    <x v="2"/>
  </r>
  <r>
    <x v="37"/>
    <x v="3"/>
    <x v="31"/>
    <x v="3"/>
    <x v="0"/>
    <n v="1"/>
    <x v="2"/>
    <x v="2"/>
  </r>
  <r>
    <x v="37"/>
    <x v="3"/>
    <x v="44"/>
    <x v="10"/>
    <x v="0"/>
    <n v="26"/>
    <x v="4"/>
    <x v="3"/>
  </r>
  <r>
    <x v="37"/>
    <x v="3"/>
    <x v="44"/>
    <x v="9"/>
    <x v="1"/>
    <n v="1.5"/>
    <x v="0"/>
    <x v="0"/>
  </r>
  <r>
    <x v="37"/>
    <x v="3"/>
    <x v="44"/>
    <x v="3"/>
    <x v="1"/>
    <n v="24"/>
    <x v="2"/>
    <x v="2"/>
  </r>
  <r>
    <x v="37"/>
    <x v="3"/>
    <x v="44"/>
    <x v="14"/>
    <x v="1"/>
    <n v="16"/>
    <x v="2"/>
    <x v="2"/>
  </r>
  <r>
    <x v="37"/>
    <x v="3"/>
    <x v="44"/>
    <x v="13"/>
    <x v="1"/>
    <n v="1"/>
    <x v="3"/>
    <x v="0"/>
  </r>
  <r>
    <x v="37"/>
    <x v="3"/>
    <x v="32"/>
    <x v="9"/>
    <x v="0"/>
    <n v="3"/>
    <x v="0"/>
    <x v="0"/>
  </r>
  <r>
    <x v="37"/>
    <x v="3"/>
    <x v="32"/>
    <x v="14"/>
    <x v="0"/>
    <n v="4"/>
    <x v="2"/>
    <x v="2"/>
  </r>
  <r>
    <x v="37"/>
    <x v="3"/>
    <x v="32"/>
    <x v="3"/>
    <x v="0"/>
    <n v="1"/>
    <x v="2"/>
    <x v="2"/>
  </r>
  <r>
    <x v="37"/>
    <x v="3"/>
    <x v="32"/>
    <x v="12"/>
    <x v="0"/>
    <n v="1"/>
    <x v="3"/>
    <x v="0"/>
  </r>
  <r>
    <x v="37"/>
    <x v="3"/>
    <x v="32"/>
    <x v="9"/>
    <x v="1"/>
    <n v="10"/>
    <x v="0"/>
    <x v="0"/>
  </r>
  <r>
    <x v="37"/>
    <x v="3"/>
    <x v="32"/>
    <x v="14"/>
    <x v="1"/>
    <n v="33"/>
    <x v="2"/>
    <x v="2"/>
  </r>
  <r>
    <x v="37"/>
    <x v="3"/>
    <x v="32"/>
    <x v="3"/>
    <x v="1"/>
    <n v="13"/>
    <x v="2"/>
    <x v="2"/>
  </r>
  <r>
    <x v="37"/>
    <x v="3"/>
    <x v="32"/>
    <x v="13"/>
    <x v="1"/>
    <n v="24"/>
    <x v="3"/>
    <x v="0"/>
  </r>
  <r>
    <x v="37"/>
    <x v="3"/>
    <x v="32"/>
    <x v="12"/>
    <x v="1"/>
    <n v="16"/>
    <x v="3"/>
    <x v="0"/>
  </r>
  <r>
    <x v="37"/>
    <x v="3"/>
    <x v="32"/>
    <x v="11"/>
    <x v="1"/>
    <n v="4"/>
    <x v="1"/>
    <x v="1"/>
  </r>
  <r>
    <x v="37"/>
    <x v="3"/>
    <x v="33"/>
    <x v="10"/>
    <x v="0"/>
    <n v="31"/>
    <x v="4"/>
    <x v="3"/>
  </r>
  <r>
    <x v="37"/>
    <x v="3"/>
    <x v="34"/>
    <x v="10"/>
    <x v="0"/>
    <n v="7"/>
    <x v="4"/>
    <x v="3"/>
  </r>
  <r>
    <x v="37"/>
    <x v="3"/>
    <x v="35"/>
    <x v="9"/>
    <x v="0"/>
    <n v="16.7"/>
    <x v="0"/>
    <x v="0"/>
  </r>
  <r>
    <x v="37"/>
    <x v="3"/>
    <x v="35"/>
    <x v="3"/>
    <x v="0"/>
    <n v="2.5"/>
    <x v="2"/>
    <x v="2"/>
  </r>
  <r>
    <x v="37"/>
    <x v="3"/>
    <x v="35"/>
    <x v="10"/>
    <x v="0"/>
    <n v="18.5"/>
    <x v="4"/>
    <x v="3"/>
  </r>
  <r>
    <x v="37"/>
    <x v="3"/>
    <x v="36"/>
    <x v="9"/>
    <x v="0"/>
    <n v="120"/>
    <x v="0"/>
    <x v="0"/>
  </r>
  <r>
    <x v="37"/>
    <x v="3"/>
    <x v="36"/>
    <x v="14"/>
    <x v="0"/>
    <n v="4"/>
    <x v="2"/>
    <x v="2"/>
  </r>
  <r>
    <x v="37"/>
    <x v="3"/>
    <x v="36"/>
    <x v="11"/>
    <x v="0"/>
    <n v="13"/>
    <x v="1"/>
    <x v="1"/>
  </r>
  <r>
    <x v="37"/>
    <x v="3"/>
    <x v="36"/>
    <x v="10"/>
    <x v="0"/>
    <n v="3"/>
    <x v="4"/>
    <x v="3"/>
  </r>
  <r>
    <x v="37"/>
    <x v="3"/>
    <x v="36"/>
    <x v="9"/>
    <x v="1"/>
    <n v="10"/>
    <x v="0"/>
    <x v="0"/>
  </r>
  <r>
    <x v="37"/>
    <x v="3"/>
    <x v="37"/>
    <x v="14"/>
    <x v="0"/>
    <n v="20"/>
    <x v="2"/>
    <x v="2"/>
  </r>
  <r>
    <x v="37"/>
    <x v="3"/>
    <x v="37"/>
    <x v="12"/>
    <x v="0"/>
    <n v="40"/>
    <x v="3"/>
    <x v="0"/>
  </r>
  <r>
    <x v="37"/>
    <x v="3"/>
    <x v="37"/>
    <x v="10"/>
    <x v="0"/>
    <n v="30"/>
    <x v="4"/>
    <x v="3"/>
  </r>
  <r>
    <x v="37"/>
    <x v="3"/>
    <x v="38"/>
    <x v="9"/>
    <x v="0"/>
    <n v="9"/>
    <x v="0"/>
    <x v="0"/>
  </r>
  <r>
    <x v="37"/>
    <x v="3"/>
    <x v="38"/>
    <x v="3"/>
    <x v="0"/>
    <n v="3"/>
    <x v="2"/>
    <x v="2"/>
  </r>
  <r>
    <x v="37"/>
    <x v="3"/>
    <x v="38"/>
    <x v="9"/>
    <x v="1"/>
    <n v="4"/>
    <x v="0"/>
    <x v="0"/>
  </r>
  <r>
    <x v="37"/>
    <x v="3"/>
    <x v="40"/>
    <x v="3"/>
    <x v="0"/>
    <n v="100"/>
    <x v="2"/>
    <x v="2"/>
  </r>
  <r>
    <x v="37"/>
    <x v="3"/>
    <x v="40"/>
    <x v="14"/>
    <x v="0"/>
    <n v="50"/>
    <x v="2"/>
    <x v="2"/>
  </r>
  <r>
    <x v="37"/>
    <x v="3"/>
    <x v="40"/>
    <x v="10"/>
    <x v="0"/>
    <n v="10"/>
    <x v="4"/>
    <x v="3"/>
  </r>
  <r>
    <x v="37"/>
    <x v="3"/>
    <x v="41"/>
    <x v="9"/>
    <x v="0"/>
    <n v="13"/>
    <x v="0"/>
    <x v="0"/>
  </r>
  <r>
    <x v="37"/>
    <x v="3"/>
    <x v="42"/>
    <x v="3"/>
    <x v="0"/>
    <n v="9"/>
    <x v="2"/>
    <x v="2"/>
  </r>
  <r>
    <x v="37"/>
    <x v="3"/>
    <x v="43"/>
    <x v="3"/>
    <x v="0"/>
    <n v="3"/>
    <x v="2"/>
    <x v="2"/>
  </r>
  <r>
    <x v="37"/>
    <x v="3"/>
    <x v="43"/>
    <x v="13"/>
    <x v="0"/>
    <n v="1"/>
    <x v="3"/>
    <x v="0"/>
  </r>
  <r>
    <x v="37"/>
    <x v="3"/>
    <x v="43"/>
    <x v="3"/>
    <x v="1"/>
    <n v="3"/>
    <x v="2"/>
    <x v="2"/>
  </r>
  <r>
    <x v="37"/>
    <x v="4"/>
    <x v="45"/>
    <x v="8"/>
    <x v="0"/>
    <n v="64"/>
    <x v="2"/>
    <x v="2"/>
  </r>
  <r>
    <x v="37"/>
    <x v="4"/>
    <x v="46"/>
    <x v="8"/>
    <x v="0"/>
    <n v="10"/>
    <x v="2"/>
    <x v="2"/>
  </r>
  <r>
    <x v="37"/>
    <x v="4"/>
    <x v="47"/>
    <x v="8"/>
    <x v="1"/>
    <n v="4"/>
    <x v="2"/>
    <x v="2"/>
  </r>
  <r>
    <x v="37"/>
    <x v="4"/>
    <x v="58"/>
    <x v="8"/>
    <x v="0"/>
    <n v="45"/>
    <x v="2"/>
    <x v="2"/>
  </r>
  <r>
    <x v="37"/>
    <x v="4"/>
    <x v="58"/>
    <x v="8"/>
    <x v="1"/>
    <n v="7"/>
    <x v="2"/>
    <x v="2"/>
  </r>
  <r>
    <x v="37"/>
    <x v="4"/>
    <x v="48"/>
    <x v="8"/>
    <x v="1"/>
    <n v="3"/>
    <x v="2"/>
    <x v="2"/>
  </r>
  <r>
    <x v="37"/>
    <x v="4"/>
    <x v="53"/>
    <x v="8"/>
    <x v="0"/>
    <n v="30"/>
    <x v="2"/>
    <x v="2"/>
  </r>
  <r>
    <x v="37"/>
    <x v="5"/>
    <x v="62"/>
    <x v="9"/>
    <x v="0"/>
    <n v="5"/>
    <x v="0"/>
    <x v="0"/>
  </r>
  <r>
    <x v="37"/>
    <x v="5"/>
    <x v="62"/>
    <x v="16"/>
    <x v="0"/>
    <n v="146"/>
    <x v="5"/>
    <x v="3"/>
  </r>
  <r>
    <x v="37"/>
    <x v="5"/>
    <x v="62"/>
    <x v="15"/>
    <x v="0"/>
    <n v="3"/>
    <x v="3"/>
    <x v="0"/>
  </r>
  <r>
    <x v="37"/>
    <x v="5"/>
    <x v="62"/>
    <x v="15"/>
    <x v="1"/>
    <n v="1"/>
    <x v="3"/>
    <x v="0"/>
  </r>
  <r>
    <x v="37"/>
    <x v="5"/>
    <x v="72"/>
    <x v="16"/>
    <x v="0"/>
    <n v="468"/>
    <x v="5"/>
    <x v="3"/>
  </r>
  <r>
    <x v="37"/>
    <x v="5"/>
    <x v="72"/>
    <x v="16"/>
    <x v="1"/>
    <n v="20"/>
    <x v="5"/>
    <x v="3"/>
  </r>
  <r>
    <x v="37"/>
    <x v="5"/>
    <x v="63"/>
    <x v="16"/>
    <x v="0"/>
    <n v="8"/>
    <x v="5"/>
    <x v="3"/>
  </r>
  <r>
    <x v="37"/>
    <x v="5"/>
    <x v="63"/>
    <x v="15"/>
    <x v="0"/>
    <n v="25"/>
    <x v="3"/>
    <x v="0"/>
  </r>
  <r>
    <x v="37"/>
    <x v="5"/>
    <x v="63"/>
    <x v="11"/>
    <x v="0"/>
    <n v="4"/>
    <x v="1"/>
    <x v="1"/>
  </r>
  <r>
    <x v="37"/>
    <x v="5"/>
    <x v="63"/>
    <x v="15"/>
    <x v="1"/>
    <n v="4"/>
    <x v="3"/>
    <x v="0"/>
  </r>
  <r>
    <x v="37"/>
    <x v="5"/>
    <x v="64"/>
    <x v="11"/>
    <x v="0"/>
    <n v="39"/>
    <x v="1"/>
    <x v="1"/>
  </r>
  <r>
    <x v="37"/>
    <x v="5"/>
    <x v="64"/>
    <x v="11"/>
    <x v="1"/>
    <n v="95"/>
    <x v="1"/>
    <x v="1"/>
  </r>
  <r>
    <x v="37"/>
    <x v="5"/>
    <x v="65"/>
    <x v="15"/>
    <x v="0"/>
    <n v="38"/>
    <x v="3"/>
    <x v="0"/>
  </r>
  <r>
    <x v="37"/>
    <x v="5"/>
    <x v="65"/>
    <x v="11"/>
    <x v="0"/>
    <n v="510"/>
    <x v="1"/>
    <x v="1"/>
  </r>
  <r>
    <x v="37"/>
    <x v="5"/>
    <x v="67"/>
    <x v="9"/>
    <x v="0"/>
    <n v="7"/>
    <x v="0"/>
    <x v="0"/>
  </r>
  <r>
    <x v="37"/>
    <x v="5"/>
    <x v="68"/>
    <x v="9"/>
    <x v="0"/>
    <n v="1"/>
    <x v="0"/>
    <x v="0"/>
  </r>
  <r>
    <x v="37"/>
    <x v="5"/>
    <x v="73"/>
    <x v="9"/>
    <x v="0"/>
    <n v="3"/>
    <x v="0"/>
    <x v="0"/>
  </r>
  <r>
    <x v="37"/>
    <x v="5"/>
    <x v="74"/>
    <x v="15"/>
    <x v="0"/>
    <n v="16"/>
    <x v="3"/>
    <x v="0"/>
  </r>
  <r>
    <x v="37"/>
    <x v="5"/>
    <x v="71"/>
    <x v="15"/>
    <x v="1"/>
    <n v="20"/>
    <x v="3"/>
    <x v="0"/>
  </r>
  <r>
    <x v="37"/>
    <x v="2"/>
    <x v="75"/>
    <x v="8"/>
    <x v="2"/>
    <n v="397"/>
    <x v="2"/>
    <x v="2"/>
  </r>
  <r>
    <x v="37"/>
    <x v="2"/>
    <x v="76"/>
    <x v="8"/>
    <x v="2"/>
    <n v="4"/>
    <x v="2"/>
    <x v="2"/>
  </r>
  <r>
    <x v="37"/>
    <x v="2"/>
    <x v="77"/>
    <x v="8"/>
    <x v="2"/>
    <n v="108"/>
    <x v="2"/>
    <x v="2"/>
  </r>
  <r>
    <x v="37"/>
    <x v="2"/>
    <x v="78"/>
    <x v="8"/>
    <x v="2"/>
    <n v="118"/>
    <x v="2"/>
    <x v="2"/>
  </r>
  <r>
    <x v="37"/>
    <x v="2"/>
    <x v="90"/>
    <x v="8"/>
    <x v="2"/>
    <n v="96"/>
    <x v="2"/>
    <x v="2"/>
  </r>
  <r>
    <x v="37"/>
    <x v="2"/>
    <x v="93"/>
    <x v="8"/>
    <x v="2"/>
    <n v="10"/>
    <x v="2"/>
    <x v="2"/>
  </r>
  <r>
    <x v="37"/>
    <x v="2"/>
    <x v="80"/>
    <x v="8"/>
    <x v="2"/>
    <n v="11"/>
    <x v="2"/>
    <x v="2"/>
  </r>
  <r>
    <x v="37"/>
    <x v="2"/>
    <x v="82"/>
    <x v="8"/>
    <x v="2"/>
    <n v="174"/>
    <x v="2"/>
    <x v="2"/>
  </r>
  <r>
    <x v="37"/>
    <x v="2"/>
    <x v="94"/>
    <x v="8"/>
    <x v="2"/>
    <n v="10"/>
    <x v="2"/>
    <x v="2"/>
  </r>
  <r>
    <x v="37"/>
    <x v="2"/>
    <x v="91"/>
    <x v="8"/>
    <x v="2"/>
    <n v="89"/>
    <x v="2"/>
    <x v="2"/>
  </r>
  <r>
    <x v="37"/>
    <x v="2"/>
    <x v="83"/>
    <x v="8"/>
    <x v="2"/>
    <n v="2"/>
    <x v="2"/>
    <x v="2"/>
  </r>
  <r>
    <x v="37"/>
    <x v="2"/>
    <x v="84"/>
    <x v="8"/>
    <x v="2"/>
    <n v="92"/>
    <x v="2"/>
    <x v="2"/>
  </r>
  <r>
    <x v="37"/>
    <x v="2"/>
    <x v="85"/>
    <x v="8"/>
    <x v="2"/>
    <n v="3"/>
    <x v="2"/>
    <x v="2"/>
  </r>
  <r>
    <x v="38"/>
    <x v="0"/>
    <x v="0"/>
    <x v="8"/>
    <x v="0"/>
    <n v="124"/>
    <x v="2"/>
    <x v="2"/>
  </r>
  <r>
    <x v="38"/>
    <x v="0"/>
    <x v="0"/>
    <x v="8"/>
    <x v="1"/>
    <n v="74"/>
    <x v="2"/>
    <x v="2"/>
  </r>
  <r>
    <x v="38"/>
    <x v="0"/>
    <x v="1"/>
    <x v="8"/>
    <x v="0"/>
    <n v="550"/>
    <x v="2"/>
    <x v="2"/>
  </r>
  <r>
    <x v="38"/>
    <x v="0"/>
    <x v="1"/>
    <x v="3"/>
    <x v="0"/>
    <n v="30"/>
    <x v="2"/>
    <x v="2"/>
  </r>
  <r>
    <x v="38"/>
    <x v="0"/>
    <x v="1"/>
    <x v="8"/>
    <x v="1"/>
    <n v="8"/>
    <x v="2"/>
    <x v="2"/>
  </r>
  <r>
    <x v="38"/>
    <x v="0"/>
    <x v="2"/>
    <x v="8"/>
    <x v="0"/>
    <n v="119"/>
    <x v="2"/>
    <x v="2"/>
  </r>
  <r>
    <x v="38"/>
    <x v="0"/>
    <x v="3"/>
    <x v="8"/>
    <x v="0"/>
    <n v="73"/>
    <x v="2"/>
    <x v="2"/>
  </r>
  <r>
    <x v="38"/>
    <x v="0"/>
    <x v="6"/>
    <x v="17"/>
    <x v="0"/>
    <n v="1"/>
    <x v="0"/>
    <x v="0"/>
  </r>
  <r>
    <x v="38"/>
    <x v="0"/>
    <x v="6"/>
    <x v="8"/>
    <x v="0"/>
    <n v="148"/>
    <x v="2"/>
    <x v="2"/>
  </r>
  <r>
    <x v="38"/>
    <x v="0"/>
    <x v="6"/>
    <x v="3"/>
    <x v="0"/>
    <n v="8"/>
    <x v="2"/>
    <x v="2"/>
  </r>
  <r>
    <x v="38"/>
    <x v="0"/>
    <x v="6"/>
    <x v="8"/>
    <x v="1"/>
    <n v="37"/>
    <x v="2"/>
    <x v="2"/>
  </r>
  <r>
    <x v="38"/>
    <x v="0"/>
    <x v="7"/>
    <x v="8"/>
    <x v="0"/>
    <n v="89"/>
    <x v="2"/>
    <x v="2"/>
  </r>
  <r>
    <x v="38"/>
    <x v="0"/>
    <x v="7"/>
    <x v="3"/>
    <x v="0"/>
    <n v="29"/>
    <x v="2"/>
    <x v="2"/>
  </r>
  <r>
    <x v="38"/>
    <x v="0"/>
    <x v="7"/>
    <x v="4"/>
    <x v="0"/>
    <n v="4"/>
    <x v="3"/>
    <x v="0"/>
  </r>
  <r>
    <x v="38"/>
    <x v="0"/>
    <x v="7"/>
    <x v="1"/>
    <x v="0"/>
    <n v="3"/>
    <x v="1"/>
    <x v="1"/>
  </r>
  <r>
    <x v="38"/>
    <x v="0"/>
    <x v="7"/>
    <x v="8"/>
    <x v="1"/>
    <n v="73"/>
    <x v="2"/>
    <x v="2"/>
  </r>
  <r>
    <x v="38"/>
    <x v="0"/>
    <x v="8"/>
    <x v="8"/>
    <x v="0"/>
    <n v="517"/>
    <x v="2"/>
    <x v="2"/>
  </r>
  <r>
    <x v="38"/>
    <x v="0"/>
    <x v="8"/>
    <x v="8"/>
    <x v="1"/>
    <n v="216"/>
    <x v="2"/>
    <x v="2"/>
  </r>
  <r>
    <x v="38"/>
    <x v="0"/>
    <x v="9"/>
    <x v="8"/>
    <x v="0"/>
    <n v="101"/>
    <x v="2"/>
    <x v="2"/>
  </r>
  <r>
    <x v="38"/>
    <x v="0"/>
    <x v="9"/>
    <x v="3"/>
    <x v="0"/>
    <n v="2"/>
    <x v="2"/>
    <x v="2"/>
  </r>
  <r>
    <x v="38"/>
    <x v="0"/>
    <x v="9"/>
    <x v="8"/>
    <x v="1"/>
    <n v="62"/>
    <x v="2"/>
    <x v="2"/>
  </r>
  <r>
    <x v="38"/>
    <x v="0"/>
    <x v="9"/>
    <x v="3"/>
    <x v="1"/>
    <n v="2"/>
    <x v="2"/>
    <x v="2"/>
  </r>
  <r>
    <x v="38"/>
    <x v="0"/>
    <x v="10"/>
    <x v="17"/>
    <x v="0"/>
    <n v="6"/>
    <x v="0"/>
    <x v="0"/>
  </r>
  <r>
    <x v="38"/>
    <x v="0"/>
    <x v="10"/>
    <x v="8"/>
    <x v="0"/>
    <n v="1"/>
    <x v="2"/>
    <x v="2"/>
  </r>
  <r>
    <x v="38"/>
    <x v="0"/>
    <x v="10"/>
    <x v="17"/>
    <x v="1"/>
    <n v="3"/>
    <x v="0"/>
    <x v="0"/>
  </r>
  <r>
    <x v="38"/>
    <x v="0"/>
    <x v="11"/>
    <x v="8"/>
    <x v="0"/>
    <n v="97"/>
    <x v="2"/>
    <x v="2"/>
  </r>
  <r>
    <x v="38"/>
    <x v="0"/>
    <x v="11"/>
    <x v="8"/>
    <x v="1"/>
    <n v="90"/>
    <x v="2"/>
    <x v="2"/>
  </r>
  <r>
    <x v="38"/>
    <x v="0"/>
    <x v="11"/>
    <x v="3"/>
    <x v="1"/>
    <n v="12"/>
    <x v="2"/>
    <x v="2"/>
  </r>
  <r>
    <x v="38"/>
    <x v="0"/>
    <x v="12"/>
    <x v="17"/>
    <x v="0"/>
    <n v="2"/>
    <x v="0"/>
    <x v="0"/>
  </r>
  <r>
    <x v="38"/>
    <x v="0"/>
    <x v="12"/>
    <x v="3"/>
    <x v="0"/>
    <n v="3"/>
    <x v="2"/>
    <x v="2"/>
  </r>
  <r>
    <x v="38"/>
    <x v="0"/>
    <x v="12"/>
    <x v="17"/>
    <x v="1"/>
    <n v="1"/>
    <x v="0"/>
    <x v="0"/>
  </r>
  <r>
    <x v="38"/>
    <x v="0"/>
    <x v="13"/>
    <x v="17"/>
    <x v="0"/>
    <n v="1"/>
    <x v="0"/>
    <x v="0"/>
  </r>
  <r>
    <x v="38"/>
    <x v="0"/>
    <x v="13"/>
    <x v="17"/>
    <x v="1"/>
    <n v="1"/>
    <x v="0"/>
    <x v="0"/>
  </r>
  <r>
    <x v="38"/>
    <x v="0"/>
    <x v="14"/>
    <x v="8"/>
    <x v="0"/>
    <n v="11"/>
    <x v="2"/>
    <x v="2"/>
  </r>
  <r>
    <x v="38"/>
    <x v="0"/>
    <x v="14"/>
    <x v="3"/>
    <x v="0"/>
    <n v="3"/>
    <x v="2"/>
    <x v="2"/>
  </r>
  <r>
    <x v="38"/>
    <x v="0"/>
    <x v="14"/>
    <x v="3"/>
    <x v="1"/>
    <n v="274"/>
    <x v="2"/>
    <x v="2"/>
  </r>
  <r>
    <x v="38"/>
    <x v="0"/>
    <x v="14"/>
    <x v="8"/>
    <x v="1"/>
    <n v="20"/>
    <x v="2"/>
    <x v="2"/>
  </r>
  <r>
    <x v="38"/>
    <x v="0"/>
    <x v="15"/>
    <x v="8"/>
    <x v="0"/>
    <n v="937"/>
    <x v="2"/>
    <x v="2"/>
  </r>
  <r>
    <x v="38"/>
    <x v="0"/>
    <x v="15"/>
    <x v="8"/>
    <x v="1"/>
    <n v="100"/>
    <x v="2"/>
    <x v="2"/>
  </r>
  <r>
    <x v="38"/>
    <x v="0"/>
    <x v="15"/>
    <x v="1"/>
    <x v="1"/>
    <n v="1"/>
    <x v="1"/>
    <x v="1"/>
  </r>
  <r>
    <x v="38"/>
    <x v="0"/>
    <x v="16"/>
    <x v="3"/>
    <x v="0"/>
    <n v="6"/>
    <x v="2"/>
    <x v="2"/>
  </r>
  <r>
    <x v="38"/>
    <x v="0"/>
    <x v="17"/>
    <x v="8"/>
    <x v="0"/>
    <n v="270"/>
    <x v="2"/>
    <x v="2"/>
  </r>
  <r>
    <x v="38"/>
    <x v="0"/>
    <x v="17"/>
    <x v="8"/>
    <x v="1"/>
    <n v="132"/>
    <x v="2"/>
    <x v="2"/>
  </r>
  <r>
    <x v="38"/>
    <x v="0"/>
    <x v="18"/>
    <x v="17"/>
    <x v="0"/>
    <n v="14"/>
    <x v="0"/>
    <x v="0"/>
  </r>
  <r>
    <x v="38"/>
    <x v="0"/>
    <x v="18"/>
    <x v="8"/>
    <x v="0"/>
    <n v="95"/>
    <x v="2"/>
    <x v="2"/>
  </r>
  <r>
    <x v="38"/>
    <x v="0"/>
    <x v="18"/>
    <x v="8"/>
    <x v="1"/>
    <n v="114"/>
    <x v="2"/>
    <x v="2"/>
  </r>
  <r>
    <x v="38"/>
    <x v="0"/>
    <x v="19"/>
    <x v="17"/>
    <x v="0"/>
    <n v="2"/>
    <x v="0"/>
    <x v="0"/>
  </r>
  <r>
    <x v="38"/>
    <x v="0"/>
    <x v="19"/>
    <x v="8"/>
    <x v="0"/>
    <n v="63"/>
    <x v="2"/>
    <x v="2"/>
  </r>
  <r>
    <x v="38"/>
    <x v="0"/>
    <x v="19"/>
    <x v="1"/>
    <x v="0"/>
    <n v="1"/>
    <x v="1"/>
    <x v="1"/>
  </r>
  <r>
    <x v="38"/>
    <x v="0"/>
    <x v="19"/>
    <x v="17"/>
    <x v="1"/>
    <n v="3"/>
    <x v="0"/>
    <x v="0"/>
  </r>
  <r>
    <x v="38"/>
    <x v="0"/>
    <x v="19"/>
    <x v="8"/>
    <x v="1"/>
    <n v="59"/>
    <x v="2"/>
    <x v="2"/>
  </r>
  <r>
    <x v="38"/>
    <x v="0"/>
    <x v="20"/>
    <x v="17"/>
    <x v="0"/>
    <n v="15"/>
    <x v="0"/>
    <x v="0"/>
  </r>
  <r>
    <x v="38"/>
    <x v="0"/>
    <x v="20"/>
    <x v="8"/>
    <x v="0"/>
    <n v="106"/>
    <x v="2"/>
    <x v="2"/>
  </r>
  <r>
    <x v="38"/>
    <x v="0"/>
    <x v="20"/>
    <x v="3"/>
    <x v="0"/>
    <n v="1"/>
    <x v="2"/>
    <x v="2"/>
  </r>
  <r>
    <x v="38"/>
    <x v="0"/>
    <x v="20"/>
    <x v="1"/>
    <x v="0"/>
    <n v="1"/>
    <x v="1"/>
    <x v="1"/>
  </r>
  <r>
    <x v="38"/>
    <x v="0"/>
    <x v="20"/>
    <x v="17"/>
    <x v="1"/>
    <n v="24"/>
    <x v="0"/>
    <x v="0"/>
  </r>
  <r>
    <x v="38"/>
    <x v="0"/>
    <x v="20"/>
    <x v="8"/>
    <x v="1"/>
    <n v="87"/>
    <x v="2"/>
    <x v="2"/>
  </r>
  <r>
    <x v="38"/>
    <x v="0"/>
    <x v="21"/>
    <x v="17"/>
    <x v="0"/>
    <n v="2"/>
    <x v="0"/>
    <x v="0"/>
  </r>
  <r>
    <x v="38"/>
    <x v="0"/>
    <x v="21"/>
    <x v="17"/>
    <x v="1"/>
    <n v="18"/>
    <x v="0"/>
    <x v="0"/>
  </r>
  <r>
    <x v="38"/>
    <x v="0"/>
    <x v="21"/>
    <x v="3"/>
    <x v="1"/>
    <n v="4"/>
    <x v="2"/>
    <x v="2"/>
  </r>
  <r>
    <x v="38"/>
    <x v="3"/>
    <x v="24"/>
    <x v="3"/>
    <x v="0"/>
    <n v="85"/>
    <x v="2"/>
    <x v="2"/>
  </r>
  <r>
    <x v="38"/>
    <x v="3"/>
    <x v="24"/>
    <x v="3"/>
    <x v="1"/>
    <n v="85"/>
    <x v="2"/>
    <x v="2"/>
  </r>
  <r>
    <x v="38"/>
    <x v="3"/>
    <x v="26"/>
    <x v="9"/>
    <x v="0"/>
    <n v="1"/>
    <x v="0"/>
    <x v="0"/>
  </r>
  <r>
    <x v="38"/>
    <x v="3"/>
    <x v="26"/>
    <x v="3"/>
    <x v="0"/>
    <n v="30"/>
    <x v="2"/>
    <x v="2"/>
  </r>
  <r>
    <x v="38"/>
    <x v="3"/>
    <x v="31"/>
    <x v="3"/>
    <x v="0"/>
    <n v="13"/>
    <x v="2"/>
    <x v="2"/>
  </r>
  <r>
    <x v="38"/>
    <x v="3"/>
    <x v="44"/>
    <x v="9"/>
    <x v="0"/>
    <n v="1"/>
    <x v="0"/>
    <x v="0"/>
  </r>
  <r>
    <x v="38"/>
    <x v="3"/>
    <x v="44"/>
    <x v="3"/>
    <x v="0"/>
    <n v="9"/>
    <x v="2"/>
    <x v="2"/>
  </r>
  <r>
    <x v="38"/>
    <x v="3"/>
    <x v="33"/>
    <x v="9"/>
    <x v="0"/>
    <n v="3"/>
    <x v="0"/>
    <x v="0"/>
  </r>
  <r>
    <x v="38"/>
    <x v="3"/>
    <x v="33"/>
    <x v="9"/>
    <x v="1"/>
    <n v="3"/>
    <x v="0"/>
    <x v="0"/>
  </r>
  <r>
    <x v="38"/>
    <x v="3"/>
    <x v="35"/>
    <x v="9"/>
    <x v="0"/>
    <n v="4"/>
    <x v="0"/>
    <x v="0"/>
  </r>
  <r>
    <x v="38"/>
    <x v="3"/>
    <x v="35"/>
    <x v="3"/>
    <x v="0"/>
    <n v="5"/>
    <x v="2"/>
    <x v="2"/>
  </r>
  <r>
    <x v="38"/>
    <x v="3"/>
    <x v="36"/>
    <x v="3"/>
    <x v="0"/>
    <n v="5"/>
    <x v="2"/>
    <x v="2"/>
  </r>
  <r>
    <x v="38"/>
    <x v="3"/>
    <x v="38"/>
    <x v="9"/>
    <x v="0"/>
    <n v="3"/>
    <x v="0"/>
    <x v="0"/>
  </r>
  <r>
    <x v="38"/>
    <x v="3"/>
    <x v="38"/>
    <x v="3"/>
    <x v="0"/>
    <n v="27"/>
    <x v="2"/>
    <x v="2"/>
  </r>
  <r>
    <x v="38"/>
    <x v="3"/>
    <x v="43"/>
    <x v="3"/>
    <x v="0"/>
    <n v="2"/>
    <x v="2"/>
    <x v="2"/>
  </r>
  <r>
    <x v="38"/>
    <x v="4"/>
    <x v="46"/>
    <x v="8"/>
    <x v="0"/>
    <n v="8"/>
    <x v="2"/>
    <x v="2"/>
  </r>
  <r>
    <x v="38"/>
    <x v="4"/>
    <x v="46"/>
    <x v="8"/>
    <x v="1"/>
    <n v="3"/>
    <x v="2"/>
    <x v="2"/>
  </r>
  <r>
    <x v="38"/>
    <x v="4"/>
    <x v="57"/>
    <x v="8"/>
    <x v="0"/>
    <n v="160"/>
    <x v="2"/>
    <x v="2"/>
  </r>
  <r>
    <x v="38"/>
    <x v="4"/>
    <x v="59"/>
    <x v="8"/>
    <x v="1"/>
    <n v="10"/>
    <x v="2"/>
    <x v="2"/>
  </r>
  <r>
    <x v="38"/>
    <x v="4"/>
    <x v="48"/>
    <x v="8"/>
    <x v="0"/>
    <n v="10"/>
    <x v="2"/>
    <x v="2"/>
  </r>
  <r>
    <x v="38"/>
    <x v="4"/>
    <x v="48"/>
    <x v="8"/>
    <x v="1"/>
    <n v="6"/>
    <x v="2"/>
    <x v="2"/>
  </r>
  <r>
    <x v="38"/>
    <x v="4"/>
    <x v="49"/>
    <x v="8"/>
    <x v="0"/>
    <n v="10"/>
    <x v="2"/>
    <x v="2"/>
  </r>
  <r>
    <x v="38"/>
    <x v="4"/>
    <x v="50"/>
    <x v="8"/>
    <x v="0"/>
    <n v="30"/>
    <x v="2"/>
    <x v="2"/>
  </r>
  <r>
    <x v="38"/>
    <x v="4"/>
    <x v="53"/>
    <x v="8"/>
    <x v="0"/>
    <n v="15"/>
    <x v="2"/>
    <x v="2"/>
  </r>
  <r>
    <x v="38"/>
    <x v="4"/>
    <x v="55"/>
    <x v="8"/>
    <x v="0"/>
    <n v="2"/>
    <x v="2"/>
    <x v="2"/>
  </r>
  <r>
    <x v="38"/>
    <x v="5"/>
    <x v="62"/>
    <x v="9"/>
    <x v="0"/>
    <n v="1"/>
    <x v="0"/>
    <x v="0"/>
  </r>
  <r>
    <x v="38"/>
    <x v="5"/>
    <x v="62"/>
    <x v="16"/>
    <x v="0"/>
    <n v="8"/>
    <x v="5"/>
    <x v="3"/>
  </r>
  <r>
    <x v="38"/>
    <x v="5"/>
    <x v="62"/>
    <x v="15"/>
    <x v="0"/>
    <n v="58"/>
    <x v="3"/>
    <x v="0"/>
  </r>
  <r>
    <x v="38"/>
    <x v="5"/>
    <x v="62"/>
    <x v="11"/>
    <x v="0"/>
    <n v="81"/>
    <x v="1"/>
    <x v="1"/>
  </r>
  <r>
    <x v="38"/>
    <x v="5"/>
    <x v="72"/>
    <x v="9"/>
    <x v="0"/>
    <n v="1"/>
    <x v="0"/>
    <x v="0"/>
  </r>
  <r>
    <x v="38"/>
    <x v="5"/>
    <x v="72"/>
    <x v="16"/>
    <x v="0"/>
    <n v="3"/>
    <x v="5"/>
    <x v="3"/>
  </r>
  <r>
    <x v="38"/>
    <x v="5"/>
    <x v="72"/>
    <x v="10"/>
    <x v="0"/>
    <n v="21"/>
    <x v="4"/>
    <x v="3"/>
  </r>
  <r>
    <x v="38"/>
    <x v="5"/>
    <x v="63"/>
    <x v="9"/>
    <x v="0"/>
    <n v="16.899999999999999"/>
    <x v="0"/>
    <x v="0"/>
  </r>
  <r>
    <x v="38"/>
    <x v="5"/>
    <x v="63"/>
    <x v="16"/>
    <x v="0"/>
    <n v="0.8"/>
    <x v="5"/>
    <x v="3"/>
  </r>
  <r>
    <x v="38"/>
    <x v="5"/>
    <x v="63"/>
    <x v="15"/>
    <x v="0"/>
    <n v="55.4"/>
    <x v="3"/>
    <x v="0"/>
  </r>
  <r>
    <x v="38"/>
    <x v="5"/>
    <x v="63"/>
    <x v="9"/>
    <x v="1"/>
    <n v="20.3"/>
    <x v="0"/>
    <x v="0"/>
  </r>
  <r>
    <x v="38"/>
    <x v="5"/>
    <x v="63"/>
    <x v="15"/>
    <x v="1"/>
    <n v="2.8"/>
    <x v="3"/>
    <x v="0"/>
  </r>
  <r>
    <x v="38"/>
    <x v="5"/>
    <x v="64"/>
    <x v="16"/>
    <x v="0"/>
    <n v="20.9"/>
    <x v="5"/>
    <x v="3"/>
  </r>
  <r>
    <x v="38"/>
    <x v="5"/>
    <x v="65"/>
    <x v="9"/>
    <x v="0"/>
    <n v="2.7"/>
    <x v="0"/>
    <x v="0"/>
  </r>
  <r>
    <x v="38"/>
    <x v="5"/>
    <x v="65"/>
    <x v="16"/>
    <x v="0"/>
    <n v="61.3"/>
    <x v="5"/>
    <x v="3"/>
  </r>
  <r>
    <x v="38"/>
    <x v="5"/>
    <x v="65"/>
    <x v="15"/>
    <x v="0"/>
    <n v="16"/>
    <x v="3"/>
    <x v="0"/>
  </r>
  <r>
    <x v="38"/>
    <x v="5"/>
    <x v="66"/>
    <x v="15"/>
    <x v="0"/>
    <n v="14"/>
    <x v="3"/>
    <x v="0"/>
  </r>
  <r>
    <x v="38"/>
    <x v="5"/>
    <x v="67"/>
    <x v="9"/>
    <x v="0"/>
    <n v="4"/>
    <x v="0"/>
    <x v="0"/>
  </r>
  <r>
    <x v="38"/>
    <x v="5"/>
    <x v="67"/>
    <x v="16"/>
    <x v="0"/>
    <n v="86"/>
    <x v="5"/>
    <x v="3"/>
  </r>
  <r>
    <x v="38"/>
    <x v="5"/>
    <x v="67"/>
    <x v="11"/>
    <x v="0"/>
    <n v="9"/>
    <x v="1"/>
    <x v="1"/>
  </r>
  <r>
    <x v="38"/>
    <x v="5"/>
    <x v="68"/>
    <x v="9"/>
    <x v="0"/>
    <n v="2.2000000000000002"/>
    <x v="0"/>
    <x v="0"/>
  </r>
  <r>
    <x v="38"/>
    <x v="5"/>
    <x v="68"/>
    <x v="10"/>
    <x v="0"/>
    <n v="10"/>
    <x v="4"/>
    <x v="3"/>
  </r>
  <r>
    <x v="38"/>
    <x v="5"/>
    <x v="69"/>
    <x v="15"/>
    <x v="0"/>
    <n v="10"/>
    <x v="3"/>
    <x v="0"/>
  </r>
  <r>
    <x v="38"/>
    <x v="5"/>
    <x v="69"/>
    <x v="16"/>
    <x v="1"/>
    <n v="15"/>
    <x v="5"/>
    <x v="3"/>
  </r>
  <r>
    <x v="38"/>
    <x v="5"/>
    <x v="69"/>
    <x v="15"/>
    <x v="1"/>
    <n v="180"/>
    <x v="3"/>
    <x v="0"/>
  </r>
  <r>
    <x v="38"/>
    <x v="5"/>
    <x v="69"/>
    <x v="11"/>
    <x v="1"/>
    <n v="15"/>
    <x v="1"/>
    <x v="1"/>
  </r>
  <r>
    <x v="38"/>
    <x v="5"/>
    <x v="74"/>
    <x v="9"/>
    <x v="0"/>
    <n v="9.4"/>
    <x v="0"/>
    <x v="0"/>
  </r>
  <r>
    <x v="38"/>
    <x v="5"/>
    <x v="74"/>
    <x v="16"/>
    <x v="0"/>
    <n v="3"/>
    <x v="5"/>
    <x v="3"/>
  </r>
  <r>
    <x v="38"/>
    <x v="5"/>
    <x v="74"/>
    <x v="11"/>
    <x v="0"/>
    <n v="5.9"/>
    <x v="1"/>
    <x v="1"/>
  </r>
  <r>
    <x v="38"/>
    <x v="5"/>
    <x v="74"/>
    <x v="11"/>
    <x v="1"/>
    <n v="4"/>
    <x v="1"/>
    <x v="1"/>
  </r>
  <r>
    <x v="38"/>
    <x v="5"/>
    <x v="71"/>
    <x v="15"/>
    <x v="1"/>
    <n v="22"/>
    <x v="3"/>
    <x v="0"/>
  </r>
  <r>
    <x v="38"/>
    <x v="2"/>
    <x v="75"/>
    <x v="8"/>
    <x v="2"/>
    <n v="128"/>
    <x v="2"/>
    <x v="2"/>
  </r>
  <r>
    <x v="38"/>
    <x v="2"/>
    <x v="76"/>
    <x v="8"/>
    <x v="2"/>
    <n v="533"/>
    <x v="2"/>
    <x v="2"/>
  </r>
  <r>
    <x v="38"/>
    <x v="2"/>
    <x v="77"/>
    <x v="8"/>
    <x v="2"/>
    <n v="339"/>
    <x v="2"/>
    <x v="2"/>
  </r>
  <r>
    <x v="38"/>
    <x v="2"/>
    <x v="93"/>
    <x v="8"/>
    <x v="2"/>
    <n v="39"/>
    <x v="2"/>
    <x v="2"/>
  </r>
  <r>
    <x v="38"/>
    <x v="2"/>
    <x v="80"/>
    <x v="8"/>
    <x v="2"/>
    <n v="38"/>
    <x v="2"/>
    <x v="2"/>
  </r>
  <r>
    <x v="38"/>
    <x v="2"/>
    <x v="92"/>
    <x v="8"/>
    <x v="2"/>
    <n v="8"/>
    <x v="2"/>
    <x v="2"/>
  </r>
  <r>
    <x v="38"/>
    <x v="2"/>
    <x v="81"/>
    <x v="8"/>
    <x v="2"/>
    <n v="1"/>
    <x v="2"/>
    <x v="2"/>
  </r>
  <r>
    <x v="38"/>
    <x v="2"/>
    <x v="82"/>
    <x v="8"/>
    <x v="2"/>
    <n v="549"/>
    <x v="2"/>
    <x v="2"/>
  </r>
  <r>
    <x v="38"/>
    <x v="2"/>
    <x v="91"/>
    <x v="8"/>
    <x v="2"/>
    <n v="49"/>
    <x v="2"/>
    <x v="2"/>
  </r>
  <r>
    <x v="38"/>
    <x v="2"/>
    <x v="83"/>
    <x v="8"/>
    <x v="2"/>
    <n v="138"/>
    <x v="2"/>
    <x v="2"/>
  </r>
  <r>
    <x v="38"/>
    <x v="2"/>
    <x v="84"/>
    <x v="8"/>
    <x v="2"/>
    <n v="72"/>
    <x v="2"/>
    <x v="2"/>
  </r>
  <r>
    <x v="39"/>
    <x v="0"/>
    <x v="0"/>
    <x v="17"/>
    <x v="0"/>
    <n v="14"/>
    <x v="0"/>
    <x v="0"/>
  </r>
  <r>
    <x v="39"/>
    <x v="0"/>
    <x v="0"/>
    <x v="17"/>
    <x v="0"/>
    <n v="6"/>
    <x v="0"/>
    <x v="0"/>
  </r>
  <r>
    <x v="39"/>
    <x v="0"/>
    <x v="0"/>
    <x v="17"/>
    <x v="0"/>
    <n v="0.5"/>
    <x v="0"/>
    <x v="0"/>
  </r>
  <r>
    <x v="39"/>
    <x v="0"/>
    <x v="0"/>
    <x v="24"/>
    <x v="0"/>
    <n v="150"/>
    <x v="3"/>
    <x v="0"/>
  </r>
  <r>
    <x v="39"/>
    <x v="0"/>
    <x v="0"/>
    <x v="17"/>
    <x v="1"/>
    <n v="12"/>
    <x v="0"/>
    <x v="0"/>
  </r>
  <r>
    <x v="39"/>
    <x v="0"/>
    <x v="1"/>
    <x v="17"/>
    <x v="0"/>
    <n v="10.45"/>
    <x v="0"/>
    <x v="0"/>
  </r>
  <r>
    <x v="39"/>
    <x v="0"/>
    <x v="1"/>
    <x v="17"/>
    <x v="1"/>
    <n v="40.4"/>
    <x v="0"/>
    <x v="0"/>
  </r>
  <r>
    <x v="39"/>
    <x v="0"/>
    <x v="2"/>
    <x v="17"/>
    <x v="0"/>
    <n v="124"/>
    <x v="0"/>
    <x v="0"/>
  </r>
  <r>
    <x v="39"/>
    <x v="0"/>
    <x v="2"/>
    <x v="17"/>
    <x v="0"/>
    <n v="6"/>
    <x v="0"/>
    <x v="0"/>
  </r>
  <r>
    <x v="39"/>
    <x v="0"/>
    <x v="2"/>
    <x v="17"/>
    <x v="1"/>
    <n v="16.5"/>
    <x v="0"/>
    <x v="0"/>
  </r>
  <r>
    <x v="39"/>
    <x v="0"/>
    <x v="2"/>
    <x v="17"/>
    <x v="1"/>
    <n v="4"/>
    <x v="0"/>
    <x v="0"/>
  </r>
  <r>
    <x v="39"/>
    <x v="0"/>
    <x v="3"/>
    <x v="17"/>
    <x v="0"/>
    <n v="1"/>
    <x v="0"/>
    <x v="0"/>
  </r>
  <r>
    <x v="39"/>
    <x v="0"/>
    <x v="6"/>
    <x v="18"/>
    <x v="0"/>
    <n v="14.5"/>
    <x v="1"/>
    <x v="1"/>
  </r>
  <r>
    <x v="39"/>
    <x v="0"/>
    <x v="7"/>
    <x v="17"/>
    <x v="0"/>
    <n v="2.5"/>
    <x v="0"/>
    <x v="0"/>
  </r>
  <r>
    <x v="39"/>
    <x v="0"/>
    <x v="7"/>
    <x v="17"/>
    <x v="0"/>
    <n v="1"/>
    <x v="0"/>
    <x v="0"/>
  </r>
  <r>
    <x v="39"/>
    <x v="0"/>
    <x v="7"/>
    <x v="27"/>
    <x v="0"/>
    <n v="120"/>
    <x v="5"/>
    <x v="3"/>
  </r>
  <r>
    <x v="39"/>
    <x v="0"/>
    <x v="7"/>
    <x v="3"/>
    <x v="0"/>
    <n v="87"/>
    <x v="2"/>
    <x v="2"/>
  </r>
  <r>
    <x v="39"/>
    <x v="0"/>
    <x v="7"/>
    <x v="5"/>
    <x v="0"/>
    <n v="3"/>
    <x v="3"/>
    <x v="0"/>
  </r>
  <r>
    <x v="39"/>
    <x v="0"/>
    <x v="7"/>
    <x v="18"/>
    <x v="0"/>
    <n v="0.8"/>
    <x v="1"/>
    <x v="1"/>
  </r>
  <r>
    <x v="39"/>
    <x v="0"/>
    <x v="7"/>
    <x v="17"/>
    <x v="1"/>
    <n v="4"/>
    <x v="0"/>
    <x v="0"/>
  </r>
  <r>
    <x v="39"/>
    <x v="0"/>
    <x v="7"/>
    <x v="27"/>
    <x v="1"/>
    <n v="60"/>
    <x v="5"/>
    <x v="3"/>
  </r>
  <r>
    <x v="39"/>
    <x v="0"/>
    <x v="8"/>
    <x v="31"/>
    <x v="1"/>
    <n v="4.5"/>
    <x v="8"/>
    <x v="0"/>
  </r>
  <r>
    <x v="39"/>
    <x v="0"/>
    <x v="9"/>
    <x v="17"/>
    <x v="0"/>
    <n v="14"/>
    <x v="0"/>
    <x v="0"/>
  </r>
  <r>
    <x v="39"/>
    <x v="0"/>
    <x v="9"/>
    <x v="29"/>
    <x v="0"/>
    <n v="6.5"/>
    <x v="3"/>
    <x v="0"/>
  </r>
  <r>
    <x v="39"/>
    <x v="0"/>
    <x v="9"/>
    <x v="17"/>
    <x v="1"/>
    <n v="0.5"/>
    <x v="0"/>
    <x v="0"/>
  </r>
  <r>
    <x v="39"/>
    <x v="0"/>
    <x v="10"/>
    <x v="18"/>
    <x v="0"/>
    <n v="1"/>
    <x v="1"/>
    <x v="1"/>
  </r>
  <r>
    <x v="39"/>
    <x v="0"/>
    <x v="15"/>
    <x v="23"/>
    <x v="0"/>
    <n v="2"/>
    <x v="1"/>
    <x v="1"/>
  </r>
  <r>
    <x v="39"/>
    <x v="0"/>
    <x v="16"/>
    <x v="3"/>
    <x v="0"/>
    <n v="20"/>
    <x v="2"/>
    <x v="2"/>
  </r>
  <r>
    <x v="39"/>
    <x v="0"/>
    <x v="16"/>
    <x v="3"/>
    <x v="1"/>
    <n v="20"/>
    <x v="2"/>
    <x v="2"/>
  </r>
  <r>
    <x v="39"/>
    <x v="0"/>
    <x v="17"/>
    <x v="3"/>
    <x v="0"/>
    <n v="16"/>
    <x v="2"/>
    <x v="2"/>
  </r>
  <r>
    <x v="39"/>
    <x v="0"/>
    <x v="17"/>
    <x v="17"/>
    <x v="1"/>
    <n v="9"/>
    <x v="0"/>
    <x v="0"/>
  </r>
  <r>
    <x v="39"/>
    <x v="0"/>
    <x v="17"/>
    <x v="3"/>
    <x v="1"/>
    <n v="175"/>
    <x v="2"/>
    <x v="2"/>
  </r>
  <r>
    <x v="39"/>
    <x v="0"/>
    <x v="18"/>
    <x v="29"/>
    <x v="0"/>
    <n v="2.5"/>
    <x v="3"/>
    <x v="0"/>
  </r>
  <r>
    <x v="39"/>
    <x v="0"/>
    <x v="18"/>
    <x v="29"/>
    <x v="1"/>
    <n v="1.5"/>
    <x v="3"/>
    <x v="0"/>
  </r>
  <r>
    <x v="39"/>
    <x v="0"/>
    <x v="19"/>
    <x v="17"/>
    <x v="0"/>
    <n v="3"/>
    <x v="0"/>
    <x v="0"/>
  </r>
  <r>
    <x v="39"/>
    <x v="0"/>
    <x v="19"/>
    <x v="17"/>
    <x v="1"/>
    <n v="3"/>
    <x v="0"/>
    <x v="0"/>
  </r>
  <r>
    <x v="39"/>
    <x v="0"/>
    <x v="20"/>
    <x v="36"/>
    <x v="0"/>
    <n v="16"/>
    <x v="8"/>
    <x v="0"/>
  </r>
  <r>
    <x v="39"/>
    <x v="0"/>
    <x v="20"/>
    <x v="27"/>
    <x v="0"/>
    <n v="983"/>
    <x v="5"/>
    <x v="3"/>
  </r>
  <r>
    <x v="39"/>
    <x v="0"/>
    <x v="20"/>
    <x v="39"/>
    <x v="0"/>
    <n v="15"/>
    <x v="3"/>
    <x v="0"/>
  </r>
  <r>
    <x v="39"/>
    <x v="0"/>
    <x v="20"/>
    <x v="29"/>
    <x v="0"/>
    <n v="11"/>
    <x v="3"/>
    <x v="0"/>
  </r>
  <r>
    <x v="39"/>
    <x v="0"/>
    <x v="20"/>
    <x v="1"/>
    <x v="0"/>
    <n v="18"/>
    <x v="1"/>
    <x v="1"/>
  </r>
  <r>
    <x v="39"/>
    <x v="0"/>
    <x v="20"/>
    <x v="36"/>
    <x v="1"/>
    <n v="34"/>
    <x v="8"/>
    <x v="0"/>
  </r>
  <r>
    <x v="39"/>
    <x v="0"/>
    <x v="20"/>
    <x v="27"/>
    <x v="1"/>
    <n v="124"/>
    <x v="5"/>
    <x v="3"/>
  </r>
  <r>
    <x v="39"/>
    <x v="0"/>
    <x v="21"/>
    <x v="1"/>
    <x v="0"/>
    <n v="1"/>
    <x v="1"/>
    <x v="1"/>
  </r>
  <r>
    <x v="39"/>
    <x v="3"/>
    <x v="24"/>
    <x v="8"/>
    <x v="2"/>
    <n v="4"/>
    <x v="2"/>
    <x v="2"/>
  </r>
  <r>
    <x v="39"/>
    <x v="3"/>
    <x v="25"/>
    <x v="8"/>
    <x v="2"/>
    <n v="6"/>
    <x v="2"/>
    <x v="2"/>
  </r>
  <r>
    <x v="39"/>
    <x v="3"/>
    <x v="26"/>
    <x v="8"/>
    <x v="2"/>
    <n v="107"/>
    <x v="2"/>
    <x v="2"/>
  </r>
  <r>
    <x v="39"/>
    <x v="3"/>
    <x v="27"/>
    <x v="8"/>
    <x v="2"/>
    <n v="6"/>
    <x v="2"/>
    <x v="2"/>
  </r>
  <r>
    <x v="39"/>
    <x v="3"/>
    <x v="30"/>
    <x v="8"/>
    <x v="2"/>
    <n v="18"/>
    <x v="2"/>
    <x v="2"/>
  </r>
  <r>
    <x v="39"/>
    <x v="3"/>
    <x v="31"/>
    <x v="8"/>
    <x v="2"/>
    <n v="23"/>
    <x v="2"/>
    <x v="2"/>
  </r>
  <r>
    <x v="39"/>
    <x v="3"/>
    <x v="44"/>
    <x v="8"/>
    <x v="2"/>
    <n v="32"/>
    <x v="2"/>
    <x v="2"/>
  </r>
  <r>
    <x v="39"/>
    <x v="3"/>
    <x v="32"/>
    <x v="8"/>
    <x v="2"/>
    <n v="165"/>
    <x v="2"/>
    <x v="2"/>
  </r>
  <r>
    <x v="39"/>
    <x v="3"/>
    <x v="33"/>
    <x v="8"/>
    <x v="2"/>
    <n v="1"/>
    <x v="2"/>
    <x v="2"/>
  </r>
  <r>
    <x v="39"/>
    <x v="3"/>
    <x v="34"/>
    <x v="8"/>
    <x v="2"/>
    <n v="3"/>
    <x v="2"/>
    <x v="2"/>
  </r>
  <r>
    <x v="39"/>
    <x v="3"/>
    <x v="35"/>
    <x v="8"/>
    <x v="2"/>
    <n v="28"/>
    <x v="2"/>
    <x v="2"/>
  </r>
  <r>
    <x v="39"/>
    <x v="3"/>
    <x v="36"/>
    <x v="8"/>
    <x v="2"/>
    <n v="52"/>
    <x v="2"/>
    <x v="2"/>
  </r>
  <r>
    <x v="39"/>
    <x v="3"/>
    <x v="37"/>
    <x v="8"/>
    <x v="2"/>
    <n v="40"/>
    <x v="2"/>
    <x v="2"/>
  </r>
  <r>
    <x v="39"/>
    <x v="3"/>
    <x v="38"/>
    <x v="8"/>
    <x v="2"/>
    <n v="15"/>
    <x v="2"/>
    <x v="2"/>
  </r>
  <r>
    <x v="39"/>
    <x v="3"/>
    <x v="39"/>
    <x v="8"/>
    <x v="2"/>
    <n v="215"/>
    <x v="2"/>
    <x v="2"/>
  </r>
  <r>
    <x v="39"/>
    <x v="3"/>
    <x v="40"/>
    <x v="8"/>
    <x v="2"/>
    <n v="2"/>
    <x v="2"/>
    <x v="2"/>
  </r>
  <r>
    <x v="39"/>
    <x v="3"/>
    <x v="41"/>
    <x v="8"/>
    <x v="2"/>
    <n v="2"/>
    <x v="2"/>
    <x v="2"/>
  </r>
  <r>
    <x v="39"/>
    <x v="3"/>
    <x v="42"/>
    <x v="8"/>
    <x v="2"/>
    <n v="2"/>
    <x v="2"/>
    <x v="2"/>
  </r>
  <r>
    <x v="39"/>
    <x v="3"/>
    <x v="43"/>
    <x v="8"/>
    <x v="2"/>
    <n v="5"/>
    <x v="2"/>
    <x v="2"/>
  </r>
  <r>
    <x v="39"/>
    <x v="4"/>
    <x v="46"/>
    <x v="8"/>
    <x v="2"/>
    <n v="2"/>
    <x v="2"/>
    <x v="2"/>
  </r>
  <r>
    <x v="39"/>
    <x v="4"/>
    <x v="47"/>
    <x v="8"/>
    <x v="2"/>
    <n v="2"/>
    <x v="2"/>
    <x v="2"/>
  </r>
  <r>
    <x v="39"/>
    <x v="4"/>
    <x v="87"/>
    <x v="8"/>
    <x v="2"/>
    <n v="1"/>
    <x v="2"/>
    <x v="2"/>
  </r>
  <r>
    <x v="39"/>
    <x v="4"/>
    <x v="57"/>
    <x v="8"/>
    <x v="2"/>
    <n v="55"/>
    <x v="2"/>
    <x v="2"/>
  </r>
  <r>
    <x v="39"/>
    <x v="4"/>
    <x v="59"/>
    <x v="8"/>
    <x v="2"/>
    <n v="17"/>
    <x v="2"/>
    <x v="2"/>
  </r>
  <r>
    <x v="39"/>
    <x v="4"/>
    <x v="48"/>
    <x v="8"/>
    <x v="2"/>
    <n v="5"/>
    <x v="2"/>
    <x v="2"/>
  </r>
  <r>
    <x v="39"/>
    <x v="4"/>
    <x v="49"/>
    <x v="8"/>
    <x v="2"/>
    <n v="13"/>
    <x v="2"/>
    <x v="2"/>
  </r>
  <r>
    <x v="39"/>
    <x v="4"/>
    <x v="50"/>
    <x v="8"/>
    <x v="2"/>
    <n v="7"/>
    <x v="2"/>
    <x v="2"/>
  </r>
  <r>
    <x v="39"/>
    <x v="4"/>
    <x v="51"/>
    <x v="8"/>
    <x v="2"/>
    <n v="17"/>
    <x v="2"/>
    <x v="2"/>
  </r>
  <r>
    <x v="39"/>
    <x v="4"/>
    <x v="52"/>
    <x v="8"/>
    <x v="2"/>
    <n v="4"/>
    <x v="2"/>
    <x v="2"/>
  </r>
  <r>
    <x v="39"/>
    <x v="4"/>
    <x v="54"/>
    <x v="8"/>
    <x v="2"/>
    <n v="35"/>
    <x v="2"/>
    <x v="2"/>
  </r>
  <r>
    <x v="39"/>
    <x v="4"/>
    <x v="55"/>
    <x v="8"/>
    <x v="2"/>
    <n v="33"/>
    <x v="2"/>
    <x v="2"/>
  </r>
  <r>
    <x v="39"/>
    <x v="4"/>
    <x v="56"/>
    <x v="8"/>
    <x v="2"/>
    <n v="3"/>
    <x v="2"/>
    <x v="2"/>
  </r>
  <r>
    <x v="39"/>
    <x v="5"/>
    <x v="62"/>
    <x v="9"/>
    <x v="0"/>
    <n v="14.6"/>
    <x v="0"/>
    <x v="0"/>
  </r>
  <r>
    <x v="39"/>
    <x v="5"/>
    <x v="62"/>
    <x v="16"/>
    <x v="0"/>
    <n v="0.6"/>
    <x v="5"/>
    <x v="3"/>
  </r>
  <r>
    <x v="39"/>
    <x v="5"/>
    <x v="62"/>
    <x v="15"/>
    <x v="0"/>
    <n v="83"/>
    <x v="3"/>
    <x v="0"/>
  </r>
  <r>
    <x v="39"/>
    <x v="5"/>
    <x v="62"/>
    <x v="9"/>
    <x v="1"/>
    <n v="1"/>
    <x v="0"/>
    <x v="0"/>
  </r>
  <r>
    <x v="39"/>
    <x v="5"/>
    <x v="62"/>
    <x v="15"/>
    <x v="1"/>
    <n v="4"/>
    <x v="3"/>
    <x v="0"/>
  </r>
  <r>
    <x v="39"/>
    <x v="5"/>
    <x v="72"/>
    <x v="16"/>
    <x v="0"/>
    <n v="1.6"/>
    <x v="5"/>
    <x v="3"/>
  </r>
  <r>
    <x v="39"/>
    <x v="5"/>
    <x v="63"/>
    <x v="9"/>
    <x v="0"/>
    <n v="51.4"/>
    <x v="0"/>
    <x v="0"/>
  </r>
  <r>
    <x v="39"/>
    <x v="5"/>
    <x v="63"/>
    <x v="16"/>
    <x v="0"/>
    <n v="113"/>
    <x v="5"/>
    <x v="3"/>
  </r>
  <r>
    <x v="39"/>
    <x v="5"/>
    <x v="63"/>
    <x v="15"/>
    <x v="0"/>
    <n v="26"/>
    <x v="3"/>
    <x v="0"/>
  </r>
  <r>
    <x v="39"/>
    <x v="5"/>
    <x v="63"/>
    <x v="11"/>
    <x v="0"/>
    <n v="143"/>
    <x v="1"/>
    <x v="1"/>
  </r>
  <r>
    <x v="39"/>
    <x v="5"/>
    <x v="63"/>
    <x v="9"/>
    <x v="1"/>
    <n v="23"/>
    <x v="0"/>
    <x v="0"/>
  </r>
  <r>
    <x v="39"/>
    <x v="5"/>
    <x v="63"/>
    <x v="16"/>
    <x v="1"/>
    <n v="10"/>
    <x v="5"/>
    <x v="3"/>
  </r>
  <r>
    <x v="39"/>
    <x v="5"/>
    <x v="63"/>
    <x v="15"/>
    <x v="1"/>
    <n v="11"/>
    <x v="3"/>
    <x v="0"/>
  </r>
  <r>
    <x v="39"/>
    <x v="5"/>
    <x v="63"/>
    <x v="11"/>
    <x v="1"/>
    <n v="15"/>
    <x v="1"/>
    <x v="1"/>
  </r>
  <r>
    <x v="39"/>
    <x v="5"/>
    <x v="65"/>
    <x v="9"/>
    <x v="0"/>
    <n v="9.4"/>
    <x v="0"/>
    <x v="0"/>
  </r>
  <r>
    <x v="39"/>
    <x v="5"/>
    <x v="65"/>
    <x v="16"/>
    <x v="0"/>
    <n v="55.9"/>
    <x v="5"/>
    <x v="3"/>
  </r>
  <r>
    <x v="39"/>
    <x v="5"/>
    <x v="65"/>
    <x v="11"/>
    <x v="0"/>
    <n v="2.7"/>
    <x v="1"/>
    <x v="1"/>
  </r>
  <r>
    <x v="39"/>
    <x v="5"/>
    <x v="65"/>
    <x v="10"/>
    <x v="0"/>
    <n v="16"/>
    <x v="4"/>
    <x v="3"/>
  </r>
  <r>
    <x v="39"/>
    <x v="5"/>
    <x v="65"/>
    <x v="9"/>
    <x v="1"/>
    <n v="1.2"/>
    <x v="0"/>
    <x v="0"/>
  </r>
  <r>
    <x v="39"/>
    <x v="5"/>
    <x v="65"/>
    <x v="16"/>
    <x v="1"/>
    <n v="2.9"/>
    <x v="5"/>
    <x v="3"/>
  </r>
  <r>
    <x v="39"/>
    <x v="5"/>
    <x v="88"/>
    <x v="9"/>
    <x v="0"/>
    <n v="1"/>
    <x v="0"/>
    <x v="0"/>
  </r>
  <r>
    <x v="39"/>
    <x v="5"/>
    <x v="66"/>
    <x v="16"/>
    <x v="0"/>
    <n v="40"/>
    <x v="5"/>
    <x v="3"/>
  </r>
  <r>
    <x v="39"/>
    <x v="5"/>
    <x v="67"/>
    <x v="9"/>
    <x v="0"/>
    <n v="3.5"/>
    <x v="0"/>
    <x v="0"/>
  </r>
  <r>
    <x v="39"/>
    <x v="5"/>
    <x v="67"/>
    <x v="15"/>
    <x v="0"/>
    <n v="25"/>
    <x v="3"/>
    <x v="0"/>
  </r>
  <r>
    <x v="39"/>
    <x v="5"/>
    <x v="67"/>
    <x v="11"/>
    <x v="0"/>
    <n v="3.5"/>
    <x v="1"/>
    <x v="1"/>
  </r>
  <r>
    <x v="39"/>
    <x v="5"/>
    <x v="67"/>
    <x v="9"/>
    <x v="1"/>
    <n v="4.5"/>
    <x v="0"/>
    <x v="0"/>
  </r>
  <r>
    <x v="39"/>
    <x v="5"/>
    <x v="67"/>
    <x v="16"/>
    <x v="1"/>
    <n v="1"/>
    <x v="5"/>
    <x v="3"/>
  </r>
  <r>
    <x v="39"/>
    <x v="5"/>
    <x v="68"/>
    <x v="16"/>
    <x v="0"/>
    <n v="3.5"/>
    <x v="5"/>
    <x v="3"/>
  </r>
  <r>
    <x v="39"/>
    <x v="5"/>
    <x v="68"/>
    <x v="15"/>
    <x v="0"/>
    <n v="5.5"/>
    <x v="3"/>
    <x v="0"/>
  </r>
  <r>
    <x v="39"/>
    <x v="5"/>
    <x v="68"/>
    <x v="11"/>
    <x v="0"/>
    <n v="3"/>
    <x v="1"/>
    <x v="1"/>
  </r>
  <r>
    <x v="39"/>
    <x v="5"/>
    <x v="68"/>
    <x v="10"/>
    <x v="0"/>
    <n v="0.8"/>
    <x v="4"/>
    <x v="3"/>
  </r>
  <r>
    <x v="39"/>
    <x v="5"/>
    <x v="73"/>
    <x v="9"/>
    <x v="0"/>
    <n v="3"/>
    <x v="0"/>
    <x v="0"/>
  </r>
  <r>
    <x v="39"/>
    <x v="5"/>
    <x v="73"/>
    <x v="16"/>
    <x v="0"/>
    <n v="2"/>
    <x v="5"/>
    <x v="3"/>
  </r>
  <r>
    <x v="39"/>
    <x v="5"/>
    <x v="73"/>
    <x v="11"/>
    <x v="0"/>
    <n v="2"/>
    <x v="1"/>
    <x v="1"/>
  </r>
  <r>
    <x v="39"/>
    <x v="5"/>
    <x v="73"/>
    <x v="10"/>
    <x v="0"/>
    <n v="25"/>
    <x v="4"/>
    <x v="3"/>
  </r>
  <r>
    <x v="39"/>
    <x v="5"/>
    <x v="69"/>
    <x v="16"/>
    <x v="0"/>
    <n v="10"/>
    <x v="5"/>
    <x v="3"/>
  </r>
  <r>
    <x v="39"/>
    <x v="5"/>
    <x v="69"/>
    <x v="15"/>
    <x v="0"/>
    <n v="5"/>
    <x v="3"/>
    <x v="0"/>
  </r>
  <r>
    <x v="39"/>
    <x v="5"/>
    <x v="69"/>
    <x v="11"/>
    <x v="0"/>
    <n v="13"/>
    <x v="1"/>
    <x v="1"/>
  </r>
  <r>
    <x v="39"/>
    <x v="5"/>
    <x v="74"/>
    <x v="9"/>
    <x v="0"/>
    <n v="17"/>
    <x v="0"/>
    <x v="0"/>
  </r>
  <r>
    <x v="39"/>
    <x v="5"/>
    <x v="74"/>
    <x v="16"/>
    <x v="0"/>
    <n v="40.200000000000003"/>
    <x v="5"/>
    <x v="3"/>
  </r>
  <r>
    <x v="39"/>
    <x v="5"/>
    <x v="74"/>
    <x v="15"/>
    <x v="0"/>
    <n v="23"/>
    <x v="3"/>
    <x v="0"/>
  </r>
  <r>
    <x v="39"/>
    <x v="5"/>
    <x v="71"/>
    <x v="9"/>
    <x v="0"/>
    <n v="2"/>
    <x v="0"/>
    <x v="0"/>
  </r>
  <r>
    <x v="39"/>
    <x v="2"/>
    <x v="75"/>
    <x v="8"/>
    <x v="2"/>
    <n v="104"/>
    <x v="2"/>
    <x v="2"/>
  </r>
  <r>
    <x v="39"/>
    <x v="2"/>
    <x v="89"/>
    <x v="8"/>
    <x v="2"/>
    <n v="18"/>
    <x v="2"/>
    <x v="2"/>
  </r>
  <r>
    <x v="39"/>
    <x v="2"/>
    <x v="76"/>
    <x v="8"/>
    <x v="2"/>
    <n v="104"/>
    <x v="2"/>
    <x v="2"/>
  </r>
  <r>
    <x v="39"/>
    <x v="2"/>
    <x v="77"/>
    <x v="8"/>
    <x v="2"/>
    <n v="136"/>
    <x v="2"/>
    <x v="2"/>
  </r>
  <r>
    <x v="39"/>
    <x v="2"/>
    <x v="93"/>
    <x v="8"/>
    <x v="2"/>
    <n v="26"/>
    <x v="2"/>
    <x v="2"/>
  </r>
  <r>
    <x v="39"/>
    <x v="2"/>
    <x v="80"/>
    <x v="8"/>
    <x v="2"/>
    <n v="8"/>
    <x v="2"/>
    <x v="2"/>
  </r>
  <r>
    <x v="39"/>
    <x v="2"/>
    <x v="92"/>
    <x v="8"/>
    <x v="2"/>
    <n v="12"/>
    <x v="2"/>
    <x v="2"/>
  </r>
  <r>
    <x v="39"/>
    <x v="2"/>
    <x v="81"/>
    <x v="8"/>
    <x v="2"/>
    <n v="16"/>
    <x v="2"/>
    <x v="2"/>
  </r>
  <r>
    <x v="39"/>
    <x v="2"/>
    <x v="82"/>
    <x v="8"/>
    <x v="2"/>
    <n v="28"/>
    <x v="2"/>
    <x v="2"/>
  </r>
  <r>
    <x v="39"/>
    <x v="2"/>
    <x v="94"/>
    <x v="8"/>
    <x v="2"/>
    <n v="4"/>
    <x v="2"/>
    <x v="2"/>
  </r>
  <r>
    <x v="39"/>
    <x v="2"/>
    <x v="91"/>
    <x v="8"/>
    <x v="2"/>
    <n v="79"/>
    <x v="2"/>
    <x v="2"/>
  </r>
  <r>
    <x v="39"/>
    <x v="2"/>
    <x v="83"/>
    <x v="8"/>
    <x v="2"/>
    <n v="305"/>
    <x v="2"/>
    <x v="2"/>
  </r>
  <r>
    <x v="39"/>
    <x v="2"/>
    <x v="84"/>
    <x v="8"/>
    <x v="2"/>
    <n v="20"/>
    <x v="2"/>
    <x v="2"/>
  </r>
  <r>
    <x v="39"/>
    <x v="2"/>
    <x v="86"/>
    <x v="8"/>
    <x v="2"/>
    <n v="70"/>
    <x v="2"/>
    <x v="2"/>
  </r>
  <r>
    <x v="40"/>
    <x v="0"/>
    <x v="0"/>
    <x v="43"/>
    <x v="0"/>
    <n v="3"/>
    <x v="3"/>
    <x v="0"/>
  </r>
  <r>
    <x v="40"/>
    <x v="0"/>
    <x v="0"/>
    <x v="44"/>
    <x v="0"/>
    <n v="3"/>
    <x v="3"/>
    <x v="0"/>
  </r>
  <r>
    <x v="40"/>
    <x v="0"/>
    <x v="1"/>
    <x v="45"/>
    <x v="0"/>
    <n v="1"/>
    <x v="6"/>
    <x v="3"/>
  </r>
  <r>
    <x v="40"/>
    <x v="0"/>
    <x v="2"/>
    <x v="46"/>
    <x v="0"/>
    <n v="4"/>
    <x v="4"/>
    <x v="3"/>
  </r>
  <r>
    <x v="40"/>
    <x v="0"/>
    <x v="3"/>
    <x v="47"/>
    <x v="0"/>
    <n v="17"/>
    <x v="0"/>
    <x v="0"/>
  </r>
  <r>
    <x v="40"/>
    <x v="0"/>
    <x v="3"/>
    <x v="48"/>
    <x v="0"/>
    <n v="40"/>
    <x v="3"/>
    <x v="0"/>
  </r>
  <r>
    <x v="40"/>
    <x v="0"/>
    <x v="3"/>
    <x v="49"/>
    <x v="1"/>
    <n v="8"/>
    <x v="0"/>
    <x v="0"/>
  </r>
  <r>
    <x v="40"/>
    <x v="0"/>
    <x v="3"/>
    <x v="50"/>
    <x v="1"/>
    <n v="20"/>
    <x v="3"/>
    <x v="0"/>
  </r>
  <r>
    <x v="40"/>
    <x v="0"/>
    <x v="6"/>
    <x v="47"/>
    <x v="0"/>
    <n v="82"/>
    <x v="0"/>
    <x v="0"/>
  </r>
  <r>
    <x v="40"/>
    <x v="0"/>
    <x v="6"/>
    <x v="51"/>
    <x v="0"/>
    <n v="54"/>
    <x v="3"/>
    <x v="0"/>
  </r>
  <r>
    <x v="40"/>
    <x v="0"/>
    <x v="6"/>
    <x v="49"/>
    <x v="1"/>
    <n v="3"/>
    <x v="0"/>
    <x v="0"/>
  </r>
  <r>
    <x v="40"/>
    <x v="0"/>
    <x v="7"/>
    <x v="45"/>
    <x v="0"/>
    <n v="1"/>
    <x v="6"/>
    <x v="3"/>
  </r>
  <r>
    <x v="40"/>
    <x v="0"/>
    <x v="7"/>
    <x v="47"/>
    <x v="0"/>
    <n v="7"/>
    <x v="0"/>
    <x v="0"/>
  </r>
  <r>
    <x v="40"/>
    <x v="0"/>
    <x v="7"/>
    <x v="52"/>
    <x v="0"/>
    <n v="4"/>
    <x v="0"/>
    <x v="0"/>
  </r>
  <r>
    <x v="40"/>
    <x v="0"/>
    <x v="7"/>
    <x v="53"/>
    <x v="0"/>
    <n v="3"/>
    <x v="7"/>
    <x v="3"/>
  </r>
  <r>
    <x v="40"/>
    <x v="0"/>
    <x v="7"/>
    <x v="51"/>
    <x v="0"/>
    <n v="32"/>
    <x v="3"/>
    <x v="0"/>
  </r>
  <r>
    <x v="40"/>
    <x v="0"/>
    <x v="7"/>
    <x v="54"/>
    <x v="0"/>
    <n v="2"/>
    <x v="1"/>
    <x v="1"/>
  </r>
  <r>
    <x v="40"/>
    <x v="0"/>
    <x v="7"/>
    <x v="55"/>
    <x v="1"/>
    <n v="1"/>
    <x v="6"/>
    <x v="3"/>
  </r>
  <r>
    <x v="40"/>
    <x v="0"/>
    <x v="7"/>
    <x v="56"/>
    <x v="1"/>
    <n v="1"/>
    <x v="0"/>
    <x v="0"/>
  </r>
  <r>
    <x v="40"/>
    <x v="0"/>
    <x v="8"/>
    <x v="47"/>
    <x v="0"/>
    <n v="20"/>
    <x v="0"/>
    <x v="0"/>
  </r>
  <r>
    <x v="40"/>
    <x v="0"/>
    <x v="8"/>
    <x v="56"/>
    <x v="1"/>
    <n v="2"/>
    <x v="0"/>
    <x v="0"/>
  </r>
  <r>
    <x v="40"/>
    <x v="0"/>
    <x v="8"/>
    <x v="57"/>
    <x v="1"/>
    <n v="3"/>
    <x v="3"/>
    <x v="0"/>
  </r>
  <r>
    <x v="40"/>
    <x v="0"/>
    <x v="8"/>
    <x v="58"/>
    <x v="1"/>
    <n v="1"/>
    <x v="1"/>
    <x v="1"/>
  </r>
  <r>
    <x v="40"/>
    <x v="0"/>
    <x v="9"/>
    <x v="52"/>
    <x v="0"/>
    <n v="1"/>
    <x v="0"/>
    <x v="0"/>
  </r>
  <r>
    <x v="40"/>
    <x v="0"/>
    <x v="10"/>
    <x v="52"/>
    <x v="0"/>
    <n v="1"/>
    <x v="0"/>
    <x v="0"/>
  </r>
  <r>
    <x v="40"/>
    <x v="0"/>
    <x v="10"/>
    <x v="56"/>
    <x v="1"/>
    <n v="4"/>
    <x v="0"/>
    <x v="0"/>
  </r>
  <r>
    <x v="40"/>
    <x v="0"/>
    <x v="11"/>
    <x v="56"/>
    <x v="1"/>
    <n v="5"/>
    <x v="0"/>
    <x v="0"/>
  </r>
  <r>
    <x v="40"/>
    <x v="0"/>
    <x v="11"/>
    <x v="59"/>
    <x v="1"/>
    <n v="1"/>
    <x v="3"/>
    <x v="0"/>
  </r>
  <r>
    <x v="40"/>
    <x v="0"/>
    <x v="12"/>
    <x v="52"/>
    <x v="0"/>
    <n v="1"/>
    <x v="0"/>
    <x v="0"/>
  </r>
  <r>
    <x v="40"/>
    <x v="0"/>
    <x v="12"/>
    <x v="60"/>
    <x v="0"/>
    <n v="5"/>
    <x v="7"/>
    <x v="3"/>
  </r>
  <r>
    <x v="40"/>
    <x v="0"/>
    <x v="12"/>
    <x v="56"/>
    <x v="1"/>
    <n v="1"/>
    <x v="0"/>
    <x v="0"/>
  </r>
  <r>
    <x v="40"/>
    <x v="0"/>
    <x v="14"/>
    <x v="61"/>
    <x v="1"/>
    <n v="19"/>
    <x v="6"/>
    <x v="3"/>
  </r>
  <r>
    <x v="40"/>
    <x v="0"/>
    <x v="14"/>
    <x v="56"/>
    <x v="1"/>
    <n v="2"/>
    <x v="0"/>
    <x v="0"/>
  </r>
  <r>
    <x v="40"/>
    <x v="0"/>
    <x v="14"/>
    <x v="49"/>
    <x v="1"/>
    <n v="2"/>
    <x v="0"/>
    <x v="0"/>
  </r>
  <r>
    <x v="40"/>
    <x v="0"/>
    <x v="14"/>
    <x v="62"/>
    <x v="1"/>
    <n v="21"/>
    <x v="1"/>
    <x v="1"/>
  </r>
  <r>
    <x v="40"/>
    <x v="0"/>
    <x v="15"/>
    <x v="63"/>
    <x v="0"/>
    <n v="4"/>
    <x v="6"/>
    <x v="3"/>
  </r>
  <r>
    <x v="40"/>
    <x v="0"/>
    <x v="15"/>
    <x v="54"/>
    <x v="0"/>
    <n v="28"/>
    <x v="1"/>
    <x v="1"/>
  </r>
  <r>
    <x v="40"/>
    <x v="0"/>
    <x v="15"/>
    <x v="61"/>
    <x v="1"/>
    <n v="8"/>
    <x v="6"/>
    <x v="3"/>
  </r>
  <r>
    <x v="40"/>
    <x v="0"/>
    <x v="15"/>
    <x v="56"/>
    <x v="1"/>
    <n v="1"/>
    <x v="0"/>
    <x v="0"/>
  </r>
  <r>
    <x v="40"/>
    <x v="0"/>
    <x v="15"/>
    <x v="50"/>
    <x v="1"/>
    <n v="2"/>
    <x v="3"/>
    <x v="0"/>
  </r>
  <r>
    <x v="40"/>
    <x v="0"/>
    <x v="17"/>
    <x v="47"/>
    <x v="0"/>
    <n v="30"/>
    <x v="0"/>
    <x v="0"/>
  </r>
  <r>
    <x v="40"/>
    <x v="0"/>
    <x v="17"/>
    <x v="52"/>
    <x v="0"/>
    <n v="6"/>
    <x v="0"/>
    <x v="0"/>
  </r>
  <r>
    <x v="40"/>
    <x v="0"/>
    <x v="17"/>
    <x v="64"/>
    <x v="0"/>
    <n v="60"/>
    <x v="7"/>
    <x v="3"/>
  </r>
  <r>
    <x v="40"/>
    <x v="0"/>
    <x v="17"/>
    <x v="51"/>
    <x v="0"/>
    <n v="30"/>
    <x v="3"/>
    <x v="0"/>
  </r>
  <r>
    <x v="40"/>
    <x v="0"/>
    <x v="17"/>
    <x v="43"/>
    <x v="0"/>
    <n v="1"/>
    <x v="3"/>
    <x v="0"/>
  </r>
  <r>
    <x v="40"/>
    <x v="0"/>
    <x v="17"/>
    <x v="54"/>
    <x v="0"/>
    <n v="25"/>
    <x v="1"/>
    <x v="1"/>
  </r>
  <r>
    <x v="40"/>
    <x v="0"/>
    <x v="17"/>
    <x v="55"/>
    <x v="1"/>
    <n v="1075"/>
    <x v="6"/>
    <x v="3"/>
  </r>
  <r>
    <x v="40"/>
    <x v="0"/>
    <x v="17"/>
    <x v="49"/>
    <x v="1"/>
    <n v="110"/>
    <x v="0"/>
    <x v="0"/>
  </r>
  <r>
    <x v="40"/>
    <x v="0"/>
    <x v="17"/>
    <x v="65"/>
    <x v="1"/>
    <n v="25"/>
    <x v="7"/>
    <x v="3"/>
  </r>
  <r>
    <x v="40"/>
    <x v="0"/>
    <x v="17"/>
    <x v="66"/>
    <x v="1"/>
    <n v="30"/>
    <x v="3"/>
    <x v="0"/>
  </r>
  <r>
    <x v="40"/>
    <x v="0"/>
    <x v="17"/>
    <x v="62"/>
    <x v="1"/>
    <n v="25"/>
    <x v="1"/>
    <x v="1"/>
  </r>
  <r>
    <x v="40"/>
    <x v="0"/>
    <x v="18"/>
    <x v="67"/>
    <x v="0"/>
    <n v="2"/>
    <x v="1"/>
    <x v="1"/>
  </r>
  <r>
    <x v="40"/>
    <x v="0"/>
    <x v="18"/>
    <x v="56"/>
    <x v="1"/>
    <n v="2"/>
    <x v="0"/>
    <x v="0"/>
  </r>
  <r>
    <x v="40"/>
    <x v="0"/>
    <x v="19"/>
    <x v="52"/>
    <x v="0"/>
    <n v="3"/>
    <x v="0"/>
    <x v="0"/>
  </r>
  <r>
    <x v="40"/>
    <x v="0"/>
    <x v="19"/>
    <x v="68"/>
    <x v="0"/>
    <n v="3"/>
    <x v="7"/>
    <x v="3"/>
  </r>
  <r>
    <x v="40"/>
    <x v="0"/>
    <x v="19"/>
    <x v="48"/>
    <x v="0"/>
    <n v="2"/>
    <x v="3"/>
    <x v="0"/>
  </r>
  <r>
    <x v="40"/>
    <x v="0"/>
    <x v="19"/>
    <x v="44"/>
    <x v="0"/>
    <n v="2"/>
    <x v="3"/>
    <x v="0"/>
  </r>
  <r>
    <x v="40"/>
    <x v="0"/>
    <x v="19"/>
    <x v="46"/>
    <x v="0"/>
    <n v="6"/>
    <x v="4"/>
    <x v="3"/>
  </r>
  <r>
    <x v="40"/>
    <x v="0"/>
    <x v="19"/>
    <x v="56"/>
    <x v="1"/>
    <n v="1"/>
    <x v="0"/>
    <x v="0"/>
  </r>
  <r>
    <x v="40"/>
    <x v="0"/>
    <x v="20"/>
    <x v="63"/>
    <x v="0"/>
    <n v="2"/>
    <x v="6"/>
    <x v="3"/>
  </r>
  <r>
    <x v="40"/>
    <x v="0"/>
    <x v="20"/>
    <x v="52"/>
    <x v="0"/>
    <n v="7"/>
    <x v="0"/>
    <x v="0"/>
  </r>
  <r>
    <x v="40"/>
    <x v="0"/>
    <x v="20"/>
    <x v="51"/>
    <x v="0"/>
    <n v="2"/>
    <x v="3"/>
    <x v="0"/>
  </r>
  <r>
    <x v="40"/>
    <x v="0"/>
    <x v="20"/>
    <x v="43"/>
    <x v="0"/>
    <n v="1"/>
    <x v="3"/>
    <x v="0"/>
  </r>
  <r>
    <x v="40"/>
    <x v="0"/>
    <x v="20"/>
    <x v="55"/>
    <x v="1"/>
    <n v="20"/>
    <x v="6"/>
    <x v="3"/>
  </r>
  <r>
    <x v="40"/>
    <x v="0"/>
    <x v="20"/>
    <x v="69"/>
    <x v="1"/>
    <n v="6"/>
    <x v="6"/>
    <x v="3"/>
  </r>
  <r>
    <x v="40"/>
    <x v="0"/>
    <x v="20"/>
    <x v="49"/>
    <x v="1"/>
    <n v="32"/>
    <x v="0"/>
    <x v="0"/>
  </r>
  <r>
    <x v="40"/>
    <x v="0"/>
    <x v="20"/>
    <x v="56"/>
    <x v="1"/>
    <n v="4"/>
    <x v="0"/>
    <x v="0"/>
  </r>
  <r>
    <x v="40"/>
    <x v="0"/>
    <x v="20"/>
    <x v="62"/>
    <x v="1"/>
    <n v="5"/>
    <x v="1"/>
    <x v="1"/>
  </r>
  <r>
    <x v="40"/>
    <x v="0"/>
    <x v="21"/>
    <x v="52"/>
    <x v="0"/>
    <n v="1"/>
    <x v="0"/>
    <x v="0"/>
  </r>
  <r>
    <x v="40"/>
    <x v="0"/>
    <x v="21"/>
    <x v="56"/>
    <x v="1"/>
    <n v="3"/>
    <x v="0"/>
    <x v="0"/>
  </r>
  <r>
    <x v="40"/>
    <x v="0"/>
    <x v="21"/>
    <x v="70"/>
    <x v="1"/>
    <n v="1"/>
    <x v="0"/>
    <x v="0"/>
  </r>
  <r>
    <x v="40"/>
    <x v="3"/>
    <x v="24"/>
    <x v="52"/>
    <x v="0"/>
    <n v="1"/>
    <x v="0"/>
    <x v="0"/>
  </r>
  <r>
    <x v="40"/>
    <x v="3"/>
    <x v="24"/>
    <x v="56"/>
    <x v="1"/>
    <n v="5"/>
    <x v="0"/>
    <x v="0"/>
  </r>
  <r>
    <x v="40"/>
    <x v="3"/>
    <x v="25"/>
    <x v="52"/>
    <x v="0"/>
    <n v="2"/>
    <x v="0"/>
    <x v="0"/>
  </r>
  <r>
    <x v="40"/>
    <x v="3"/>
    <x v="26"/>
    <x v="44"/>
    <x v="0"/>
    <n v="2"/>
    <x v="3"/>
    <x v="0"/>
  </r>
  <r>
    <x v="40"/>
    <x v="3"/>
    <x v="27"/>
    <x v="47"/>
    <x v="0"/>
    <n v="8"/>
    <x v="0"/>
    <x v="0"/>
  </r>
  <r>
    <x v="40"/>
    <x v="3"/>
    <x v="27"/>
    <x v="48"/>
    <x v="0"/>
    <n v="15"/>
    <x v="3"/>
    <x v="0"/>
  </r>
  <r>
    <x v="40"/>
    <x v="3"/>
    <x v="27"/>
    <x v="51"/>
    <x v="0"/>
    <n v="3"/>
    <x v="3"/>
    <x v="0"/>
  </r>
  <r>
    <x v="40"/>
    <x v="3"/>
    <x v="30"/>
    <x v="44"/>
    <x v="0"/>
    <n v="4"/>
    <x v="3"/>
    <x v="0"/>
  </r>
  <r>
    <x v="40"/>
    <x v="3"/>
    <x v="30"/>
    <x v="55"/>
    <x v="1"/>
    <n v="16"/>
    <x v="6"/>
    <x v="3"/>
  </r>
  <r>
    <x v="40"/>
    <x v="3"/>
    <x v="30"/>
    <x v="56"/>
    <x v="1"/>
    <n v="1"/>
    <x v="0"/>
    <x v="0"/>
  </r>
  <r>
    <x v="40"/>
    <x v="3"/>
    <x v="31"/>
    <x v="52"/>
    <x v="0"/>
    <n v="10"/>
    <x v="0"/>
    <x v="0"/>
  </r>
  <r>
    <x v="40"/>
    <x v="3"/>
    <x v="31"/>
    <x v="44"/>
    <x v="0"/>
    <n v="13"/>
    <x v="3"/>
    <x v="0"/>
  </r>
  <r>
    <x v="40"/>
    <x v="3"/>
    <x v="31"/>
    <x v="48"/>
    <x v="0"/>
    <n v="1"/>
    <x v="3"/>
    <x v="0"/>
  </r>
  <r>
    <x v="40"/>
    <x v="3"/>
    <x v="31"/>
    <x v="56"/>
    <x v="1"/>
    <n v="1"/>
    <x v="0"/>
    <x v="0"/>
  </r>
  <r>
    <x v="40"/>
    <x v="3"/>
    <x v="44"/>
    <x v="46"/>
    <x v="0"/>
    <n v="2"/>
    <x v="4"/>
    <x v="3"/>
  </r>
  <r>
    <x v="40"/>
    <x v="3"/>
    <x v="32"/>
    <x v="47"/>
    <x v="0"/>
    <n v="15"/>
    <x v="0"/>
    <x v="0"/>
  </r>
  <r>
    <x v="40"/>
    <x v="3"/>
    <x v="32"/>
    <x v="52"/>
    <x v="0"/>
    <n v="5"/>
    <x v="0"/>
    <x v="0"/>
  </r>
  <r>
    <x v="40"/>
    <x v="3"/>
    <x v="32"/>
    <x v="71"/>
    <x v="0"/>
    <n v="3"/>
    <x v="0"/>
    <x v="0"/>
  </r>
  <r>
    <x v="40"/>
    <x v="3"/>
    <x v="32"/>
    <x v="72"/>
    <x v="0"/>
    <n v="2"/>
    <x v="0"/>
    <x v="0"/>
  </r>
  <r>
    <x v="40"/>
    <x v="3"/>
    <x v="32"/>
    <x v="73"/>
    <x v="1"/>
    <n v="8"/>
    <x v="0"/>
    <x v="0"/>
  </r>
  <r>
    <x v="40"/>
    <x v="3"/>
    <x v="32"/>
    <x v="49"/>
    <x v="1"/>
    <n v="7"/>
    <x v="0"/>
    <x v="0"/>
  </r>
  <r>
    <x v="40"/>
    <x v="3"/>
    <x v="32"/>
    <x v="56"/>
    <x v="1"/>
    <n v="2"/>
    <x v="0"/>
    <x v="0"/>
  </r>
  <r>
    <x v="40"/>
    <x v="3"/>
    <x v="32"/>
    <x v="65"/>
    <x v="1"/>
    <n v="1"/>
    <x v="7"/>
    <x v="3"/>
  </r>
  <r>
    <x v="40"/>
    <x v="3"/>
    <x v="32"/>
    <x v="66"/>
    <x v="1"/>
    <n v="11"/>
    <x v="3"/>
    <x v="0"/>
  </r>
  <r>
    <x v="40"/>
    <x v="3"/>
    <x v="33"/>
    <x v="52"/>
    <x v="0"/>
    <n v="1"/>
    <x v="0"/>
    <x v="0"/>
  </r>
  <r>
    <x v="40"/>
    <x v="3"/>
    <x v="33"/>
    <x v="43"/>
    <x v="0"/>
    <n v="5"/>
    <x v="3"/>
    <x v="0"/>
  </r>
  <r>
    <x v="40"/>
    <x v="3"/>
    <x v="33"/>
    <x v="56"/>
    <x v="1"/>
    <n v="1"/>
    <x v="0"/>
    <x v="0"/>
  </r>
  <r>
    <x v="40"/>
    <x v="3"/>
    <x v="35"/>
    <x v="44"/>
    <x v="0"/>
    <n v="1"/>
    <x v="3"/>
    <x v="0"/>
  </r>
  <r>
    <x v="40"/>
    <x v="3"/>
    <x v="36"/>
    <x v="63"/>
    <x v="0"/>
    <n v="5"/>
    <x v="6"/>
    <x v="3"/>
  </r>
  <r>
    <x v="40"/>
    <x v="3"/>
    <x v="36"/>
    <x v="46"/>
    <x v="0"/>
    <n v="12"/>
    <x v="4"/>
    <x v="3"/>
  </r>
  <r>
    <x v="40"/>
    <x v="3"/>
    <x v="38"/>
    <x v="52"/>
    <x v="0"/>
    <n v="16"/>
    <x v="0"/>
    <x v="0"/>
  </r>
  <r>
    <x v="40"/>
    <x v="3"/>
    <x v="38"/>
    <x v="56"/>
    <x v="1"/>
    <n v="6"/>
    <x v="0"/>
    <x v="0"/>
  </r>
  <r>
    <x v="40"/>
    <x v="3"/>
    <x v="39"/>
    <x v="47"/>
    <x v="0"/>
    <n v="7"/>
    <x v="0"/>
    <x v="0"/>
  </r>
  <r>
    <x v="40"/>
    <x v="3"/>
    <x v="39"/>
    <x v="53"/>
    <x v="0"/>
    <n v="1"/>
    <x v="7"/>
    <x v="3"/>
  </r>
  <r>
    <x v="40"/>
    <x v="3"/>
    <x v="39"/>
    <x v="54"/>
    <x v="0"/>
    <n v="1"/>
    <x v="1"/>
    <x v="1"/>
  </r>
  <r>
    <x v="40"/>
    <x v="3"/>
    <x v="39"/>
    <x v="70"/>
    <x v="1"/>
    <n v="2"/>
    <x v="0"/>
    <x v="0"/>
  </r>
  <r>
    <x v="40"/>
    <x v="3"/>
    <x v="40"/>
    <x v="56"/>
    <x v="1"/>
    <n v="1"/>
    <x v="0"/>
    <x v="0"/>
  </r>
  <r>
    <x v="40"/>
    <x v="3"/>
    <x v="40"/>
    <x v="50"/>
    <x v="1"/>
    <n v="1"/>
    <x v="3"/>
    <x v="0"/>
  </r>
  <r>
    <x v="40"/>
    <x v="3"/>
    <x v="42"/>
    <x v="73"/>
    <x v="1"/>
    <n v="15"/>
    <x v="0"/>
    <x v="0"/>
  </r>
  <r>
    <x v="40"/>
    <x v="3"/>
    <x v="43"/>
    <x v="51"/>
    <x v="0"/>
    <n v="2"/>
    <x v="3"/>
    <x v="0"/>
  </r>
  <r>
    <x v="40"/>
    <x v="3"/>
    <x v="43"/>
    <x v="44"/>
    <x v="0"/>
    <n v="1"/>
    <x v="3"/>
    <x v="0"/>
  </r>
  <r>
    <x v="40"/>
    <x v="6"/>
    <x v="95"/>
    <x v="74"/>
    <x v="1"/>
    <n v="13"/>
    <x v="0"/>
    <x v="0"/>
  </r>
  <r>
    <x v="40"/>
    <x v="6"/>
    <x v="96"/>
    <x v="75"/>
    <x v="0"/>
    <n v="3"/>
    <x v="0"/>
    <x v="0"/>
  </r>
  <r>
    <x v="40"/>
    <x v="6"/>
    <x v="96"/>
    <x v="74"/>
    <x v="1"/>
    <n v="3"/>
    <x v="0"/>
    <x v="0"/>
  </r>
  <r>
    <x v="40"/>
    <x v="6"/>
    <x v="97"/>
    <x v="75"/>
    <x v="0"/>
    <n v="6"/>
    <x v="0"/>
    <x v="0"/>
  </r>
  <r>
    <x v="40"/>
    <x v="6"/>
    <x v="97"/>
    <x v="76"/>
    <x v="0"/>
    <n v="9"/>
    <x v="0"/>
    <x v="0"/>
  </r>
  <r>
    <x v="40"/>
    <x v="6"/>
    <x v="97"/>
    <x v="77"/>
    <x v="0"/>
    <n v="8"/>
    <x v="3"/>
    <x v="0"/>
  </r>
  <r>
    <x v="40"/>
    <x v="6"/>
    <x v="97"/>
    <x v="74"/>
    <x v="1"/>
    <n v="2"/>
    <x v="0"/>
    <x v="0"/>
  </r>
  <r>
    <x v="40"/>
    <x v="6"/>
    <x v="98"/>
    <x v="75"/>
    <x v="0"/>
    <n v="2"/>
    <x v="0"/>
    <x v="0"/>
  </r>
  <r>
    <x v="40"/>
    <x v="6"/>
    <x v="98"/>
    <x v="74"/>
    <x v="1"/>
    <n v="3"/>
    <x v="0"/>
    <x v="0"/>
  </r>
  <r>
    <x v="40"/>
    <x v="6"/>
    <x v="99"/>
    <x v="74"/>
    <x v="1"/>
    <n v="50"/>
    <x v="0"/>
    <x v="0"/>
  </r>
  <r>
    <x v="40"/>
    <x v="6"/>
    <x v="100"/>
    <x v="75"/>
    <x v="0"/>
    <n v="5"/>
    <x v="0"/>
    <x v="0"/>
  </r>
  <r>
    <x v="40"/>
    <x v="6"/>
    <x v="101"/>
    <x v="75"/>
    <x v="0"/>
    <n v="11"/>
    <x v="0"/>
    <x v="0"/>
  </r>
  <r>
    <x v="40"/>
    <x v="6"/>
    <x v="101"/>
    <x v="74"/>
    <x v="1"/>
    <n v="28"/>
    <x v="0"/>
    <x v="0"/>
  </r>
  <r>
    <x v="40"/>
    <x v="6"/>
    <x v="102"/>
    <x v="75"/>
    <x v="0"/>
    <n v="9"/>
    <x v="0"/>
    <x v="0"/>
  </r>
  <r>
    <x v="40"/>
    <x v="6"/>
    <x v="102"/>
    <x v="78"/>
    <x v="1"/>
    <n v="3"/>
    <x v="0"/>
    <x v="0"/>
  </r>
  <r>
    <x v="40"/>
    <x v="6"/>
    <x v="103"/>
    <x v="78"/>
    <x v="1"/>
    <n v="1"/>
    <x v="0"/>
    <x v="0"/>
  </r>
  <r>
    <x v="40"/>
    <x v="6"/>
    <x v="103"/>
    <x v="74"/>
    <x v="1"/>
    <n v="28"/>
    <x v="0"/>
    <x v="0"/>
  </r>
  <r>
    <x v="40"/>
    <x v="6"/>
    <x v="103"/>
    <x v="79"/>
    <x v="1"/>
    <n v="5"/>
    <x v="3"/>
    <x v="0"/>
  </r>
  <r>
    <x v="40"/>
    <x v="6"/>
    <x v="104"/>
    <x v="75"/>
    <x v="0"/>
    <n v="5"/>
    <x v="0"/>
    <x v="0"/>
  </r>
  <r>
    <x v="40"/>
    <x v="6"/>
    <x v="105"/>
    <x v="75"/>
    <x v="0"/>
    <n v="1"/>
    <x v="0"/>
    <x v="0"/>
  </r>
  <r>
    <x v="40"/>
    <x v="6"/>
    <x v="105"/>
    <x v="80"/>
    <x v="0"/>
    <n v="2"/>
    <x v="0"/>
    <x v="0"/>
  </r>
  <r>
    <x v="40"/>
    <x v="6"/>
    <x v="105"/>
    <x v="74"/>
    <x v="1"/>
    <n v="1"/>
    <x v="0"/>
    <x v="0"/>
  </r>
  <r>
    <x v="40"/>
    <x v="6"/>
    <x v="105"/>
    <x v="78"/>
    <x v="1"/>
    <n v="2"/>
    <x v="0"/>
    <x v="0"/>
  </r>
  <r>
    <x v="40"/>
    <x v="6"/>
    <x v="106"/>
    <x v="76"/>
    <x v="0"/>
    <n v="27"/>
    <x v="0"/>
    <x v="0"/>
  </r>
  <r>
    <x v="40"/>
    <x v="6"/>
    <x v="106"/>
    <x v="81"/>
    <x v="1"/>
    <n v="1"/>
    <x v="0"/>
    <x v="0"/>
  </r>
  <r>
    <x v="40"/>
    <x v="6"/>
    <x v="106"/>
    <x v="78"/>
    <x v="1"/>
    <n v="4"/>
    <x v="0"/>
    <x v="0"/>
  </r>
  <r>
    <x v="40"/>
    <x v="6"/>
    <x v="107"/>
    <x v="75"/>
    <x v="0"/>
    <n v="2"/>
    <x v="0"/>
    <x v="0"/>
  </r>
  <r>
    <x v="40"/>
    <x v="6"/>
    <x v="108"/>
    <x v="78"/>
    <x v="1"/>
    <n v="15"/>
    <x v="0"/>
    <x v="0"/>
  </r>
  <r>
    <x v="40"/>
    <x v="6"/>
    <x v="108"/>
    <x v="74"/>
    <x v="1"/>
    <n v="28"/>
    <x v="0"/>
    <x v="0"/>
  </r>
  <r>
    <x v="40"/>
    <x v="6"/>
    <x v="109"/>
    <x v="80"/>
    <x v="0"/>
    <n v="1"/>
    <x v="0"/>
    <x v="0"/>
  </r>
  <r>
    <x v="40"/>
    <x v="6"/>
    <x v="109"/>
    <x v="76"/>
    <x v="0"/>
    <n v="23"/>
    <x v="0"/>
    <x v="0"/>
  </r>
  <r>
    <x v="40"/>
    <x v="6"/>
    <x v="109"/>
    <x v="78"/>
    <x v="1"/>
    <n v="1"/>
    <x v="0"/>
    <x v="0"/>
  </r>
  <r>
    <x v="40"/>
    <x v="6"/>
    <x v="109"/>
    <x v="81"/>
    <x v="1"/>
    <n v="35"/>
    <x v="0"/>
    <x v="0"/>
  </r>
  <r>
    <x v="40"/>
    <x v="6"/>
    <x v="110"/>
    <x v="74"/>
    <x v="1"/>
    <n v="1"/>
    <x v="0"/>
    <x v="0"/>
  </r>
  <r>
    <x v="40"/>
    <x v="6"/>
    <x v="111"/>
    <x v="80"/>
    <x v="0"/>
    <n v="7"/>
    <x v="0"/>
    <x v="0"/>
  </r>
  <r>
    <x v="40"/>
    <x v="6"/>
    <x v="111"/>
    <x v="78"/>
    <x v="1"/>
    <n v="1"/>
    <x v="0"/>
    <x v="0"/>
  </r>
  <r>
    <x v="40"/>
    <x v="6"/>
    <x v="112"/>
    <x v="74"/>
    <x v="1"/>
    <n v="1"/>
    <x v="0"/>
    <x v="0"/>
  </r>
  <r>
    <x v="40"/>
    <x v="6"/>
    <x v="113"/>
    <x v="82"/>
    <x v="0"/>
    <n v="9"/>
    <x v="3"/>
    <x v="0"/>
  </r>
  <r>
    <x v="40"/>
    <x v="6"/>
    <x v="113"/>
    <x v="74"/>
    <x v="1"/>
    <n v="2"/>
    <x v="0"/>
    <x v="0"/>
  </r>
  <r>
    <x v="40"/>
    <x v="6"/>
    <x v="113"/>
    <x v="79"/>
    <x v="1"/>
    <n v="2"/>
    <x v="3"/>
    <x v="0"/>
  </r>
  <r>
    <x v="40"/>
    <x v="7"/>
    <x v="114"/>
    <x v="75"/>
    <x v="0"/>
    <n v="10"/>
    <x v="0"/>
    <x v="0"/>
  </r>
  <r>
    <x v="40"/>
    <x v="7"/>
    <x v="114"/>
    <x v="76"/>
    <x v="0"/>
    <n v="26"/>
    <x v="0"/>
    <x v="0"/>
  </r>
  <r>
    <x v="40"/>
    <x v="7"/>
    <x v="115"/>
    <x v="75"/>
    <x v="0"/>
    <n v="4"/>
    <x v="0"/>
    <x v="0"/>
  </r>
  <r>
    <x v="40"/>
    <x v="7"/>
    <x v="115"/>
    <x v="76"/>
    <x v="0"/>
    <n v="18"/>
    <x v="0"/>
    <x v="0"/>
  </r>
  <r>
    <x v="40"/>
    <x v="7"/>
    <x v="115"/>
    <x v="81"/>
    <x v="1"/>
    <n v="47"/>
    <x v="0"/>
    <x v="0"/>
  </r>
  <r>
    <x v="40"/>
    <x v="7"/>
    <x v="116"/>
    <x v="80"/>
    <x v="0"/>
    <n v="1"/>
    <x v="0"/>
    <x v="0"/>
  </r>
  <r>
    <x v="40"/>
    <x v="7"/>
    <x v="116"/>
    <x v="76"/>
    <x v="0"/>
    <n v="5"/>
    <x v="0"/>
    <x v="0"/>
  </r>
  <r>
    <x v="40"/>
    <x v="7"/>
    <x v="116"/>
    <x v="74"/>
    <x v="1"/>
    <n v="5"/>
    <x v="0"/>
    <x v="0"/>
  </r>
  <r>
    <x v="40"/>
    <x v="7"/>
    <x v="117"/>
    <x v="75"/>
    <x v="0"/>
    <n v="2"/>
    <x v="0"/>
    <x v="0"/>
  </r>
  <r>
    <x v="40"/>
    <x v="7"/>
    <x v="117"/>
    <x v="76"/>
    <x v="0"/>
    <n v="15"/>
    <x v="0"/>
    <x v="0"/>
  </r>
  <r>
    <x v="40"/>
    <x v="7"/>
    <x v="117"/>
    <x v="74"/>
    <x v="1"/>
    <n v="1"/>
    <x v="0"/>
    <x v="0"/>
  </r>
  <r>
    <x v="40"/>
    <x v="7"/>
    <x v="118"/>
    <x v="75"/>
    <x v="0"/>
    <n v="1"/>
    <x v="0"/>
    <x v="0"/>
  </r>
  <r>
    <x v="40"/>
    <x v="7"/>
    <x v="119"/>
    <x v="78"/>
    <x v="1"/>
    <n v="7"/>
    <x v="0"/>
    <x v="0"/>
  </r>
  <r>
    <x v="40"/>
    <x v="7"/>
    <x v="119"/>
    <x v="74"/>
    <x v="1"/>
    <n v="19"/>
    <x v="0"/>
    <x v="0"/>
  </r>
  <r>
    <x v="40"/>
    <x v="7"/>
    <x v="119"/>
    <x v="83"/>
    <x v="1"/>
    <n v="51"/>
    <x v="3"/>
    <x v="0"/>
  </r>
  <r>
    <x v="40"/>
    <x v="7"/>
    <x v="120"/>
    <x v="80"/>
    <x v="0"/>
    <n v="3"/>
    <x v="0"/>
    <x v="0"/>
  </r>
  <r>
    <x v="40"/>
    <x v="7"/>
    <x v="120"/>
    <x v="75"/>
    <x v="0"/>
    <n v="12"/>
    <x v="0"/>
    <x v="0"/>
  </r>
  <r>
    <x v="40"/>
    <x v="7"/>
    <x v="120"/>
    <x v="74"/>
    <x v="1"/>
    <n v="1"/>
    <x v="0"/>
    <x v="0"/>
  </r>
  <r>
    <x v="40"/>
    <x v="7"/>
    <x v="121"/>
    <x v="78"/>
    <x v="1"/>
    <n v="1"/>
    <x v="0"/>
    <x v="0"/>
  </r>
  <r>
    <x v="40"/>
    <x v="7"/>
    <x v="121"/>
    <x v="74"/>
    <x v="1"/>
    <n v="4"/>
    <x v="0"/>
    <x v="0"/>
  </r>
  <r>
    <x v="40"/>
    <x v="7"/>
    <x v="122"/>
    <x v="80"/>
    <x v="0"/>
    <n v="1"/>
    <x v="0"/>
    <x v="0"/>
  </r>
  <r>
    <x v="40"/>
    <x v="7"/>
    <x v="122"/>
    <x v="77"/>
    <x v="0"/>
    <n v="5"/>
    <x v="3"/>
    <x v="0"/>
  </r>
  <r>
    <x v="40"/>
    <x v="7"/>
    <x v="122"/>
    <x v="74"/>
    <x v="1"/>
    <n v="2"/>
    <x v="0"/>
    <x v="0"/>
  </r>
  <r>
    <x v="40"/>
    <x v="7"/>
    <x v="123"/>
    <x v="78"/>
    <x v="1"/>
    <n v="1"/>
    <x v="0"/>
    <x v="0"/>
  </r>
  <r>
    <x v="40"/>
    <x v="7"/>
    <x v="124"/>
    <x v="75"/>
    <x v="0"/>
    <n v="6"/>
    <x v="0"/>
    <x v="0"/>
  </r>
  <r>
    <x v="40"/>
    <x v="7"/>
    <x v="125"/>
    <x v="75"/>
    <x v="0"/>
    <n v="6"/>
    <x v="0"/>
    <x v="0"/>
  </r>
  <r>
    <x v="40"/>
    <x v="7"/>
    <x v="125"/>
    <x v="76"/>
    <x v="0"/>
    <n v="19"/>
    <x v="0"/>
    <x v="0"/>
  </r>
  <r>
    <x v="40"/>
    <x v="7"/>
    <x v="125"/>
    <x v="81"/>
    <x v="1"/>
    <n v="3"/>
    <x v="0"/>
    <x v="0"/>
  </r>
  <r>
    <x v="40"/>
    <x v="7"/>
    <x v="125"/>
    <x v="74"/>
    <x v="1"/>
    <n v="5"/>
    <x v="0"/>
    <x v="0"/>
  </r>
  <r>
    <x v="40"/>
    <x v="7"/>
    <x v="126"/>
    <x v="75"/>
    <x v="0"/>
    <n v="3"/>
    <x v="0"/>
    <x v="0"/>
  </r>
  <r>
    <x v="40"/>
    <x v="7"/>
    <x v="126"/>
    <x v="76"/>
    <x v="0"/>
    <n v="9"/>
    <x v="0"/>
    <x v="0"/>
  </r>
  <r>
    <x v="40"/>
    <x v="7"/>
    <x v="126"/>
    <x v="77"/>
    <x v="0"/>
    <n v="3"/>
    <x v="3"/>
    <x v="0"/>
  </r>
  <r>
    <x v="40"/>
    <x v="7"/>
    <x v="126"/>
    <x v="81"/>
    <x v="1"/>
    <n v="1"/>
    <x v="0"/>
    <x v="0"/>
  </r>
  <r>
    <x v="40"/>
    <x v="7"/>
    <x v="126"/>
    <x v="78"/>
    <x v="1"/>
    <n v="3"/>
    <x v="0"/>
    <x v="0"/>
  </r>
  <r>
    <x v="40"/>
    <x v="7"/>
    <x v="127"/>
    <x v="75"/>
    <x v="0"/>
    <n v="1"/>
    <x v="0"/>
    <x v="0"/>
  </r>
  <r>
    <x v="40"/>
    <x v="7"/>
    <x v="128"/>
    <x v="75"/>
    <x v="0"/>
    <n v="1"/>
    <x v="0"/>
    <x v="0"/>
  </r>
  <r>
    <x v="40"/>
    <x v="7"/>
    <x v="128"/>
    <x v="74"/>
    <x v="1"/>
    <n v="1"/>
    <x v="0"/>
    <x v="0"/>
  </r>
  <r>
    <x v="40"/>
    <x v="7"/>
    <x v="129"/>
    <x v="75"/>
    <x v="0"/>
    <n v="2"/>
    <x v="0"/>
    <x v="0"/>
  </r>
  <r>
    <x v="40"/>
    <x v="7"/>
    <x v="129"/>
    <x v="76"/>
    <x v="0"/>
    <n v="10"/>
    <x v="0"/>
    <x v="0"/>
  </r>
  <r>
    <x v="40"/>
    <x v="7"/>
    <x v="130"/>
    <x v="75"/>
    <x v="0"/>
    <n v="4"/>
    <x v="0"/>
    <x v="0"/>
  </r>
  <r>
    <x v="40"/>
    <x v="7"/>
    <x v="130"/>
    <x v="84"/>
    <x v="1"/>
    <n v="5"/>
    <x v="0"/>
    <x v="0"/>
  </r>
  <r>
    <x v="40"/>
    <x v="7"/>
    <x v="131"/>
    <x v="85"/>
    <x v="0"/>
    <n v="6"/>
    <x v="0"/>
    <x v="0"/>
  </r>
  <r>
    <x v="40"/>
    <x v="7"/>
    <x v="131"/>
    <x v="84"/>
    <x v="1"/>
    <n v="400"/>
    <x v="0"/>
    <x v="0"/>
  </r>
  <r>
    <x v="40"/>
    <x v="7"/>
    <x v="131"/>
    <x v="83"/>
    <x v="1"/>
    <n v="30"/>
    <x v="3"/>
    <x v="0"/>
  </r>
  <r>
    <x v="40"/>
    <x v="7"/>
    <x v="132"/>
    <x v="75"/>
    <x v="0"/>
    <n v="18"/>
    <x v="0"/>
    <x v="0"/>
  </r>
  <r>
    <x v="40"/>
    <x v="7"/>
    <x v="132"/>
    <x v="78"/>
    <x v="1"/>
    <n v="3"/>
    <x v="0"/>
    <x v="0"/>
  </r>
  <r>
    <x v="40"/>
    <x v="7"/>
    <x v="133"/>
    <x v="75"/>
    <x v="0"/>
    <n v="6"/>
    <x v="0"/>
    <x v="0"/>
  </r>
  <r>
    <x v="40"/>
    <x v="7"/>
    <x v="134"/>
    <x v="75"/>
    <x v="0"/>
    <n v="13"/>
    <x v="0"/>
    <x v="0"/>
  </r>
  <r>
    <x v="40"/>
    <x v="7"/>
    <x v="134"/>
    <x v="74"/>
    <x v="1"/>
    <n v="6"/>
    <x v="0"/>
    <x v="0"/>
  </r>
  <r>
    <x v="40"/>
    <x v="7"/>
    <x v="135"/>
    <x v="75"/>
    <x v="0"/>
    <n v="3"/>
    <x v="0"/>
    <x v="0"/>
  </r>
  <r>
    <x v="40"/>
    <x v="7"/>
    <x v="135"/>
    <x v="74"/>
    <x v="1"/>
    <n v="2"/>
    <x v="0"/>
    <x v="0"/>
  </r>
  <r>
    <x v="40"/>
    <x v="1"/>
    <x v="22"/>
    <x v="70"/>
    <x v="1"/>
    <n v="1"/>
    <x v="0"/>
    <x v="0"/>
  </r>
  <r>
    <x v="40"/>
    <x v="4"/>
    <x v="45"/>
    <x v="51"/>
    <x v="0"/>
    <n v="10"/>
    <x v="3"/>
    <x v="0"/>
  </r>
  <r>
    <x v="40"/>
    <x v="4"/>
    <x v="46"/>
    <x v="52"/>
    <x v="0"/>
    <n v="3"/>
    <x v="0"/>
    <x v="0"/>
  </r>
  <r>
    <x v="40"/>
    <x v="4"/>
    <x v="46"/>
    <x v="51"/>
    <x v="0"/>
    <n v="38"/>
    <x v="3"/>
    <x v="0"/>
  </r>
  <r>
    <x v="40"/>
    <x v="4"/>
    <x v="47"/>
    <x v="52"/>
    <x v="0"/>
    <n v="5"/>
    <x v="0"/>
    <x v="0"/>
  </r>
  <r>
    <x v="40"/>
    <x v="4"/>
    <x v="47"/>
    <x v="56"/>
    <x v="1"/>
    <n v="1"/>
    <x v="0"/>
    <x v="0"/>
  </r>
  <r>
    <x v="40"/>
    <x v="4"/>
    <x v="87"/>
    <x v="52"/>
    <x v="0"/>
    <n v="2"/>
    <x v="0"/>
    <x v="0"/>
  </r>
  <r>
    <x v="40"/>
    <x v="4"/>
    <x v="57"/>
    <x v="49"/>
    <x v="1"/>
    <n v="3"/>
    <x v="0"/>
    <x v="0"/>
  </r>
  <r>
    <x v="40"/>
    <x v="4"/>
    <x v="57"/>
    <x v="50"/>
    <x v="1"/>
    <n v="6"/>
    <x v="3"/>
    <x v="0"/>
  </r>
  <r>
    <x v="40"/>
    <x v="4"/>
    <x v="57"/>
    <x v="86"/>
    <x v="1"/>
    <n v="3"/>
    <x v="4"/>
    <x v="3"/>
  </r>
  <r>
    <x v="40"/>
    <x v="4"/>
    <x v="58"/>
    <x v="87"/>
    <x v="0"/>
    <n v="80"/>
    <x v="5"/>
    <x v="3"/>
  </r>
  <r>
    <x v="40"/>
    <x v="4"/>
    <x v="58"/>
    <x v="48"/>
    <x v="0"/>
    <n v="20"/>
    <x v="3"/>
    <x v="0"/>
  </r>
  <r>
    <x v="40"/>
    <x v="4"/>
    <x v="59"/>
    <x v="52"/>
    <x v="0"/>
    <n v="2"/>
    <x v="0"/>
    <x v="0"/>
  </r>
  <r>
    <x v="40"/>
    <x v="4"/>
    <x v="59"/>
    <x v="72"/>
    <x v="0"/>
    <n v="1"/>
    <x v="0"/>
    <x v="0"/>
  </r>
  <r>
    <x v="40"/>
    <x v="4"/>
    <x v="59"/>
    <x v="56"/>
    <x v="1"/>
    <n v="3"/>
    <x v="0"/>
    <x v="0"/>
  </r>
  <r>
    <x v="40"/>
    <x v="4"/>
    <x v="59"/>
    <x v="49"/>
    <x v="1"/>
    <n v="3"/>
    <x v="0"/>
    <x v="0"/>
  </r>
  <r>
    <x v="40"/>
    <x v="4"/>
    <x v="59"/>
    <x v="66"/>
    <x v="1"/>
    <n v="2"/>
    <x v="3"/>
    <x v="0"/>
  </r>
  <r>
    <x v="40"/>
    <x v="4"/>
    <x v="59"/>
    <x v="88"/>
    <x v="1"/>
    <n v="1"/>
    <x v="3"/>
    <x v="0"/>
  </r>
  <r>
    <x v="40"/>
    <x v="4"/>
    <x v="48"/>
    <x v="45"/>
    <x v="0"/>
    <n v="15"/>
    <x v="6"/>
    <x v="3"/>
  </r>
  <r>
    <x v="40"/>
    <x v="4"/>
    <x v="48"/>
    <x v="71"/>
    <x v="0"/>
    <n v="10"/>
    <x v="0"/>
    <x v="0"/>
  </r>
  <r>
    <x v="40"/>
    <x v="4"/>
    <x v="48"/>
    <x v="52"/>
    <x v="0"/>
    <n v="1"/>
    <x v="0"/>
    <x v="0"/>
  </r>
  <r>
    <x v="40"/>
    <x v="4"/>
    <x v="48"/>
    <x v="53"/>
    <x v="0"/>
    <n v="3"/>
    <x v="7"/>
    <x v="3"/>
  </r>
  <r>
    <x v="40"/>
    <x v="4"/>
    <x v="48"/>
    <x v="89"/>
    <x v="0"/>
    <n v="1"/>
    <x v="3"/>
    <x v="0"/>
  </r>
  <r>
    <x v="40"/>
    <x v="4"/>
    <x v="48"/>
    <x v="55"/>
    <x v="1"/>
    <n v="20"/>
    <x v="6"/>
    <x v="3"/>
  </r>
  <r>
    <x v="40"/>
    <x v="4"/>
    <x v="48"/>
    <x v="73"/>
    <x v="1"/>
    <n v="15"/>
    <x v="0"/>
    <x v="0"/>
  </r>
  <r>
    <x v="40"/>
    <x v="4"/>
    <x v="49"/>
    <x v="52"/>
    <x v="0"/>
    <n v="17"/>
    <x v="0"/>
    <x v="0"/>
  </r>
  <r>
    <x v="40"/>
    <x v="4"/>
    <x v="50"/>
    <x v="63"/>
    <x v="0"/>
    <n v="1"/>
    <x v="6"/>
    <x v="3"/>
  </r>
  <r>
    <x v="40"/>
    <x v="4"/>
    <x v="50"/>
    <x v="52"/>
    <x v="0"/>
    <n v="2"/>
    <x v="0"/>
    <x v="0"/>
  </r>
  <r>
    <x v="40"/>
    <x v="4"/>
    <x v="52"/>
    <x v="72"/>
    <x v="0"/>
    <n v="2"/>
    <x v="0"/>
    <x v="0"/>
  </r>
  <r>
    <x v="40"/>
    <x v="4"/>
    <x v="52"/>
    <x v="55"/>
    <x v="1"/>
    <n v="130"/>
    <x v="6"/>
    <x v="3"/>
  </r>
  <r>
    <x v="40"/>
    <x v="4"/>
    <x v="52"/>
    <x v="56"/>
    <x v="1"/>
    <n v="5"/>
    <x v="0"/>
    <x v="0"/>
  </r>
  <r>
    <x v="40"/>
    <x v="4"/>
    <x v="52"/>
    <x v="73"/>
    <x v="1"/>
    <n v="4"/>
    <x v="0"/>
    <x v="0"/>
  </r>
  <r>
    <x v="40"/>
    <x v="4"/>
    <x v="54"/>
    <x v="60"/>
    <x v="0"/>
    <n v="2"/>
    <x v="7"/>
    <x v="3"/>
  </r>
  <r>
    <x v="40"/>
    <x v="4"/>
    <x v="55"/>
    <x v="72"/>
    <x v="0"/>
    <n v="3"/>
    <x v="0"/>
    <x v="0"/>
  </r>
  <r>
    <x v="40"/>
    <x v="4"/>
    <x v="55"/>
    <x v="52"/>
    <x v="0"/>
    <n v="2"/>
    <x v="0"/>
    <x v="0"/>
  </r>
  <r>
    <x v="40"/>
    <x v="4"/>
    <x v="55"/>
    <x v="46"/>
    <x v="0"/>
    <n v="10"/>
    <x v="4"/>
    <x v="3"/>
  </r>
  <r>
    <x v="40"/>
    <x v="4"/>
    <x v="61"/>
    <x v="52"/>
    <x v="0"/>
    <n v="4"/>
    <x v="0"/>
    <x v="0"/>
  </r>
  <r>
    <x v="40"/>
    <x v="4"/>
    <x v="61"/>
    <x v="70"/>
    <x v="1"/>
    <n v="1"/>
    <x v="0"/>
    <x v="0"/>
  </r>
  <r>
    <x v="40"/>
    <x v="5"/>
    <x v="62"/>
    <x v="47"/>
    <x v="0"/>
    <n v="18"/>
    <x v="0"/>
    <x v="0"/>
  </r>
  <r>
    <x v="40"/>
    <x v="5"/>
    <x v="62"/>
    <x v="52"/>
    <x v="0"/>
    <n v="2"/>
    <x v="0"/>
    <x v="0"/>
  </r>
  <r>
    <x v="40"/>
    <x v="5"/>
    <x v="62"/>
    <x v="49"/>
    <x v="1"/>
    <n v="23"/>
    <x v="0"/>
    <x v="0"/>
  </r>
  <r>
    <x v="40"/>
    <x v="5"/>
    <x v="72"/>
    <x v="52"/>
    <x v="0"/>
    <n v="3"/>
    <x v="0"/>
    <x v="0"/>
  </r>
  <r>
    <x v="40"/>
    <x v="5"/>
    <x v="63"/>
    <x v="52"/>
    <x v="0"/>
    <n v="1"/>
    <x v="0"/>
    <x v="0"/>
  </r>
  <r>
    <x v="40"/>
    <x v="5"/>
    <x v="63"/>
    <x v="48"/>
    <x v="0"/>
    <n v="10"/>
    <x v="3"/>
    <x v="0"/>
  </r>
  <r>
    <x v="40"/>
    <x v="5"/>
    <x v="63"/>
    <x v="44"/>
    <x v="0"/>
    <n v="1"/>
    <x v="3"/>
    <x v="0"/>
  </r>
  <r>
    <x v="40"/>
    <x v="5"/>
    <x v="63"/>
    <x v="54"/>
    <x v="0"/>
    <n v="5"/>
    <x v="1"/>
    <x v="1"/>
  </r>
  <r>
    <x v="40"/>
    <x v="5"/>
    <x v="63"/>
    <x v="56"/>
    <x v="1"/>
    <n v="1"/>
    <x v="0"/>
    <x v="0"/>
  </r>
  <r>
    <x v="40"/>
    <x v="5"/>
    <x v="63"/>
    <x v="62"/>
    <x v="1"/>
    <n v="16"/>
    <x v="1"/>
    <x v="1"/>
  </r>
  <r>
    <x v="40"/>
    <x v="5"/>
    <x v="64"/>
    <x v="90"/>
    <x v="0"/>
    <n v="466"/>
    <x v="5"/>
    <x v="3"/>
  </r>
  <r>
    <x v="40"/>
    <x v="5"/>
    <x v="64"/>
    <x v="48"/>
    <x v="0"/>
    <n v="12"/>
    <x v="3"/>
    <x v="0"/>
  </r>
  <r>
    <x v="40"/>
    <x v="5"/>
    <x v="64"/>
    <x v="46"/>
    <x v="0"/>
    <n v="10"/>
    <x v="4"/>
    <x v="3"/>
  </r>
  <r>
    <x v="40"/>
    <x v="5"/>
    <x v="64"/>
    <x v="91"/>
    <x v="1"/>
    <n v="25"/>
    <x v="5"/>
    <x v="3"/>
  </r>
  <r>
    <x v="40"/>
    <x v="5"/>
    <x v="65"/>
    <x v="63"/>
    <x v="0"/>
    <n v="25"/>
    <x v="6"/>
    <x v="3"/>
  </r>
  <r>
    <x v="40"/>
    <x v="5"/>
    <x v="65"/>
    <x v="47"/>
    <x v="0"/>
    <n v="21"/>
    <x v="0"/>
    <x v="0"/>
  </r>
  <r>
    <x v="40"/>
    <x v="5"/>
    <x v="65"/>
    <x v="52"/>
    <x v="0"/>
    <n v="1"/>
    <x v="0"/>
    <x v="0"/>
  </r>
  <r>
    <x v="40"/>
    <x v="5"/>
    <x v="65"/>
    <x v="44"/>
    <x v="0"/>
    <n v="2"/>
    <x v="3"/>
    <x v="0"/>
  </r>
  <r>
    <x v="40"/>
    <x v="5"/>
    <x v="65"/>
    <x v="43"/>
    <x v="0"/>
    <n v="1"/>
    <x v="3"/>
    <x v="0"/>
  </r>
  <r>
    <x v="40"/>
    <x v="5"/>
    <x v="65"/>
    <x v="46"/>
    <x v="0"/>
    <n v="5"/>
    <x v="4"/>
    <x v="3"/>
  </r>
  <r>
    <x v="40"/>
    <x v="5"/>
    <x v="88"/>
    <x v="52"/>
    <x v="0"/>
    <n v="2"/>
    <x v="0"/>
    <x v="0"/>
  </r>
  <r>
    <x v="40"/>
    <x v="5"/>
    <x v="88"/>
    <x v="72"/>
    <x v="0"/>
    <n v="1"/>
    <x v="0"/>
    <x v="0"/>
  </r>
  <r>
    <x v="40"/>
    <x v="5"/>
    <x v="66"/>
    <x v="52"/>
    <x v="0"/>
    <n v="5"/>
    <x v="0"/>
    <x v="0"/>
  </r>
  <r>
    <x v="40"/>
    <x v="5"/>
    <x v="66"/>
    <x v="72"/>
    <x v="0"/>
    <n v="1"/>
    <x v="0"/>
    <x v="0"/>
  </r>
  <r>
    <x v="40"/>
    <x v="5"/>
    <x v="66"/>
    <x v="56"/>
    <x v="1"/>
    <n v="5"/>
    <x v="0"/>
    <x v="0"/>
  </r>
  <r>
    <x v="40"/>
    <x v="5"/>
    <x v="66"/>
    <x v="70"/>
    <x v="1"/>
    <n v="1"/>
    <x v="0"/>
    <x v="0"/>
  </r>
  <r>
    <x v="40"/>
    <x v="5"/>
    <x v="67"/>
    <x v="52"/>
    <x v="0"/>
    <n v="1"/>
    <x v="0"/>
    <x v="0"/>
  </r>
  <r>
    <x v="40"/>
    <x v="5"/>
    <x v="67"/>
    <x v="47"/>
    <x v="0"/>
    <n v="1"/>
    <x v="0"/>
    <x v="0"/>
  </r>
  <r>
    <x v="40"/>
    <x v="5"/>
    <x v="67"/>
    <x v="56"/>
    <x v="1"/>
    <n v="1"/>
    <x v="0"/>
    <x v="0"/>
  </r>
  <r>
    <x v="40"/>
    <x v="5"/>
    <x v="67"/>
    <x v="49"/>
    <x v="1"/>
    <n v="1"/>
    <x v="0"/>
    <x v="0"/>
  </r>
  <r>
    <x v="40"/>
    <x v="5"/>
    <x v="68"/>
    <x v="63"/>
    <x v="0"/>
    <n v="1"/>
    <x v="6"/>
    <x v="3"/>
  </r>
  <r>
    <x v="40"/>
    <x v="5"/>
    <x v="68"/>
    <x v="52"/>
    <x v="0"/>
    <n v="6"/>
    <x v="0"/>
    <x v="0"/>
  </r>
  <r>
    <x v="40"/>
    <x v="5"/>
    <x v="68"/>
    <x v="56"/>
    <x v="1"/>
    <n v="1"/>
    <x v="0"/>
    <x v="0"/>
  </r>
  <r>
    <x v="40"/>
    <x v="5"/>
    <x v="73"/>
    <x v="52"/>
    <x v="0"/>
    <n v="9"/>
    <x v="0"/>
    <x v="0"/>
  </r>
  <r>
    <x v="40"/>
    <x v="5"/>
    <x v="73"/>
    <x v="47"/>
    <x v="0"/>
    <n v="5"/>
    <x v="0"/>
    <x v="0"/>
  </r>
  <r>
    <x v="40"/>
    <x v="5"/>
    <x v="73"/>
    <x v="43"/>
    <x v="0"/>
    <n v="1"/>
    <x v="3"/>
    <x v="0"/>
  </r>
  <r>
    <x v="40"/>
    <x v="5"/>
    <x v="73"/>
    <x v="54"/>
    <x v="0"/>
    <n v="3"/>
    <x v="1"/>
    <x v="1"/>
  </r>
  <r>
    <x v="40"/>
    <x v="5"/>
    <x v="69"/>
    <x v="45"/>
    <x v="0"/>
    <n v="7"/>
    <x v="6"/>
    <x v="3"/>
  </r>
  <r>
    <x v="40"/>
    <x v="5"/>
    <x v="69"/>
    <x v="47"/>
    <x v="0"/>
    <n v="60"/>
    <x v="0"/>
    <x v="0"/>
  </r>
  <r>
    <x v="40"/>
    <x v="5"/>
    <x v="69"/>
    <x v="52"/>
    <x v="0"/>
    <n v="2"/>
    <x v="0"/>
    <x v="0"/>
  </r>
  <r>
    <x v="40"/>
    <x v="5"/>
    <x v="69"/>
    <x v="64"/>
    <x v="0"/>
    <n v="4"/>
    <x v="7"/>
    <x v="3"/>
  </r>
  <r>
    <x v="40"/>
    <x v="5"/>
    <x v="69"/>
    <x v="53"/>
    <x v="0"/>
    <n v="1"/>
    <x v="7"/>
    <x v="3"/>
  </r>
  <r>
    <x v="40"/>
    <x v="5"/>
    <x v="69"/>
    <x v="51"/>
    <x v="0"/>
    <n v="13"/>
    <x v="3"/>
    <x v="0"/>
  </r>
  <r>
    <x v="40"/>
    <x v="5"/>
    <x v="69"/>
    <x v="48"/>
    <x v="0"/>
    <n v="2"/>
    <x v="3"/>
    <x v="0"/>
  </r>
  <r>
    <x v="40"/>
    <x v="5"/>
    <x v="69"/>
    <x v="44"/>
    <x v="0"/>
    <n v="1"/>
    <x v="3"/>
    <x v="0"/>
  </r>
  <r>
    <x v="40"/>
    <x v="5"/>
    <x v="74"/>
    <x v="48"/>
    <x v="0"/>
    <n v="28"/>
    <x v="3"/>
    <x v="0"/>
  </r>
  <r>
    <x v="40"/>
    <x v="5"/>
    <x v="74"/>
    <x v="49"/>
    <x v="1"/>
    <n v="6"/>
    <x v="0"/>
    <x v="0"/>
  </r>
  <r>
    <x v="40"/>
    <x v="5"/>
    <x v="74"/>
    <x v="56"/>
    <x v="1"/>
    <n v="3"/>
    <x v="0"/>
    <x v="0"/>
  </r>
  <r>
    <x v="40"/>
    <x v="5"/>
    <x v="74"/>
    <x v="59"/>
    <x v="1"/>
    <n v="1"/>
    <x v="3"/>
    <x v="0"/>
  </r>
  <r>
    <x v="40"/>
    <x v="5"/>
    <x v="70"/>
    <x v="87"/>
    <x v="0"/>
    <n v="24"/>
    <x v="5"/>
    <x v="3"/>
  </r>
  <r>
    <x v="40"/>
    <x v="5"/>
    <x v="70"/>
    <x v="54"/>
    <x v="0"/>
    <n v="1"/>
    <x v="1"/>
    <x v="1"/>
  </r>
  <r>
    <x v="40"/>
    <x v="5"/>
    <x v="70"/>
    <x v="56"/>
    <x v="1"/>
    <n v="11"/>
    <x v="0"/>
    <x v="0"/>
  </r>
  <r>
    <x v="40"/>
    <x v="5"/>
    <x v="70"/>
    <x v="70"/>
    <x v="1"/>
    <n v="1"/>
    <x v="0"/>
    <x v="0"/>
  </r>
  <r>
    <x v="40"/>
    <x v="5"/>
    <x v="70"/>
    <x v="59"/>
    <x v="1"/>
    <n v="2"/>
    <x v="3"/>
    <x v="0"/>
  </r>
  <r>
    <x v="40"/>
    <x v="5"/>
    <x v="70"/>
    <x v="62"/>
    <x v="1"/>
    <n v="1"/>
    <x v="1"/>
    <x v="1"/>
  </r>
  <r>
    <x v="40"/>
    <x v="5"/>
    <x v="71"/>
    <x v="52"/>
    <x v="0"/>
    <n v="12"/>
    <x v="0"/>
    <x v="0"/>
  </r>
  <r>
    <x v="40"/>
    <x v="5"/>
    <x v="71"/>
    <x v="72"/>
    <x v="0"/>
    <n v="1"/>
    <x v="0"/>
    <x v="0"/>
  </r>
  <r>
    <x v="40"/>
    <x v="2"/>
    <x v="75"/>
    <x v="47"/>
    <x v="0"/>
    <n v="28"/>
    <x v="0"/>
    <x v="0"/>
  </r>
  <r>
    <x v="40"/>
    <x v="2"/>
    <x v="75"/>
    <x v="52"/>
    <x v="0"/>
    <n v="3"/>
    <x v="0"/>
    <x v="0"/>
  </r>
  <r>
    <x v="40"/>
    <x v="2"/>
    <x v="75"/>
    <x v="64"/>
    <x v="0"/>
    <n v="5"/>
    <x v="7"/>
    <x v="3"/>
  </r>
  <r>
    <x v="40"/>
    <x v="2"/>
    <x v="75"/>
    <x v="43"/>
    <x v="0"/>
    <n v="1"/>
    <x v="3"/>
    <x v="0"/>
  </r>
  <r>
    <x v="40"/>
    <x v="2"/>
    <x v="75"/>
    <x v="54"/>
    <x v="0"/>
    <n v="4"/>
    <x v="1"/>
    <x v="1"/>
  </r>
  <r>
    <x v="40"/>
    <x v="2"/>
    <x v="75"/>
    <x v="55"/>
    <x v="1"/>
    <n v="4"/>
    <x v="6"/>
    <x v="3"/>
  </r>
  <r>
    <x v="40"/>
    <x v="2"/>
    <x v="75"/>
    <x v="49"/>
    <x v="1"/>
    <n v="56"/>
    <x v="0"/>
    <x v="0"/>
  </r>
  <r>
    <x v="40"/>
    <x v="2"/>
    <x v="75"/>
    <x v="92"/>
    <x v="1"/>
    <n v="5"/>
    <x v="7"/>
    <x v="3"/>
  </r>
  <r>
    <x v="40"/>
    <x v="2"/>
    <x v="75"/>
    <x v="62"/>
    <x v="1"/>
    <n v="9"/>
    <x v="1"/>
    <x v="1"/>
  </r>
  <r>
    <x v="40"/>
    <x v="2"/>
    <x v="76"/>
    <x v="47"/>
    <x v="0"/>
    <n v="10"/>
    <x v="0"/>
    <x v="0"/>
  </r>
  <r>
    <x v="40"/>
    <x v="2"/>
    <x v="76"/>
    <x v="52"/>
    <x v="0"/>
    <n v="2"/>
    <x v="0"/>
    <x v="0"/>
  </r>
  <r>
    <x v="40"/>
    <x v="2"/>
    <x v="76"/>
    <x v="64"/>
    <x v="0"/>
    <n v="1"/>
    <x v="7"/>
    <x v="3"/>
  </r>
  <r>
    <x v="40"/>
    <x v="2"/>
    <x v="76"/>
    <x v="48"/>
    <x v="0"/>
    <n v="14"/>
    <x v="3"/>
    <x v="0"/>
  </r>
  <r>
    <x v="40"/>
    <x v="2"/>
    <x v="76"/>
    <x v="51"/>
    <x v="0"/>
    <n v="4"/>
    <x v="3"/>
    <x v="0"/>
  </r>
  <r>
    <x v="40"/>
    <x v="2"/>
    <x v="76"/>
    <x v="43"/>
    <x v="0"/>
    <n v="3"/>
    <x v="3"/>
    <x v="0"/>
  </r>
  <r>
    <x v="40"/>
    <x v="2"/>
    <x v="76"/>
    <x v="49"/>
    <x v="1"/>
    <n v="5"/>
    <x v="0"/>
    <x v="0"/>
  </r>
  <r>
    <x v="40"/>
    <x v="2"/>
    <x v="76"/>
    <x v="56"/>
    <x v="1"/>
    <n v="2"/>
    <x v="0"/>
    <x v="0"/>
  </r>
  <r>
    <x v="40"/>
    <x v="2"/>
    <x v="76"/>
    <x v="92"/>
    <x v="1"/>
    <n v="4"/>
    <x v="7"/>
    <x v="3"/>
  </r>
  <r>
    <x v="40"/>
    <x v="2"/>
    <x v="76"/>
    <x v="57"/>
    <x v="1"/>
    <n v="5"/>
    <x v="3"/>
    <x v="0"/>
  </r>
  <r>
    <x v="40"/>
    <x v="2"/>
    <x v="76"/>
    <x v="88"/>
    <x v="1"/>
    <n v="5"/>
    <x v="3"/>
    <x v="0"/>
  </r>
  <r>
    <x v="40"/>
    <x v="2"/>
    <x v="76"/>
    <x v="50"/>
    <x v="1"/>
    <n v="2"/>
    <x v="3"/>
    <x v="0"/>
  </r>
  <r>
    <x v="40"/>
    <x v="2"/>
    <x v="77"/>
    <x v="52"/>
    <x v="0"/>
    <n v="5"/>
    <x v="0"/>
    <x v="0"/>
  </r>
  <r>
    <x v="40"/>
    <x v="2"/>
    <x v="77"/>
    <x v="67"/>
    <x v="0"/>
    <n v="2"/>
    <x v="1"/>
    <x v="1"/>
  </r>
  <r>
    <x v="40"/>
    <x v="2"/>
    <x v="78"/>
    <x v="49"/>
    <x v="1"/>
    <n v="6"/>
    <x v="0"/>
    <x v="0"/>
  </r>
  <r>
    <x v="40"/>
    <x v="2"/>
    <x v="80"/>
    <x v="52"/>
    <x v="0"/>
    <n v="1"/>
    <x v="0"/>
    <x v="0"/>
  </r>
  <r>
    <x v="40"/>
    <x v="2"/>
    <x v="92"/>
    <x v="44"/>
    <x v="0"/>
    <n v="2"/>
    <x v="3"/>
    <x v="0"/>
  </r>
  <r>
    <x v="40"/>
    <x v="2"/>
    <x v="92"/>
    <x v="54"/>
    <x v="0"/>
    <n v="84"/>
    <x v="1"/>
    <x v="1"/>
  </r>
  <r>
    <x v="40"/>
    <x v="2"/>
    <x v="81"/>
    <x v="49"/>
    <x v="1"/>
    <n v="4"/>
    <x v="0"/>
    <x v="0"/>
  </r>
  <r>
    <x v="40"/>
    <x v="2"/>
    <x v="82"/>
    <x v="49"/>
    <x v="1"/>
    <n v="15"/>
    <x v="0"/>
    <x v="0"/>
  </r>
  <r>
    <x v="40"/>
    <x v="2"/>
    <x v="94"/>
    <x v="54"/>
    <x v="0"/>
    <n v="74"/>
    <x v="1"/>
    <x v="1"/>
  </r>
  <r>
    <x v="40"/>
    <x v="2"/>
    <x v="94"/>
    <x v="92"/>
    <x v="1"/>
    <n v="1"/>
    <x v="7"/>
    <x v="3"/>
  </r>
  <r>
    <x v="40"/>
    <x v="2"/>
    <x v="91"/>
    <x v="52"/>
    <x v="0"/>
    <n v="6"/>
    <x v="0"/>
    <x v="0"/>
  </r>
  <r>
    <x v="40"/>
    <x v="2"/>
    <x v="91"/>
    <x v="56"/>
    <x v="1"/>
    <n v="16"/>
    <x v="0"/>
    <x v="0"/>
  </r>
  <r>
    <x v="40"/>
    <x v="2"/>
    <x v="84"/>
    <x v="44"/>
    <x v="0"/>
    <n v="5"/>
    <x v="3"/>
    <x v="0"/>
  </r>
  <r>
    <x v="40"/>
    <x v="2"/>
    <x v="84"/>
    <x v="43"/>
    <x v="0"/>
    <n v="1"/>
    <x v="3"/>
    <x v="0"/>
  </r>
  <r>
    <x v="40"/>
    <x v="2"/>
    <x v="85"/>
    <x v="47"/>
    <x v="0"/>
    <n v="2"/>
    <x v="0"/>
    <x v="0"/>
  </r>
  <r>
    <x v="40"/>
    <x v="2"/>
    <x v="86"/>
    <x v="47"/>
    <x v="0"/>
    <n v="65"/>
    <x v="0"/>
    <x v="0"/>
  </r>
  <r>
    <x v="41"/>
    <x v="0"/>
    <x v="0"/>
    <x v="52"/>
    <x v="0"/>
    <n v="1"/>
    <x v="0"/>
    <x v="0"/>
  </r>
  <r>
    <x v="41"/>
    <x v="0"/>
    <x v="0"/>
    <x v="56"/>
    <x v="1"/>
    <n v="1"/>
    <x v="0"/>
    <x v="0"/>
  </r>
  <r>
    <x v="41"/>
    <x v="0"/>
    <x v="1"/>
    <x v="63"/>
    <x v="0"/>
    <n v="1"/>
    <x v="6"/>
    <x v="3"/>
  </r>
  <r>
    <x v="41"/>
    <x v="0"/>
    <x v="1"/>
    <x v="55"/>
    <x v="1"/>
    <n v="16"/>
    <x v="6"/>
    <x v="3"/>
  </r>
  <r>
    <x v="41"/>
    <x v="0"/>
    <x v="2"/>
    <x v="45"/>
    <x v="0"/>
    <n v="1"/>
    <x v="6"/>
    <x v="3"/>
  </r>
  <r>
    <x v="41"/>
    <x v="0"/>
    <x v="3"/>
    <x v="63"/>
    <x v="0"/>
    <n v="1"/>
    <x v="6"/>
    <x v="3"/>
  </r>
  <r>
    <x v="41"/>
    <x v="0"/>
    <x v="6"/>
    <x v="49"/>
    <x v="1"/>
    <n v="6"/>
    <x v="0"/>
    <x v="0"/>
  </r>
  <r>
    <x v="41"/>
    <x v="0"/>
    <x v="7"/>
    <x v="63"/>
    <x v="0"/>
    <n v="4"/>
    <x v="6"/>
    <x v="3"/>
  </r>
  <r>
    <x v="41"/>
    <x v="0"/>
    <x v="7"/>
    <x v="47"/>
    <x v="0"/>
    <n v="3"/>
    <x v="0"/>
    <x v="0"/>
  </r>
  <r>
    <x v="41"/>
    <x v="0"/>
    <x v="7"/>
    <x v="61"/>
    <x v="1"/>
    <n v="3"/>
    <x v="6"/>
    <x v="3"/>
  </r>
  <r>
    <x v="41"/>
    <x v="0"/>
    <x v="7"/>
    <x v="49"/>
    <x v="1"/>
    <n v="1"/>
    <x v="0"/>
    <x v="0"/>
  </r>
  <r>
    <x v="41"/>
    <x v="0"/>
    <x v="8"/>
    <x v="93"/>
    <x v="0"/>
    <n v="2"/>
    <x v="8"/>
    <x v="0"/>
  </r>
  <r>
    <x v="41"/>
    <x v="0"/>
    <x v="9"/>
    <x v="52"/>
    <x v="0"/>
    <n v="3"/>
    <x v="0"/>
    <x v="0"/>
  </r>
  <r>
    <x v="41"/>
    <x v="0"/>
    <x v="10"/>
    <x v="93"/>
    <x v="0"/>
    <n v="2"/>
    <x v="8"/>
    <x v="0"/>
  </r>
  <r>
    <x v="41"/>
    <x v="0"/>
    <x v="10"/>
    <x v="52"/>
    <x v="0"/>
    <n v="1"/>
    <x v="0"/>
    <x v="0"/>
  </r>
  <r>
    <x v="41"/>
    <x v="0"/>
    <x v="10"/>
    <x v="56"/>
    <x v="1"/>
    <n v="4"/>
    <x v="0"/>
    <x v="0"/>
  </r>
  <r>
    <x v="41"/>
    <x v="0"/>
    <x v="11"/>
    <x v="56"/>
    <x v="1"/>
    <n v="1"/>
    <x v="0"/>
    <x v="0"/>
  </r>
  <r>
    <x v="41"/>
    <x v="0"/>
    <x v="12"/>
    <x v="63"/>
    <x v="0"/>
    <n v="3"/>
    <x v="6"/>
    <x v="3"/>
  </r>
  <r>
    <x v="41"/>
    <x v="0"/>
    <x v="12"/>
    <x v="52"/>
    <x v="0"/>
    <n v="2"/>
    <x v="0"/>
    <x v="0"/>
  </r>
  <r>
    <x v="41"/>
    <x v="0"/>
    <x v="13"/>
    <x v="52"/>
    <x v="0"/>
    <n v="2"/>
    <x v="0"/>
    <x v="0"/>
  </r>
  <r>
    <x v="41"/>
    <x v="0"/>
    <x v="14"/>
    <x v="52"/>
    <x v="0"/>
    <n v="45"/>
    <x v="0"/>
    <x v="0"/>
  </r>
  <r>
    <x v="41"/>
    <x v="0"/>
    <x v="14"/>
    <x v="56"/>
    <x v="1"/>
    <n v="1"/>
    <x v="0"/>
    <x v="0"/>
  </r>
  <r>
    <x v="41"/>
    <x v="0"/>
    <x v="14"/>
    <x v="94"/>
    <x v="1"/>
    <n v="1"/>
    <x v="7"/>
    <x v="3"/>
  </r>
  <r>
    <x v="41"/>
    <x v="0"/>
    <x v="15"/>
    <x v="95"/>
    <x v="0"/>
    <n v="2"/>
    <x v="6"/>
    <x v="3"/>
  </r>
  <r>
    <x v="41"/>
    <x v="0"/>
    <x v="15"/>
    <x v="63"/>
    <x v="0"/>
    <n v="2"/>
    <x v="6"/>
    <x v="3"/>
  </r>
  <r>
    <x v="41"/>
    <x v="0"/>
    <x v="15"/>
    <x v="52"/>
    <x v="0"/>
    <n v="4"/>
    <x v="0"/>
    <x v="0"/>
  </r>
  <r>
    <x v="41"/>
    <x v="0"/>
    <x v="15"/>
    <x v="89"/>
    <x v="0"/>
    <n v="1"/>
    <x v="3"/>
    <x v="0"/>
  </r>
  <r>
    <x v="41"/>
    <x v="0"/>
    <x v="15"/>
    <x v="70"/>
    <x v="1"/>
    <n v="2"/>
    <x v="0"/>
    <x v="0"/>
  </r>
  <r>
    <x v="41"/>
    <x v="0"/>
    <x v="15"/>
    <x v="56"/>
    <x v="1"/>
    <n v="1"/>
    <x v="0"/>
    <x v="0"/>
  </r>
  <r>
    <x v="41"/>
    <x v="0"/>
    <x v="15"/>
    <x v="59"/>
    <x v="1"/>
    <n v="10"/>
    <x v="3"/>
    <x v="0"/>
  </r>
  <r>
    <x v="41"/>
    <x v="0"/>
    <x v="15"/>
    <x v="50"/>
    <x v="1"/>
    <n v="2"/>
    <x v="3"/>
    <x v="0"/>
  </r>
  <r>
    <x v="41"/>
    <x v="0"/>
    <x v="15"/>
    <x v="88"/>
    <x v="1"/>
    <n v="1"/>
    <x v="3"/>
    <x v="0"/>
  </r>
  <r>
    <x v="41"/>
    <x v="0"/>
    <x v="16"/>
    <x v="93"/>
    <x v="0"/>
    <n v="10"/>
    <x v="8"/>
    <x v="0"/>
  </r>
  <r>
    <x v="41"/>
    <x v="0"/>
    <x v="16"/>
    <x v="56"/>
    <x v="1"/>
    <n v="1"/>
    <x v="0"/>
    <x v="0"/>
  </r>
  <r>
    <x v="41"/>
    <x v="0"/>
    <x v="17"/>
    <x v="93"/>
    <x v="0"/>
    <n v="2"/>
    <x v="8"/>
    <x v="0"/>
  </r>
  <r>
    <x v="41"/>
    <x v="0"/>
    <x v="17"/>
    <x v="47"/>
    <x v="0"/>
    <n v="34"/>
    <x v="0"/>
    <x v="0"/>
  </r>
  <r>
    <x v="41"/>
    <x v="0"/>
    <x v="17"/>
    <x v="52"/>
    <x v="0"/>
    <n v="3"/>
    <x v="0"/>
    <x v="0"/>
  </r>
  <r>
    <x v="41"/>
    <x v="0"/>
    <x v="17"/>
    <x v="51"/>
    <x v="0"/>
    <n v="4"/>
    <x v="3"/>
    <x v="0"/>
  </r>
  <r>
    <x v="41"/>
    <x v="0"/>
    <x v="17"/>
    <x v="54"/>
    <x v="0"/>
    <n v="57"/>
    <x v="1"/>
    <x v="1"/>
  </r>
  <r>
    <x v="41"/>
    <x v="0"/>
    <x v="17"/>
    <x v="55"/>
    <x v="1"/>
    <n v="34"/>
    <x v="6"/>
    <x v="3"/>
  </r>
  <r>
    <x v="41"/>
    <x v="0"/>
    <x v="17"/>
    <x v="49"/>
    <x v="1"/>
    <n v="3"/>
    <x v="0"/>
    <x v="0"/>
  </r>
  <r>
    <x v="41"/>
    <x v="0"/>
    <x v="17"/>
    <x v="56"/>
    <x v="1"/>
    <n v="2"/>
    <x v="0"/>
    <x v="0"/>
  </r>
  <r>
    <x v="41"/>
    <x v="0"/>
    <x v="17"/>
    <x v="65"/>
    <x v="1"/>
    <n v="1"/>
    <x v="7"/>
    <x v="3"/>
  </r>
  <r>
    <x v="41"/>
    <x v="0"/>
    <x v="17"/>
    <x v="66"/>
    <x v="1"/>
    <n v="154"/>
    <x v="3"/>
    <x v="0"/>
  </r>
  <r>
    <x v="41"/>
    <x v="0"/>
    <x v="17"/>
    <x v="62"/>
    <x v="1"/>
    <n v="261"/>
    <x v="1"/>
    <x v="1"/>
  </r>
  <r>
    <x v="41"/>
    <x v="0"/>
    <x v="18"/>
    <x v="52"/>
    <x v="0"/>
    <n v="3"/>
    <x v="0"/>
    <x v="0"/>
  </r>
  <r>
    <x v="41"/>
    <x v="0"/>
    <x v="18"/>
    <x v="56"/>
    <x v="1"/>
    <n v="3"/>
    <x v="0"/>
    <x v="0"/>
  </r>
  <r>
    <x v="41"/>
    <x v="0"/>
    <x v="19"/>
    <x v="47"/>
    <x v="0"/>
    <n v="10"/>
    <x v="0"/>
    <x v="0"/>
  </r>
  <r>
    <x v="41"/>
    <x v="0"/>
    <x v="19"/>
    <x v="52"/>
    <x v="0"/>
    <n v="4"/>
    <x v="0"/>
    <x v="0"/>
  </r>
  <r>
    <x v="41"/>
    <x v="0"/>
    <x v="19"/>
    <x v="53"/>
    <x v="0"/>
    <n v="3"/>
    <x v="7"/>
    <x v="3"/>
  </r>
  <r>
    <x v="41"/>
    <x v="0"/>
    <x v="19"/>
    <x v="48"/>
    <x v="0"/>
    <n v="2"/>
    <x v="3"/>
    <x v="0"/>
  </r>
  <r>
    <x v="41"/>
    <x v="0"/>
    <x v="19"/>
    <x v="44"/>
    <x v="0"/>
    <n v="2"/>
    <x v="3"/>
    <x v="0"/>
  </r>
  <r>
    <x v="41"/>
    <x v="0"/>
    <x v="19"/>
    <x v="54"/>
    <x v="0"/>
    <n v="8"/>
    <x v="1"/>
    <x v="1"/>
  </r>
  <r>
    <x v="41"/>
    <x v="0"/>
    <x v="19"/>
    <x v="62"/>
    <x v="1"/>
    <n v="2"/>
    <x v="1"/>
    <x v="1"/>
  </r>
  <r>
    <x v="41"/>
    <x v="0"/>
    <x v="20"/>
    <x v="45"/>
    <x v="0"/>
    <n v="4"/>
    <x v="6"/>
    <x v="3"/>
  </r>
  <r>
    <x v="41"/>
    <x v="0"/>
    <x v="20"/>
    <x v="56"/>
    <x v="1"/>
    <n v="20"/>
    <x v="0"/>
    <x v="0"/>
  </r>
  <r>
    <x v="41"/>
    <x v="0"/>
    <x v="20"/>
    <x v="66"/>
    <x v="1"/>
    <n v="9"/>
    <x v="3"/>
    <x v="0"/>
  </r>
  <r>
    <x v="41"/>
    <x v="0"/>
    <x v="20"/>
    <x v="50"/>
    <x v="1"/>
    <n v="3"/>
    <x v="3"/>
    <x v="0"/>
  </r>
  <r>
    <x v="41"/>
    <x v="0"/>
    <x v="21"/>
    <x v="93"/>
    <x v="0"/>
    <n v="1"/>
    <x v="8"/>
    <x v="0"/>
  </r>
  <r>
    <x v="41"/>
    <x v="0"/>
    <x v="21"/>
    <x v="47"/>
    <x v="0"/>
    <n v="10"/>
    <x v="0"/>
    <x v="0"/>
  </r>
  <r>
    <x v="41"/>
    <x v="0"/>
    <x v="21"/>
    <x v="52"/>
    <x v="0"/>
    <n v="2"/>
    <x v="0"/>
    <x v="0"/>
  </r>
  <r>
    <x v="41"/>
    <x v="0"/>
    <x v="21"/>
    <x v="89"/>
    <x v="0"/>
    <n v="12"/>
    <x v="3"/>
    <x v="0"/>
  </r>
  <r>
    <x v="41"/>
    <x v="0"/>
    <x v="21"/>
    <x v="54"/>
    <x v="0"/>
    <n v="1"/>
    <x v="1"/>
    <x v="1"/>
  </r>
  <r>
    <x v="41"/>
    <x v="0"/>
    <x v="21"/>
    <x v="49"/>
    <x v="1"/>
    <n v="156"/>
    <x v="0"/>
    <x v="0"/>
  </r>
  <r>
    <x v="41"/>
    <x v="0"/>
    <x v="21"/>
    <x v="50"/>
    <x v="1"/>
    <n v="1"/>
    <x v="3"/>
    <x v="0"/>
  </r>
  <r>
    <x v="41"/>
    <x v="0"/>
    <x v="21"/>
    <x v="62"/>
    <x v="1"/>
    <n v="8"/>
    <x v="1"/>
    <x v="1"/>
  </r>
  <r>
    <x v="41"/>
    <x v="3"/>
    <x v="26"/>
    <x v="90"/>
    <x v="0"/>
    <n v="325"/>
    <x v="5"/>
    <x v="3"/>
  </r>
  <r>
    <x v="41"/>
    <x v="3"/>
    <x v="26"/>
    <x v="48"/>
    <x v="0"/>
    <n v="4"/>
    <x v="3"/>
    <x v="0"/>
  </r>
  <r>
    <x v="41"/>
    <x v="3"/>
    <x v="26"/>
    <x v="46"/>
    <x v="0"/>
    <n v="5"/>
    <x v="4"/>
    <x v="3"/>
  </r>
  <r>
    <x v="41"/>
    <x v="3"/>
    <x v="27"/>
    <x v="47"/>
    <x v="0"/>
    <n v="6"/>
    <x v="0"/>
    <x v="0"/>
  </r>
  <r>
    <x v="41"/>
    <x v="3"/>
    <x v="27"/>
    <x v="48"/>
    <x v="0"/>
    <n v="70"/>
    <x v="3"/>
    <x v="0"/>
  </r>
  <r>
    <x v="41"/>
    <x v="3"/>
    <x v="28"/>
    <x v="93"/>
    <x v="0"/>
    <n v="10"/>
    <x v="8"/>
    <x v="0"/>
  </r>
  <r>
    <x v="41"/>
    <x v="3"/>
    <x v="29"/>
    <x v="44"/>
    <x v="0"/>
    <n v="1"/>
    <x v="3"/>
    <x v="0"/>
  </r>
  <r>
    <x v="41"/>
    <x v="3"/>
    <x v="30"/>
    <x v="71"/>
    <x v="0"/>
    <n v="1"/>
    <x v="0"/>
    <x v="0"/>
  </r>
  <r>
    <x v="41"/>
    <x v="3"/>
    <x v="30"/>
    <x v="64"/>
    <x v="0"/>
    <n v="1"/>
    <x v="7"/>
    <x v="3"/>
  </r>
  <r>
    <x v="41"/>
    <x v="3"/>
    <x v="31"/>
    <x v="93"/>
    <x v="0"/>
    <n v="1"/>
    <x v="8"/>
    <x v="0"/>
  </r>
  <r>
    <x v="41"/>
    <x v="3"/>
    <x v="31"/>
    <x v="52"/>
    <x v="0"/>
    <n v="1"/>
    <x v="0"/>
    <x v="0"/>
  </r>
  <r>
    <x v="41"/>
    <x v="3"/>
    <x v="31"/>
    <x v="96"/>
    <x v="1"/>
    <n v="13"/>
    <x v="8"/>
    <x v="0"/>
  </r>
  <r>
    <x v="41"/>
    <x v="3"/>
    <x v="31"/>
    <x v="70"/>
    <x v="1"/>
    <n v="1"/>
    <x v="0"/>
    <x v="0"/>
  </r>
  <r>
    <x v="41"/>
    <x v="3"/>
    <x v="32"/>
    <x v="52"/>
    <x v="0"/>
    <n v="1"/>
    <x v="0"/>
    <x v="0"/>
  </r>
  <r>
    <x v="41"/>
    <x v="3"/>
    <x v="32"/>
    <x v="47"/>
    <x v="0"/>
    <n v="1"/>
    <x v="0"/>
    <x v="0"/>
  </r>
  <r>
    <x v="41"/>
    <x v="3"/>
    <x v="32"/>
    <x v="49"/>
    <x v="1"/>
    <n v="41"/>
    <x v="0"/>
    <x v="0"/>
  </r>
  <r>
    <x v="41"/>
    <x v="3"/>
    <x v="32"/>
    <x v="70"/>
    <x v="1"/>
    <n v="4"/>
    <x v="0"/>
    <x v="0"/>
  </r>
  <r>
    <x v="41"/>
    <x v="3"/>
    <x v="32"/>
    <x v="88"/>
    <x v="1"/>
    <n v="3"/>
    <x v="3"/>
    <x v="0"/>
  </r>
  <r>
    <x v="41"/>
    <x v="3"/>
    <x v="33"/>
    <x v="52"/>
    <x v="0"/>
    <n v="2"/>
    <x v="0"/>
    <x v="0"/>
  </r>
  <r>
    <x v="41"/>
    <x v="3"/>
    <x v="34"/>
    <x v="45"/>
    <x v="0"/>
    <n v="43"/>
    <x v="6"/>
    <x v="3"/>
  </r>
  <r>
    <x v="41"/>
    <x v="3"/>
    <x v="35"/>
    <x v="93"/>
    <x v="0"/>
    <n v="1"/>
    <x v="8"/>
    <x v="0"/>
  </r>
  <r>
    <x v="41"/>
    <x v="3"/>
    <x v="36"/>
    <x v="93"/>
    <x v="0"/>
    <n v="15"/>
    <x v="8"/>
    <x v="0"/>
  </r>
  <r>
    <x v="41"/>
    <x v="3"/>
    <x v="36"/>
    <x v="51"/>
    <x v="0"/>
    <n v="1"/>
    <x v="3"/>
    <x v="0"/>
  </r>
  <r>
    <x v="41"/>
    <x v="3"/>
    <x v="37"/>
    <x v="62"/>
    <x v="1"/>
    <n v="5"/>
    <x v="1"/>
    <x v="1"/>
  </r>
  <r>
    <x v="41"/>
    <x v="3"/>
    <x v="38"/>
    <x v="93"/>
    <x v="0"/>
    <n v="1"/>
    <x v="8"/>
    <x v="0"/>
  </r>
  <r>
    <x v="41"/>
    <x v="3"/>
    <x v="38"/>
    <x v="47"/>
    <x v="0"/>
    <n v="37"/>
    <x v="0"/>
    <x v="0"/>
  </r>
  <r>
    <x v="41"/>
    <x v="3"/>
    <x v="38"/>
    <x v="64"/>
    <x v="0"/>
    <n v="3"/>
    <x v="7"/>
    <x v="3"/>
  </r>
  <r>
    <x v="41"/>
    <x v="3"/>
    <x v="38"/>
    <x v="51"/>
    <x v="0"/>
    <n v="3"/>
    <x v="3"/>
    <x v="0"/>
  </r>
  <r>
    <x v="41"/>
    <x v="3"/>
    <x v="38"/>
    <x v="48"/>
    <x v="0"/>
    <n v="1"/>
    <x v="3"/>
    <x v="0"/>
  </r>
  <r>
    <x v="41"/>
    <x v="3"/>
    <x v="38"/>
    <x v="67"/>
    <x v="0"/>
    <n v="1"/>
    <x v="1"/>
    <x v="1"/>
  </r>
  <r>
    <x v="41"/>
    <x v="3"/>
    <x v="38"/>
    <x v="49"/>
    <x v="1"/>
    <n v="1"/>
    <x v="0"/>
    <x v="0"/>
  </r>
  <r>
    <x v="41"/>
    <x v="3"/>
    <x v="39"/>
    <x v="52"/>
    <x v="0"/>
    <n v="1"/>
    <x v="0"/>
    <x v="0"/>
  </r>
  <r>
    <x v="41"/>
    <x v="3"/>
    <x v="39"/>
    <x v="54"/>
    <x v="0"/>
    <n v="12"/>
    <x v="1"/>
    <x v="1"/>
  </r>
  <r>
    <x v="41"/>
    <x v="3"/>
    <x v="39"/>
    <x v="56"/>
    <x v="1"/>
    <n v="1"/>
    <x v="0"/>
    <x v="0"/>
  </r>
  <r>
    <x v="41"/>
    <x v="3"/>
    <x v="39"/>
    <x v="62"/>
    <x v="1"/>
    <n v="10"/>
    <x v="1"/>
    <x v="1"/>
  </r>
  <r>
    <x v="41"/>
    <x v="3"/>
    <x v="40"/>
    <x v="49"/>
    <x v="1"/>
    <n v="2"/>
    <x v="0"/>
    <x v="0"/>
  </r>
  <r>
    <x v="41"/>
    <x v="3"/>
    <x v="40"/>
    <x v="56"/>
    <x v="1"/>
    <n v="1"/>
    <x v="0"/>
    <x v="0"/>
  </r>
  <r>
    <x v="41"/>
    <x v="3"/>
    <x v="42"/>
    <x v="52"/>
    <x v="0"/>
    <n v="1"/>
    <x v="0"/>
    <x v="0"/>
  </r>
  <r>
    <x v="41"/>
    <x v="3"/>
    <x v="43"/>
    <x v="44"/>
    <x v="0"/>
    <n v="1"/>
    <x v="3"/>
    <x v="0"/>
  </r>
  <r>
    <x v="41"/>
    <x v="6"/>
    <x v="95"/>
    <x v="78"/>
    <x v="1"/>
    <n v="1"/>
    <x v="0"/>
    <x v="0"/>
  </r>
  <r>
    <x v="41"/>
    <x v="6"/>
    <x v="95"/>
    <x v="74"/>
    <x v="1"/>
    <n v="2"/>
    <x v="0"/>
    <x v="0"/>
  </r>
  <r>
    <x v="41"/>
    <x v="6"/>
    <x v="96"/>
    <x v="75"/>
    <x v="0"/>
    <n v="2"/>
    <x v="0"/>
    <x v="0"/>
  </r>
  <r>
    <x v="41"/>
    <x v="6"/>
    <x v="96"/>
    <x v="82"/>
    <x v="0"/>
    <n v="5"/>
    <x v="3"/>
    <x v="0"/>
  </r>
  <r>
    <x v="41"/>
    <x v="6"/>
    <x v="96"/>
    <x v="74"/>
    <x v="1"/>
    <n v="1"/>
    <x v="0"/>
    <x v="0"/>
  </r>
  <r>
    <x v="41"/>
    <x v="6"/>
    <x v="96"/>
    <x v="83"/>
    <x v="1"/>
    <n v="4"/>
    <x v="3"/>
    <x v="0"/>
  </r>
  <r>
    <x v="41"/>
    <x v="6"/>
    <x v="97"/>
    <x v="75"/>
    <x v="0"/>
    <n v="3"/>
    <x v="0"/>
    <x v="0"/>
  </r>
  <r>
    <x v="41"/>
    <x v="6"/>
    <x v="97"/>
    <x v="77"/>
    <x v="0"/>
    <n v="15"/>
    <x v="3"/>
    <x v="0"/>
  </r>
  <r>
    <x v="41"/>
    <x v="6"/>
    <x v="97"/>
    <x v="74"/>
    <x v="1"/>
    <n v="3"/>
    <x v="0"/>
    <x v="0"/>
  </r>
  <r>
    <x v="41"/>
    <x v="6"/>
    <x v="98"/>
    <x v="97"/>
    <x v="0"/>
    <n v="5"/>
    <x v="8"/>
    <x v="0"/>
  </r>
  <r>
    <x v="41"/>
    <x v="6"/>
    <x v="98"/>
    <x v="75"/>
    <x v="0"/>
    <n v="1"/>
    <x v="0"/>
    <x v="0"/>
  </r>
  <r>
    <x v="41"/>
    <x v="6"/>
    <x v="98"/>
    <x v="76"/>
    <x v="0"/>
    <n v="45"/>
    <x v="0"/>
    <x v="0"/>
  </r>
  <r>
    <x v="41"/>
    <x v="6"/>
    <x v="98"/>
    <x v="81"/>
    <x v="1"/>
    <n v="45"/>
    <x v="0"/>
    <x v="0"/>
  </r>
  <r>
    <x v="41"/>
    <x v="6"/>
    <x v="99"/>
    <x v="97"/>
    <x v="0"/>
    <n v="14"/>
    <x v="8"/>
    <x v="0"/>
  </r>
  <r>
    <x v="41"/>
    <x v="6"/>
    <x v="99"/>
    <x v="75"/>
    <x v="0"/>
    <n v="1"/>
    <x v="0"/>
    <x v="0"/>
  </r>
  <r>
    <x v="41"/>
    <x v="6"/>
    <x v="99"/>
    <x v="76"/>
    <x v="0"/>
    <n v="43"/>
    <x v="0"/>
    <x v="0"/>
  </r>
  <r>
    <x v="41"/>
    <x v="6"/>
    <x v="99"/>
    <x v="81"/>
    <x v="1"/>
    <n v="1"/>
    <x v="0"/>
    <x v="0"/>
  </r>
  <r>
    <x v="41"/>
    <x v="6"/>
    <x v="100"/>
    <x v="75"/>
    <x v="0"/>
    <n v="2"/>
    <x v="0"/>
    <x v="0"/>
  </r>
  <r>
    <x v="41"/>
    <x v="6"/>
    <x v="100"/>
    <x v="76"/>
    <x v="0"/>
    <n v="2"/>
    <x v="0"/>
    <x v="0"/>
  </r>
  <r>
    <x v="41"/>
    <x v="6"/>
    <x v="100"/>
    <x v="74"/>
    <x v="1"/>
    <n v="2"/>
    <x v="0"/>
    <x v="0"/>
  </r>
  <r>
    <x v="41"/>
    <x v="6"/>
    <x v="100"/>
    <x v="81"/>
    <x v="1"/>
    <n v="2"/>
    <x v="0"/>
    <x v="0"/>
  </r>
  <r>
    <x v="41"/>
    <x v="6"/>
    <x v="101"/>
    <x v="80"/>
    <x v="0"/>
    <n v="4"/>
    <x v="0"/>
    <x v="0"/>
  </r>
  <r>
    <x v="41"/>
    <x v="6"/>
    <x v="101"/>
    <x v="75"/>
    <x v="0"/>
    <n v="24"/>
    <x v="0"/>
    <x v="0"/>
  </r>
  <r>
    <x v="41"/>
    <x v="6"/>
    <x v="101"/>
    <x v="74"/>
    <x v="1"/>
    <n v="17"/>
    <x v="0"/>
    <x v="0"/>
  </r>
  <r>
    <x v="41"/>
    <x v="6"/>
    <x v="102"/>
    <x v="74"/>
    <x v="1"/>
    <n v="8"/>
    <x v="0"/>
    <x v="0"/>
  </r>
  <r>
    <x v="41"/>
    <x v="6"/>
    <x v="103"/>
    <x v="75"/>
    <x v="0"/>
    <n v="1"/>
    <x v="0"/>
    <x v="0"/>
  </r>
  <r>
    <x v="41"/>
    <x v="6"/>
    <x v="103"/>
    <x v="77"/>
    <x v="0"/>
    <n v="5"/>
    <x v="3"/>
    <x v="0"/>
  </r>
  <r>
    <x v="41"/>
    <x v="6"/>
    <x v="103"/>
    <x v="74"/>
    <x v="1"/>
    <n v="20"/>
    <x v="0"/>
    <x v="0"/>
  </r>
  <r>
    <x v="41"/>
    <x v="6"/>
    <x v="103"/>
    <x v="78"/>
    <x v="1"/>
    <n v="50"/>
    <x v="0"/>
    <x v="0"/>
  </r>
  <r>
    <x v="41"/>
    <x v="6"/>
    <x v="104"/>
    <x v="97"/>
    <x v="0"/>
    <n v="5"/>
    <x v="8"/>
    <x v="0"/>
  </r>
  <r>
    <x v="41"/>
    <x v="6"/>
    <x v="104"/>
    <x v="80"/>
    <x v="0"/>
    <n v="2"/>
    <x v="0"/>
    <x v="0"/>
  </r>
  <r>
    <x v="41"/>
    <x v="6"/>
    <x v="104"/>
    <x v="75"/>
    <x v="0"/>
    <n v="6"/>
    <x v="0"/>
    <x v="0"/>
  </r>
  <r>
    <x v="41"/>
    <x v="6"/>
    <x v="105"/>
    <x v="80"/>
    <x v="0"/>
    <n v="14"/>
    <x v="0"/>
    <x v="0"/>
  </r>
  <r>
    <x v="41"/>
    <x v="6"/>
    <x v="106"/>
    <x v="75"/>
    <x v="0"/>
    <n v="4"/>
    <x v="0"/>
    <x v="0"/>
  </r>
  <r>
    <x v="41"/>
    <x v="6"/>
    <x v="106"/>
    <x v="76"/>
    <x v="0"/>
    <n v="30"/>
    <x v="0"/>
    <x v="0"/>
  </r>
  <r>
    <x v="41"/>
    <x v="6"/>
    <x v="106"/>
    <x v="78"/>
    <x v="1"/>
    <n v="2"/>
    <x v="0"/>
    <x v="0"/>
  </r>
  <r>
    <x v="41"/>
    <x v="6"/>
    <x v="106"/>
    <x v="74"/>
    <x v="1"/>
    <n v="11"/>
    <x v="0"/>
    <x v="0"/>
  </r>
  <r>
    <x v="41"/>
    <x v="6"/>
    <x v="108"/>
    <x v="77"/>
    <x v="0"/>
    <n v="1"/>
    <x v="3"/>
    <x v="0"/>
  </r>
  <r>
    <x v="41"/>
    <x v="6"/>
    <x v="110"/>
    <x v="98"/>
    <x v="1"/>
    <n v="10"/>
    <x v="8"/>
    <x v="0"/>
  </r>
  <r>
    <x v="41"/>
    <x v="6"/>
    <x v="110"/>
    <x v="78"/>
    <x v="1"/>
    <n v="2"/>
    <x v="0"/>
    <x v="0"/>
  </r>
  <r>
    <x v="41"/>
    <x v="6"/>
    <x v="112"/>
    <x v="98"/>
    <x v="1"/>
    <n v="42"/>
    <x v="8"/>
    <x v="0"/>
  </r>
  <r>
    <x v="41"/>
    <x v="6"/>
    <x v="112"/>
    <x v="74"/>
    <x v="1"/>
    <n v="14"/>
    <x v="0"/>
    <x v="0"/>
  </r>
  <r>
    <x v="41"/>
    <x v="6"/>
    <x v="136"/>
    <x v="74"/>
    <x v="1"/>
    <n v="6"/>
    <x v="0"/>
    <x v="0"/>
  </r>
  <r>
    <x v="41"/>
    <x v="6"/>
    <x v="113"/>
    <x v="75"/>
    <x v="0"/>
    <n v="1"/>
    <x v="0"/>
    <x v="0"/>
  </r>
  <r>
    <x v="41"/>
    <x v="6"/>
    <x v="113"/>
    <x v="78"/>
    <x v="1"/>
    <n v="2"/>
    <x v="0"/>
    <x v="0"/>
  </r>
  <r>
    <x v="41"/>
    <x v="6"/>
    <x v="113"/>
    <x v="74"/>
    <x v="1"/>
    <n v="4"/>
    <x v="0"/>
    <x v="0"/>
  </r>
  <r>
    <x v="41"/>
    <x v="7"/>
    <x v="114"/>
    <x v="75"/>
    <x v="0"/>
    <n v="1"/>
    <x v="0"/>
    <x v="0"/>
  </r>
  <r>
    <x v="41"/>
    <x v="7"/>
    <x v="114"/>
    <x v="76"/>
    <x v="0"/>
    <n v="15"/>
    <x v="0"/>
    <x v="0"/>
  </r>
  <r>
    <x v="41"/>
    <x v="7"/>
    <x v="114"/>
    <x v="74"/>
    <x v="1"/>
    <n v="5"/>
    <x v="0"/>
    <x v="0"/>
  </r>
  <r>
    <x v="41"/>
    <x v="7"/>
    <x v="115"/>
    <x v="80"/>
    <x v="0"/>
    <n v="1"/>
    <x v="0"/>
    <x v="0"/>
  </r>
  <r>
    <x v="41"/>
    <x v="7"/>
    <x v="115"/>
    <x v="75"/>
    <x v="0"/>
    <n v="2"/>
    <x v="0"/>
    <x v="0"/>
  </r>
  <r>
    <x v="41"/>
    <x v="7"/>
    <x v="137"/>
    <x v="75"/>
    <x v="0"/>
    <n v="2"/>
    <x v="0"/>
    <x v="0"/>
  </r>
  <r>
    <x v="41"/>
    <x v="7"/>
    <x v="116"/>
    <x v="78"/>
    <x v="1"/>
    <n v="1"/>
    <x v="0"/>
    <x v="0"/>
  </r>
  <r>
    <x v="41"/>
    <x v="7"/>
    <x v="117"/>
    <x v="75"/>
    <x v="0"/>
    <n v="2"/>
    <x v="0"/>
    <x v="0"/>
  </r>
  <r>
    <x v="41"/>
    <x v="7"/>
    <x v="117"/>
    <x v="77"/>
    <x v="0"/>
    <n v="20"/>
    <x v="3"/>
    <x v="0"/>
  </r>
  <r>
    <x v="41"/>
    <x v="7"/>
    <x v="118"/>
    <x v="75"/>
    <x v="0"/>
    <n v="4"/>
    <x v="0"/>
    <x v="0"/>
  </r>
  <r>
    <x v="41"/>
    <x v="7"/>
    <x v="119"/>
    <x v="74"/>
    <x v="1"/>
    <n v="3"/>
    <x v="0"/>
    <x v="0"/>
  </r>
  <r>
    <x v="41"/>
    <x v="7"/>
    <x v="119"/>
    <x v="78"/>
    <x v="1"/>
    <n v="5"/>
    <x v="0"/>
    <x v="0"/>
  </r>
  <r>
    <x v="41"/>
    <x v="7"/>
    <x v="119"/>
    <x v="83"/>
    <x v="1"/>
    <n v="88"/>
    <x v="3"/>
    <x v="0"/>
  </r>
  <r>
    <x v="41"/>
    <x v="7"/>
    <x v="121"/>
    <x v="76"/>
    <x v="0"/>
    <n v="2"/>
    <x v="0"/>
    <x v="0"/>
  </r>
  <r>
    <x v="41"/>
    <x v="7"/>
    <x v="121"/>
    <x v="81"/>
    <x v="1"/>
    <n v="18"/>
    <x v="0"/>
    <x v="0"/>
  </r>
  <r>
    <x v="41"/>
    <x v="7"/>
    <x v="121"/>
    <x v="84"/>
    <x v="1"/>
    <n v="30"/>
    <x v="0"/>
    <x v="0"/>
  </r>
  <r>
    <x v="41"/>
    <x v="7"/>
    <x v="122"/>
    <x v="74"/>
    <x v="1"/>
    <n v="4"/>
    <x v="0"/>
    <x v="0"/>
  </r>
  <r>
    <x v="41"/>
    <x v="7"/>
    <x v="123"/>
    <x v="75"/>
    <x v="0"/>
    <n v="4"/>
    <x v="0"/>
    <x v="0"/>
  </r>
  <r>
    <x v="41"/>
    <x v="7"/>
    <x v="123"/>
    <x v="76"/>
    <x v="0"/>
    <n v="12"/>
    <x v="0"/>
    <x v="0"/>
  </r>
  <r>
    <x v="41"/>
    <x v="7"/>
    <x v="124"/>
    <x v="75"/>
    <x v="0"/>
    <n v="2"/>
    <x v="0"/>
    <x v="0"/>
  </r>
  <r>
    <x v="41"/>
    <x v="7"/>
    <x v="124"/>
    <x v="81"/>
    <x v="1"/>
    <n v="195"/>
    <x v="0"/>
    <x v="0"/>
  </r>
  <r>
    <x v="41"/>
    <x v="7"/>
    <x v="125"/>
    <x v="75"/>
    <x v="0"/>
    <n v="5"/>
    <x v="0"/>
    <x v="0"/>
  </r>
  <r>
    <x v="41"/>
    <x v="7"/>
    <x v="125"/>
    <x v="74"/>
    <x v="1"/>
    <n v="5"/>
    <x v="0"/>
    <x v="0"/>
  </r>
  <r>
    <x v="41"/>
    <x v="7"/>
    <x v="125"/>
    <x v="81"/>
    <x v="1"/>
    <n v="22"/>
    <x v="0"/>
    <x v="0"/>
  </r>
  <r>
    <x v="41"/>
    <x v="7"/>
    <x v="126"/>
    <x v="75"/>
    <x v="0"/>
    <n v="5"/>
    <x v="0"/>
    <x v="0"/>
  </r>
  <r>
    <x v="41"/>
    <x v="7"/>
    <x v="126"/>
    <x v="98"/>
    <x v="1"/>
    <n v="150"/>
    <x v="8"/>
    <x v="0"/>
  </r>
  <r>
    <x v="41"/>
    <x v="7"/>
    <x v="126"/>
    <x v="74"/>
    <x v="1"/>
    <n v="7"/>
    <x v="0"/>
    <x v="0"/>
  </r>
  <r>
    <x v="41"/>
    <x v="7"/>
    <x v="126"/>
    <x v="81"/>
    <x v="1"/>
    <n v="238"/>
    <x v="0"/>
    <x v="0"/>
  </r>
  <r>
    <x v="41"/>
    <x v="7"/>
    <x v="127"/>
    <x v="77"/>
    <x v="0"/>
    <n v="1"/>
    <x v="3"/>
    <x v="0"/>
  </r>
  <r>
    <x v="41"/>
    <x v="7"/>
    <x v="128"/>
    <x v="75"/>
    <x v="0"/>
    <n v="2"/>
    <x v="0"/>
    <x v="0"/>
  </r>
  <r>
    <x v="41"/>
    <x v="7"/>
    <x v="129"/>
    <x v="75"/>
    <x v="0"/>
    <n v="3"/>
    <x v="0"/>
    <x v="0"/>
  </r>
  <r>
    <x v="41"/>
    <x v="7"/>
    <x v="130"/>
    <x v="97"/>
    <x v="0"/>
    <n v="6"/>
    <x v="8"/>
    <x v="0"/>
  </r>
  <r>
    <x v="41"/>
    <x v="7"/>
    <x v="132"/>
    <x v="85"/>
    <x v="0"/>
    <n v="19"/>
    <x v="0"/>
    <x v="0"/>
  </r>
  <r>
    <x v="41"/>
    <x v="7"/>
    <x v="132"/>
    <x v="78"/>
    <x v="1"/>
    <n v="1"/>
    <x v="0"/>
    <x v="0"/>
  </r>
  <r>
    <x v="41"/>
    <x v="7"/>
    <x v="138"/>
    <x v="75"/>
    <x v="0"/>
    <n v="1"/>
    <x v="0"/>
    <x v="0"/>
  </r>
  <r>
    <x v="41"/>
    <x v="7"/>
    <x v="134"/>
    <x v="75"/>
    <x v="0"/>
    <n v="1"/>
    <x v="0"/>
    <x v="0"/>
  </r>
  <r>
    <x v="41"/>
    <x v="7"/>
    <x v="134"/>
    <x v="80"/>
    <x v="0"/>
    <n v="1"/>
    <x v="0"/>
    <x v="0"/>
  </r>
  <r>
    <x v="41"/>
    <x v="7"/>
    <x v="134"/>
    <x v="77"/>
    <x v="0"/>
    <n v="1"/>
    <x v="3"/>
    <x v="0"/>
  </r>
  <r>
    <x v="41"/>
    <x v="7"/>
    <x v="135"/>
    <x v="80"/>
    <x v="0"/>
    <n v="1"/>
    <x v="0"/>
    <x v="0"/>
  </r>
  <r>
    <x v="41"/>
    <x v="7"/>
    <x v="135"/>
    <x v="75"/>
    <x v="0"/>
    <n v="5"/>
    <x v="0"/>
    <x v="0"/>
  </r>
  <r>
    <x v="41"/>
    <x v="4"/>
    <x v="45"/>
    <x v="52"/>
    <x v="0"/>
    <n v="1"/>
    <x v="0"/>
    <x v="0"/>
  </r>
  <r>
    <x v="41"/>
    <x v="4"/>
    <x v="46"/>
    <x v="52"/>
    <x v="0"/>
    <n v="1"/>
    <x v="0"/>
    <x v="0"/>
  </r>
  <r>
    <x v="41"/>
    <x v="4"/>
    <x v="47"/>
    <x v="99"/>
    <x v="0"/>
    <n v="6"/>
    <x v="8"/>
    <x v="0"/>
  </r>
  <r>
    <x v="41"/>
    <x v="4"/>
    <x v="47"/>
    <x v="52"/>
    <x v="0"/>
    <n v="9"/>
    <x v="0"/>
    <x v="0"/>
  </r>
  <r>
    <x v="41"/>
    <x v="4"/>
    <x v="47"/>
    <x v="49"/>
    <x v="1"/>
    <n v="3"/>
    <x v="0"/>
    <x v="0"/>
  </r>
  <r>
    <x v="41"/>
    <x v="4"/>
    <x v="57"/>
    <x v="52"/>
    <x v="0"/>
    <n v="1"/>
    <x v="0"/>
    <x v="0"/>
  </r>
  <r>
    <x v="41"/>
    <x v="4"/>
    <x v="57"/>
    <x v="44"/>
    <x v="0"/>
    <n v="1"/>
    <x v="3"/>
    <x v="0"/>
  </r>
  <r>
    <x v="41"/>
    <x v="4"/>
    <x v="57"/>
    <x v="46"/>
    <x v="0"/>
    <n v="32"/>
    <x v="4"/>
    <x v="3"/>
  </r>
  <r>
    <x v="41"/>
    <x v="4"/>
    <x v="57"/>
    <x v="56"/>
    <x v="1"/>
    <n v="1"/>
    <x v="0"/>
    <x v="0"/>
  </r>
  <r>
    <x v="41"/>
    <x v="4"/>
    <x v="59"/>
    <x v="49"/>
    <x v="1"/>
    <n v="10"/>
    <x v="0"/>
    <x v="0"/>
  </r>
  <r>
    <x v="41"/>
    <x v="4"/>
    <x v="59"/>
    <x v="56"/>
    <x v="1"/>
    <n v="7"/>
    <x v="0"/>
    <x v="0"/>
  </r>
  <r>
    <x v="41"/>
    <x v="4"/>
    <x v="48"/>
    <x v="52"/>
    <x v="0"/>
    <n v="4"/>
    <x v="0"/>
    <x v="0"/>
  </r>
  <r>
    <x v="41"/>
    <x v="4"/>
    <x v="48"/>
    <x v="72"/>
    <x v="0"/>
    <n v="1"/>
    <x v="0"/>
    <x v="0"/>
  </r>
  <r>
    <x v="41"/>
    <x v="4"/>
    <x v="48"/>
    <x v="58"/>
    <x v="1"/>
    <n v="1"/>
    <x v="1"/>
    <x v="1"/>
  </r>
  <r>
    <x v="41"/>
    <x v="4"/>
    <x v="49"/>
    <x v="52"/>
    <x v="0"/>
    <n v="10"/>
    <x v="0"/>
    <x v="0"/>
  </r>
  <r>
    <x v="41"/>
    <x v="4"/>
    <x v="49"/>
    <x v="56"/>
    <x v="1"/>
    <n v="1"/>
    <x v="0"/>
    <x v="0"/>
  </r>
  <r>
    <x v="41"/>
    <x v="4"/>
    <x v="50"/>
    <x v="52"/>
    <x v="0"/>
    <n v="1"/>
    <x v="0"/>
    <x v="0"/>
  </r>
  <r>
    <x v="41"/>
    <x v="4"/>
    <x v="50"/>
    <x v="44"/>
    <x v="0"/>
    <n v="3"/>
    <x v="3"/>
    <x v="0"/>
  </r>
  <r>
    <x v="41"/>
    <x v="4"/>
    <x v="50"/>
    <x v="54"/>
    <x v="0"/>
    <n v="3"/>
    <x v="1"/>
    <x v="1"/>
  </r>
  <r>
    <x v="41"/>
    <x v="4"/>
    <x v="51"/>
    <x v="93"/>
    <x v="0"/>
    <n v="12"/>
    <x v="8"/>
    <x v="0"/>
  </r>
  <r>
    <x v="41"/>
    <x v="4"/>
    <x v="51"/>
    <x v="72"/>
    <x v="0"/>
    <n v="1"/>
    <x v="0"/>
    <x v="0"/>
  </r>
  <r>
    <x v="41"/>
    <x v="4"/>
    <x v="51"/>
    <x v="87"/>
    <x v="0"/>
    <n v="95"/>
    <x v="5"/>
    <x v="3"/>
  </r>
  <r>
    <x v="41"/>
    <x v="4"/>
    <x v="54"/>
    <x v="93"/>
    <x v="0"/>
    <n v="2"/>
    <x v="8"/>
    <x v="0"/>
  </r>
  <r>
    <x v="41"/>
    <x v="4"/>
    <x v="54"/>
    <x v="52"/>
    <x v="0"/>
    <n v="1"/>
    <x v="0"/>
    <x v="0"/>
  </r>
  <r>
    <x v="41"/>
    <x v="4"/>
    <x v="55"/>
    <x v="52"/>
    <x v="0"/>
    <n v="2"/>
    <x v="0"/>
    <x v="0"/>
  </r>
  <r>
    <x v="41"/>
    <x v="4"/>
    <x v="55"/>
    <x v="73"/>
    <x v="1"/>
    <n v="6"/>
    <x v="0"/>
    <x v="0"/>
  </r>
  <r>
    <x v="41"/>
    <x v="4"/>
    <x v="60"/>
    <x v="93"/>
    <x v="0"/>
    <n v="6"/>
    <x v="8"/>
    <x v="0"/>
  </r>
  <r>
    <x v="41"/>
    <x v="4"/>
    <x v="56"/>
    <x v="52"/>
    <x v="0"/>
    <n v="2"/>
    <x v="0"/>
    <x v="0"/>
  </r>
  <r>
    <x v="41"/>
    <x v="4"/>
    <x v="56"/>
    <x v="54"/>
    <x v="0"/>
    <n v="1"/>
    <x v="1"/>
    <x v="1"/>
  </r>
  <r>
    <x v="41"/>
    <x v="5"/>
    <x v="62"/>
    <x v="52"/>
    <x v="0"/>
    <n v="2"/>
    <x v="0"/>
    <x v="0"/>
  </r>
  <r>
    <x v="41"/>
    <x v="5"/>
    <x v="62"/>
    <x v="55"/>
    <x v="1"/>
    <n v="1"/>
    <x v="6"/>
    <x v="3"/>
  </r>
  <r>
    <x v="41"/>
    <x v="5"/>
    <x v="62"/>
    <x v="92"/>
    <x v="1"/>
    <n v="16"/>
    <x v="7"/>
    <x v="3"/>
  </r>
  <r>
    <x v="41"/>
    <x v="5"/>
    <x v="72"/>
    <x v="93"/>
    <x v="0"/>
    <n v="3"/>
    <x v="8"/>
    <x v="0"/>
  </r>
  <r>
    <x v="41"/>
    <x v="5"/>
    <x v="63"/>
    <x v="93"/>
    <x v="0"/>
    <n v="1"/>
    <x v="8"/>
    <x v="0"/>
  </r>
  <r>
    <x v="41"/>
    <x v="5"/>
    <x v="63"/>
    <x v="47"/>
    <x v="0"/>
    <n v="6"/>
    <x v="0"/>
    <x v="0"/>
  </r>
  <r>
    <x v="41"/>
    <x v="5"/>
    <x v="63"/>
    <x v="52"/>
    <x v="0"/>
    <n v="2"/>
    <x v="0"/>
    <x v="0"/>
  </r>
  <r>
    <x v="41"/>
    <x v="5"/>
    <x v="63"/>
    <x v="54"/>
    <x v="0"/>
    <n v="3"/>
    <x v="1"/>
    <x v="1"/>
  </r>
  <r>
    <x v="41"/>
    <x v="5"/>
    <x v="63"/>
    <x v="96"/>
    <x v="1"/>
    <n v="7"/>
    <x v="8"/>
    <x v="0"/>
  </r>
  <r>
    <x v="41"/>
    <x v="5"/>
    <x v="63"/>
    <x v="49"/>
    <x v="1"/>
    <n v="1"/>
    <x v="0"/>
    <x v="0"/>
  </r>
  <r>
    <x v="41"/>
    <x v="5"/>
    <x v="64"/>
    <x v="47"/>
    <x v="0"/>
    <n v="22"/>
    <x v="0"/>
    <x v="0"/>
  </r>
  <r>
    <x v="41"/>
    <x v="5"/>
    <x v="64"/>
    <x v="64"/>
    <x v="0"/>
    <n v="50"/>
    <x v="7"/>
    <x v="3"/>
  </r>
  <r>
    <x v="41"/>
    <x v="5"/>
    <x v="64"/>
    <x v="48"/>
    <x v="0"/>
    <n v="40"/>
    <x v="3"/>
    <x v="0"/>
  </r>
  <r>
    <x v="41"/>
    <x v="5"/>
    <x v="65"/>
    <x v="93"/>
    <x v="0"/>
    <n v="3"/>
    <x v="8"/>
    <x v="0"/>
  </r>
  <r>
    <x v="41"/>
    <x v="5"/>
    <x v="65"/>
    <x v="99"/>
    <x v="0"/>
    <n v="3"/>
    <x v="8"/>
    <x v="0"/>
  </r>
  <r>
    <x v="41"/>
    <x v="5"/>
    <x v="65"/>
    <x v="95"/>
    <x v="0"/>
    <n v="8"/>
    <x v="6"/>
    <x v="3"/>
  </r>
  <r>
    <x v="41"/>
    <x v="5"/>
    <x v="65"/>
    <x v="45"/>
    <x v="0"/>
    <n v="7"/>
    <x v="6"/>
    <x v="3"/>
  </r>
  <r>
    <x v="41"/>
    <x v="5"/>
    <x v="65"/>
    <x v="47"/>
    <x v="0"/>
    <n v="8"/>
    <x v="0"/>
    <x v="0"/>
  </r>
  <r>
    <x v="41"/>
    <x v="5"/>
    <x v="65"/>
    <x v="52"/>
    <x v="0"/>
    <n v="3"/>
    <x v="0"/>
    <x v="0"/>
  </r>
  <r>
    <x v="41"/>
    <x v="5"/>
    <x v="65"/>
    <x v="72"/>
    <x v="0"/>
    <n v="1"/>
    <x v="0"/>
    <x v="0"/>
  </r>
  <r>
    <x v="41"/>
    <x v="5"/>
    <x v="65"/>
    <x v="53"/>
    <x v="0"/>
    <n v="1"/>
    <x v="7"/>
    <x v="3"/>
  </r>
  <r>
    <x v="41"/>
    <x v="5"/>
    <x v="65"/>
    <x v="43"/>
    <x v="0"/>
    <n v="1"/>
    <x v="3"/>
    <x v="0"/>
  </r>
  <r>
    <x v="41"/>
    <x v="5"/>
    <x v="65"/>
    <x v="48"/>
    <x v="0"/>
    <n v="1"/>
    <x v="3"/>
    <x v="0"/>
  </r>
  <r>
    <x v="41"/>
    <x v="5"/>
    <x v="65"/>
    <x v="44"/>
    <x v="0"/>
    <n v="1"/>
    <x v="3"/>
    <x v="0"/>
  </r>
  <r>
    <x v="41"/>
    <x v="5"/>
    <x v="65"/>
    <x v="54"/>
    <x v="0"/>
    <n v="7"/>
    <x v="1"/>
    <x v="1"/>
  </r>
  <r>
    <x v="41"/>
    <x v="5"/>
    <x v="65"/>
    <x v="96"/>
    <x v="1"/>
    <n v="4"/>
    <x v="8"/>
    <x v="0"/>
  </r>
  <r>
    <x v="41"/>
    <x v="5"/>
    <x v="65"/>
    <x v="100"/>
    <x v="1"/>
    <n v="1"/>
    <x v="8"/>
    <x v="0"/>
  </r>
  <r>
    <x v="41"/>
    <x v="5"/>
    <x v="65"/>
    <x v="55"/>
    <x v="1"/>
    <n v="19"/>
    <x v="6"/>
    <x v="3"/>
  </r>
  <r>
    <x v="41"/>
    <x v="5"/>
    <x v="65"/>
    <x v="101"/>
    <x v="1"/>
    <n v="5"/>
    <x v="6"/>
    <x v="3"/>
  </r>
  <r>
    <x v="41"/>
    <x v="5"/>
    <x v="65"/>
    <x v="49"/>
    <x v="1"/>
    <n v="5"/>
    <x v="0"/>
    <x v="0"/>
  </r>
  <r>
    <x v="41"/>
    <x v="5"/>
    <x v="65"/>
    <x v="56"/>
    <x v="1"/>
    <n v="1"/>
    <x v="0"/>
    <x v="0"/>
  </r>
  <r>
    <x v="41"/>
    <x v="5"/>
    <x v="65"/>
    <x v="65"/>
    <x v="1"/>
    <n v="4"/>
    <x v="7"/>
    <x v="3"/>
  </r>
  <r>
    <x v="41"/>
    <x v="5"/>
    <x v="65"/>
    <x v="50"/>
    <x v="1"/>
    <n v="25"/>
    <x v="3"/>
    <x v="0"/>
  </r>
  <r>
    <x v="41"/>
    <x v="5"/>
    <x v="65"/>
    <x v="66"/>
    <x v="1"/>
    <n v="12"/>
    <x v="3"/>
    <x v="0"/>
  </r>
  <r>
    <x v="41"/>
    <x v="5"/>
    <x v="88"/>
    <x v="52"/>
    <x v="0"/>
    <n v="2"/>
    <x v="0"/>
    <x v="0"/>
  </r>
  <r>
    <x v="41"/>
    <x v="5"/>
    <x v="66"/>
    <x v="52"/>
    <x v="0"/>
    <n v="2"/>
    <x v="0"/>
    <x v="0"/>
  </r>
  <r>
    <x v="41"/>
    <x v="5"/>
    <x v="67"/>
    <x v="93"/>
    <x v="0"/>
    <n v="1"/>
    <x v="8"/>
    <x v="0"/>
  </r>
  <r>
    <x v="41"/>
    <x v="5"/>
    <x v="68"/>
    <x v="52"/>
    <x v="0"/>
    <n v="1"/>
    <x v="0"/>
    <x v="0"/>
  </r>
  <r>
    <x v="41"/>
    <x v="5"/>
    <x v="68"/>
    <x v="56"/>
    <x v="1"/>
    <n v="4"/>
    <x v="0"/>
    <x v="0"/>
  </r>
  <r>
    <x v="41"/>
    <x v="5"/>
    <x v="68"/>
    <x v="66"/>
    <x v="1"/>
    <n v="2"/>
    <x v="3"/>
    <x v="0"/>
  </r>
  <r>
    <x v="41"/>
    <x v="5"/>
    <x v="73"/>
    <x v="52"/>
    <x v="0"/>
    <n v="14"/>
    <x v="0"/>
    <x v="0"/>
  </r>
  <r>
    <x v="41"/>
    <x v="5"/>
    <x v="73"/>
    <x v="48"/>
    <x v="0"/>
    <n v="1"/>
    <x v="3"/>
    <x v="0"/>
  </r>
  <r>
    <x v="41"/>
    <x v="5"/>
    <x v="73"/>
    <x v="67"/>
    <x v="0"/>
    <n v="2"/>
    <x v="1"/>
    <x v="1"/>
  </r>
  <r>
    <x v="41"/>
    <x v="5"/>
    <x v="69"/>
    <x v="93"/>
    <x v="0"/>
    <n v="17"/>
    <x v="8"/>
    <x v="0"/>
  </r>
  <r>
    <x v="41"/>
    <x v="5"/>
    <x v="69"/>
    <x v="54"/>
    <x v="0"/>
    <n v="6"/>
    <x v="1"/>
    <x v="1"/>
  </r>
  <r>
    <x v="41"/>
    <x v="5"/>
    <x v="74"/>
    <x v="93"/>
    <x v="0"/>
    <n v="2"/>
    <x v="8"/>
    <x v="0"/>
  </r>
  <r>
    <x v="41"/>
    <x v="5"/>
    <x v="70"/>
    <x v="56"/>
    <x v="1"/>
    <n v="2"/>
    <x v="0"/>
    <x v="0"/>
  </r>
  <r>
    <x v="41"/>
    <x v="5"/>
    <x v="71"/>
    <x v="52"/>
    <x v="0"/>
    <n v="3"/>
    <x v="0"/>
    <x v="0"/>
  </r>
  <r>
    <x v="41"/>
    <x v="2"/>
    <x v="75"/>
    <x v="93"/>
    <x v="0"/>
    <n v="8"/>
    <x v="8"/>
    <x v="0"/>
  </r>
  <r>
    <x v="41"/>
    <x v="2"/>
    <x v="75"/>
    <x v="99"/>
    <x v="0"/>
    <n v="5"/>
    <x v="8"/>
    <x v="0"/>
  </r>
  <r>
    <x v="41"/>
    <x v="2"/>
    <x v="75"/>
    <x v="63"/>
    <x v="0"/>
    <n v="3"/>
    <x v="6"/>
    <x v="3"/>
  </r>
  <r>
    <x v="41"/>
    <x v="2"/>
    <x v="75"/>
    <x v="45"/>
    <x v="0"/>
    <n v="3"/>
    <x v="6"/>
    <x v="3"/>
  </r>
  <r>
    <x v="41"/>
    <x v="2"/>
    <x v="75"/>
    <x v="71"/>
    <x v="0"/>
    <n v="14"/>
    <x v="0"/>
    <x v="0"/>
  </r>
  <r>
    <x v="41"/>
    <x v="2"/>
    <x v="75"/>
    <x v="52"/>
    <x v="0"/>
    <n v="2"/>
    <x v="0"/>
    <x v="0"/>
  </r>
  <r>
    <x v="41"/>
    <x v="2"/>
    <x v="75"/>
    <x v="64"/>
    <x v="0"/>
    <n v="4"/>
    <x v="7"/>
    <x v="3"/>
  </r>
  <r>
    <x v="41"/>
    <x v="2"/>
    <x v="75"/>
    <x v="51"/>
    <x v="0"/>
    <n v="65"/>
    <x v="3"/>
    <x v="0"/>
  </r>
  <r>
    <x v="41"/>
    <x v="2"/>
    <x v="75"/>
    <x v="54"/>
    <x v="0"/>
    <n v="16"/>
    <x v="1"/>
    <x v="1"/>
  </r>
  <r>
    <x v="41"/>
    <x v="2"/>
    <x v="75"/>
    <x v="67"/>
    <x v="0"/>
    <n v="1"/>
    <x v="1"/>
    <x v="1"/>
  </r>
  <r>
    <x v="41"/>
    <x v="2"/>
    <x v="75"/>
    <x v="49"/>
    <x v="1"/>
    <n v="45"/>
    <x v="0"/>
    <x v="0"/>
  </r>
  <r>
    <x v="41"/>
    <x v="2"/>
    <x v="75"/>
    <x v="58"/>
    <x v="1"/>
    <n v="1"/>
    <x v="1"/>
    <x v="1"/>
  </r>
  <r>
    <x v="41"/>
    <x v="2"/>
    <x v="76"/>
    <x v="93"/>
    <x v="0"/>
    <n v="3"/>
    <x v="8"/>
    <x v="0"/>
  </r>
  <r>
    <x v="41"/>
    <x v="2"/>
    <x v="76"/>
    <x v="52"/>
    <x v="0"/>
    <n v="1"/>
    <x v="0"/>
    <x v="0"/>
  </r>
  <r>
    <x v="41"/>
    <x v="2"/>
    <x v="76"/>
    <x v="64"/>
    <x v="0"/>
    <n v="9"/>
    <x v="7"/>
    <x v="3"/>
  </r>
  <r>
    <x v="41"/>
    <x v="2"/>
    <x v="76"/>
    <x v="51"/>
    <x v="0"/>
    <n v="48"/>
    <x v="3"/>
    <x v="0"/>
  </r>
  <r>
    <x v="41"/>
    <x v="2"/>
    <x v="76"/>
    <x v="54"/>
    <x v="0"/>
    <n v="22"/>
    <x v="1"/>
    <x v="1"/>
  </r>
  <r>
    <x v="41"/>
    <x v="2"/>
    <x v="76"/>
    <x v="66"/>
    <x v="1"/>
    <n v="3"/>
    <x v="3"/>
    <x v="0"/>
  </r>
  <r>
    <x v="41"/>
    <x v="2"/>
    <x v="77"/>
    <x v="63"/>
    <x v="0"/>
    <n v="47"/>
    <x v="6"/>
    <x v="3"/>
  </r>
  <r>
    <x v="41"/>
    <x v="2"/>
    <x v="77"/>
    <x v="52"/>
    <x v="0"/>
    <n v="2"/>
    <x v="0"/>
    <x v="0"/>
  </r>
  <r>
    <x v="41"/>
    <x v="2"/>
    <x v="77"/>
    <x v="60"/>
    <x v="0"/>
    <n v="21"/>
    <x v="7"/>
    <x v="3"/>
  </r>
  <r>
    <x v="41"/>
    <x v="2"/>
    <x v="77"/>
    <x v="44"/>
    <x v="0"/>
    <n v="7"/>
    <x v="3"/>
    <x v="0"/>
  </r>
  <r>
    <x v="41"/>
    <x v="2"/>
    <x v="77"/>
    <x v="56"/>
    <x v="1"/>
    <n v="1"/>
    <x v="0"/>
    <x v="0"/>
  </r>
  <r>
    <x v="41"/>
    <x v="2"/>
    <x v="78"/>
    <x v="52"/>
    <x v="0"/>
    <n v="11"/>
    <x v="0"/>
    <x v="0"/>
  </r>
  <r>
    <x v="41"/>
    <x v="2"/>
    <x v="90"/>
    <x v="93"/>
    <x v="0"/>
    <n v="2"/>
    <x v="8"/>
    <x v="0"/>
  </r>
  <r>
    <x v="41"/>
    <x v="2"/>
    <x v="90"/>
    <x v="46"/>
    <x v="0"/>
    <n v="4"/>
    <x v="4"/>
    <x v="3"/>
  </r>
  <r>
    <x v="41"/>
    <x v="2"/>
    <x v="93"/>
    <x v="71"/>
    <x v="0"/>
    <n v="2"/>
    <x v="0"/>
    <x v="0"/>
  </r>
  <r>
    <x v="41"/>
    <x v="2"/>
    <x v="93"/>
    <x v="64"/>
    <x v="0"/>
    <n v="6"/>
    <x v="7"/>
    <x v="3"/>
  </r>
  <r>
    <x v="41"/>
    <x v="2"/>
    <x v="80"/>
    <x v="63"/>
    <x v="0"/>
    <n v="1"/>
    <x v="6"/>
    <x v="3"/>
  </r>
  <r>
    <x v="41"/>
    <x v="2"/>
    <x v="80"/>
    <x v="56"/>
    <x v="1"/>
    <n v="2"/>
    <x v="0"/>
    <x v="0"/>
  </r>
  <r>
    <x v="41"/>
    <x v="2"/>
    <x v="80"/>
    <x v="50"/>
    <x v="1"/>
    <n v="67"/>
    <x v="3"/>
    <x v="0"/>
  </r>
  <r>
    <x v="41"/>
    <x v="2"/>
    <x v="92"/>
    <x v="47"/>
    <x v="0"/>
    <n v="90"/>
    <x v="0"/>
    <x v="0"/>
  </r>
  <r>
    <x v="41"/>
    <x v="2"/>
    <x v="92"/>
    <x v="52"/>
    <x v="0"/>
    <n v="1"/>
    <x v="0"/>
    <x v="0"/>
  </r>
  <r>
    <x v="41"/>
    <x v="2"/>
    <x v="92"/>
    <x v="44"/>
    <x v="0"/>
    <n v="5"/>
    <x v="3"/>
    <x v="0"/>
  </r>
  <r>
    <x v="41"/>
    <x v="2"/>
    <x v="92"/>
    <x v="54"/>
    <x v="0"/>
    <n v="7"/>
    <x v="1"/>
    <x v="1"/>
  </r>
  <r>
    <x v="41"/>
    <x v="2"/>
    <x v="82"/>
    <x v="48"/>
    <x v="0"/>
    <n v="15"/>
    <x v="3"/>
    <x v="0"/>
  </r>
  <r>
    <x v="41"/>
    <x v="2"/>
    <x v="82"/>
    <x v="67"/>
    <x v="0"/>
    <n v="1"/>
    <x v="1"/>
    <x v="1"/>
  </r>
  <r>
    <x v="41"/>
    <x v="2"/>
    <x v="94"/>
    <x v="93"/>
    <x v="0"/>
    <n v="5"/>
    <x v="8"/>
    <x v="0"/>
  </r>
  <r>
    <x v="41"/>
    <x v="2"/>
    <x v="91"/>
    <x v="52"/>
    <x v="0"/>
    <n v="6"/>
    <x v="0"/>
    <x v="0"/>
  </r>
  <r>
    <x v="41"/>
    <x v="2"/>
    <x v="91"/>
    <x v="72"/>
    <x v="0"/>
    <n v="1"/>
    <x v="0"/>
    <x v="0"/>
  </r>
  <r>
    <x v="41"/>
    <x v="2"/>
    <x v="91"/>
    <x v="67"/>
    <x v="0"/>
    <n v="1"/>
    <x v="1"/>
    <x v="1"/>
  </r>
  <r>
    <x v="41"/>
    <x v="2"/>
    <x v="91"/>
    <x v="46"/>
    <x v="0"/>
    <n v="4"/>
    <x v="4"/>
    <x v="3"/>
  </r>
  <r>
    <x v="41"/>
    <x v="2"/>
    <x v="91"/>
    <x v="56"/>
    <x v="1"/>
    <n v="7"/>
    <x v="0"/>
    <x v="0"/>
  </r>
  <r>
    <x v="41"/>
    <x v="2"/>
    <x v="91"/>
    <x v="59"/>
    <x v="1"/>
    <n v="1"/>
    <x v="3"/>
    <x v="0"/>
  </r>
  <r>
    <x v="41"/>
    <x v="2"/>
    <x v="83"/>
    <x v="93"/>
    <x v="0"/>
    <n v="2"/>
    <x v="8"/>
    <x v="0"/>
  </r>
  <r>
    <x v="41"/>
    <x v="2"/>
    <x v="84"/>
    <x v="93"/>
    <x v="0"/>
    <n v="2"/>
    <x v="8"/>
    <x v="0"/>
  </r>
  <r>
    <x v="41"/>
    <x v="2"/>
    <x v="85"/>
    <x v="47"/>
    <x v="0"/>
    <n v="2"/>
    <x v="0"/>
    <x v="0"/>
  </r>
  <r>
    <x v="41"/>
    <x v="2"/>
    <x v="85"/>
    <x v="54"/>
    <x v="0"/>
    <n v="5"/>
    <x v="1"/>
    <x v="1"/>
  </r>
  <r>
    <x v="41"/>
    <x v="2"/>
    <x v="86"/>
    <x v="93"/>
    <x v="0"/>
    <n v="1"/>
    <x v="8"/>
    <x v="0"/>
  </r>
  <r>
    <x v="42"/>
    <x v="0"/>
    <x v="0"/>
    <x v="47"/>
    <x v="0"/>
    <n v="6"/>
    <x v="0"/>
    <x v="0"/>
  </r>
  <r>
    <x v="42"/>
    <x v="0"/>
    <x v="0"/>
    <x v="64"/>
    <x v="0"/>
    <n v="7"/>
    <x v="7"/>
    <x v="3"/>
  </r>
  <r>
    <x v="42"/>
    <x v="0"/>
    <x v="1"/>
    <x v="93"/>
    <x v="0"/>
    <n v="11"/>
    <x v="8"/>
    <x v="0"/>
  </r>
  <r>
    <x v="42"/>
    <x v="0"/>
    <x v="1"/>
    <x v="47"/>
    <x v="0"/>
    <n v="11"/>
    <x v="0"/>
    <x v="0"/>
  </r>
  <r>
    <x v="42"/>
    <x v="0"/>
    <x v="1"/>
    <x v="48"/>
    <x v="0"/>
    <n v="10"/>
    <x v="3"/>
    <x v="0"/>
  </r>
  <r>
    <x v="42"/>
    <x v="0"/>
    <x v="1"/>
    <x v="54"/>
    <x v="0"/>
    <n v="1"/>
    <x v="1"/>
    <x v="1"/>
  </r>
  <r>
    <x v="42"/>
    <x v="0"/>
    <x v="2"/>
    <x v="45"/>
    <x v="0"/>
    <n v="11"/>
    <x v="6"/>
    <x v="3"/>
  </r>
  <r>
    <x v="42"/>
    <x v="0"/>
    <x v="2"/>
    <x v="52"/>
    <x v="0"/>
    <n v="1"/>
    <x v="0"/>
    <x v="0"/>
  </r>
  <r>
    <x v="42"/>
    <x v="0"/>
    <x v="2"/>
    <x v="47"/>
    <x v="0"/>
    <n v="1"/>
    <x v="0"/>
    <x v="0"/>
  </r>
  <r>
    <x v="42"/>
    <x v="0"/>
    <x v="2"/>
    <x v="64"/>
    <x v="0"/>
    <n v="24"/>
    <x v="7"/>
    <x v="3"/>
  </r>
  <r>
    <x v="42"/>
    <x v="0"/>
    <x v="2"/>
    <x v="90"/>
    <x v="0"/>
    <n v="83"/>
    <x v="5"/>
    <x v="3"/>
  </r>
  <r>
    <x v="42"/>
    <x v="0"/>
    <x v="2"/>
    <x v="89"/>
    <x v="0"/>
    <n v="25"/>
    <x v="3"/>
    <x v="0"/>
  </r>
  <r>
    <x v="42"/>
    <x v="0"/>
    <x v="2"/>
    <x v="51"/>
    <x v="0"/>
    <n v="23"/>
    <x v="3"/>
    <x v="0"/>
  </r>
  <r>
    <x v="42"/>
    <x v="0"/>
    <x v="2"/>
    <x v="48"/>
    <x v="0"/>
    <n v="8"/>
    <x v="3"/>
    <x v="0"/>
  </r>
  <r>
    <x v="42"/>
    <x v="0"/>
    <x v="2"/>
    <x v="56"/>
    <x v="1"/>
    <n v="2"/>
    <x v="0"/>
    <x v="0"/>
  </r>
  <r>
    <x v="42"/>
    <x v="0"/>
    <x v="5"/>
    <x v="52"/>
    <x v="0"/>
    <n v="4"/>
    <x v="0"/>
    <x v="0"/>
  </r>
  <r>
    <x v="42"/>
    <x v="0"/>
    <x v="6"/>
    <x v="64"/>
    <x v="0"/>
    <n v="35"/>
    <x v="7"/>
    <x v="3"/>
  </r>
  <r>
    <x v="42"/>
    <x v="0"/>
    <x v="6"/>
    <x v="90"/>
    <x v="0"/>
    <n v="40"/>
    <x v="5"/>
    <x v="3"/>
  </r>
  <r>
    <x v="42"/>
    <x v="0"/>
    <x v="7"/>
    <x v="63"/>
    <x v="0"/>
    <n v="1"/>
    <x v="6"/>
    <x v="3"/>
  </r>
  <r>
    <x v="42"/>
    <x v="0"/>
    <x v="7"/>
    <x v="47"/>
    <x v="0"/>
    <n v="27"/>
    <x v="0"/>
    <x v="0"/>
  </r>
  <r>
    <x v="42"/>
    <x v="0"/>
    <x v="7"/>
    <x v="52"/>
    <x v="0"/>
    <n v="3"/>
    <x v="0"/>
    <x v="0"/>
  </r>
  <r>
    <x v="42"/>
    <x v="0"/>
    <x v="7"/>
    <x v="53"/>
    <x v="0"/>
    <n v="1"/>
    <x v="7"/>
    <x v="3"/>
  </r>
  <r>
    <x v="42"/>
    <x v="0"/>
    <x v="7"/>
    <x v="48"/>
    <x v="0"/>
    <n v="3"/>
    <x v="3"/>
    <x v="0"/>
  </r>
  <r>
    <x v="42"/>
    <x v="0"/>
    <x v="7"/>
    <x v="61"/>
    <x v="1"/>
    <n v="1"/>
    <x v="6"/>
    <x v="3"/>
  </r>
  <r>
    <x v="42"/>
    <x v="0"/>
    <x v="8"/>
    <x v="93"/>
    <x v="0"/>
    <n v="4"/>
    <x v="8"/>
    <x v="0"/>
  </r>
  <r>
    <x v="42"/>
    <x v="0"/>
    <x v="8"/>
    <x v="67"/>
    <x v="0"/>
    <n v="2"/>
    <x v="1"/>
    <x v="1"/>
  </r>
  <r>
    <x v="42"/>
    <x v="0"/>
    <x v="9"/>
    <x v="52"/>
    <x v="0"/>
    <n v="1"/>
    <x v="0"/>
    <x v="0"/>
  </r>
  <r>
    <x v="42"/>
    <x v="0"/>
    <x v="9"/>
    <x v="51"/>
    <x v="0"/>
    <n v="32"/>
    <x v="3"/>
    <x v="0"/>
  </r>
  <r>
    <x v="42"/>
    <x v="0"/>
    <x v="9"/>
    <x v="44"/>
    <x v="0"/>
    <n v="7"/>
    <x v="3"/>
    <x v="0"/>
  </r>
  <r>
    <x v="42"/>
    <x v="0"/>
    <x v="9"/>
    <x v="54"/>
    <x v="0"/>
    <n v="2"/>
    <x v="1"/>
    <x v="1"/>
  </r>
  <r>
    <x v="42"/>
    <x v="0"/>
    <x v="9"/>
    <x v="49"/>
    <x v="1"/>
    <n v="38"/>
    <x v="0"/>
    <x v="0"/>
  </r>
  <r>
    <x v="42"/>
    <x v="0"/>
    <x v="9"/>
    <x v="66"/>
    <x v="1"/>
    <n v="15"/>
    <x v="3"/>
    <x v="0"/>
  </r>
  <r>
    <x v="42"/>
    <x v="0"/>
    <x v="9"/>
    <x v="59"/>
    <x v="1"/>
    <n v="2"/>
    <x v="3"/>
    <x v="0"/>
  </r>
  <r>
    <x v="42"/>
    <x v="0"/>
    <x v="10"/>
    <x v="93"/>
    <x v="0"/>
    <n v="3"/>
    <x v="8"/>
    <x v="0"/>
  </r>
  <r>
    <x v="42"/>
    <x v="0"/>
    <x v="10"/>
    <x v="52"/>
    <x v="0"/>
    <n v="2"/>
    <x v="0"/>
    <x v="0"/>
  </r>
  <r>
    <x v="42"/>
    <x v="0"/>
    <x v="12"/>
    <x v="63"/>
    <x v="0"/>
    <n v="6"/>
    <x v="6"/>
    <x v="3"/>
  </r>
  <r>
    <x v="42"/>
    <x v="0"/>
    <x v="12"/>
    <x v="61"/>
    <x v="1"/>
    <n v="8"/>
    <x v="6"/>
    <x v="3"/>
  </r>
  <r>
    <x v="42"/>
    <x v="0"/>
    <x v="13"/>
    <x v="93"/>
    <x v="0"/>
    <n v="6"/>
    <x v="8"/>
    <x v="0"/>
  </r>
  <r>
    <x v="42"/>
    <x v="0"/>
    <x v="13"/>
    <x v="64"/>
    <x v="0"/>
    <n v="318"/>
    <x v="7"/>
    <x v="3"/>
  </r>
  <r>
    <x v="42"/>
    <x v="0"/>
    <x v="13"/>
    <x v="89"/>
    <x v="0"/>
    <n v="113"/>
    <x v="3"/>
    <x v="0"/>
  </r>
  <r>
    <x v="42"/>
    <x v="0"/>
    <x v="13"/>
    <x v="54"/>
    <x v="0"/>
    <n v="16"/>
    <x v="1"/>
    <x v="1"/>
  </r>
  <r>
    <x v="42"/>
    <x v="0"/>
    <x v="14"/>
    <x v="45"/>
    <x v="0"/>
    <n v="12"/>
    <x v="6"/>
    <x v="3"/>
  </r>
  <r>
    <x v="42"/>
    <x v="0"/>
    <x v="14"/>
    <x v="63"/>
    <x v="0"/>
    <n v="2"/>
    <x v="6"/>
    <x v="3"/>
  </r>
  <r>
    <x v="42"/>
    <x v="0"/>
    <x v="15"/>
    <x v="96"/>
    <x v="1"/>
    <n v="1"/>
    <x v="8"/>
    <x v="0"/>
  </r>
  <r>
    <x v="42"/>
    <x v="0"/>
    <x v="15"/>
    <x v="56"/>
    <x v="1"/>
    <n v="4"/>
    <x v="0"/>
    <x v="0"/>
  </r>
  <r>
    <x v="42"/>
    <x v="0"/>
    <x v="16"/>
    <x v="48"/>
    <x v="0"/>
    <n v="4"/>
    <x v="3"/>
    <x v="0"/>
  </r>
  <r>
    <x v="42"/>
    <x v="0"/>
    <x v="16"/>
    <x v="56"/>
    <x v="1"/>
    <n v="1"/>
    <x v="0"/>
    <x v="0"/>
  </r>
  <r>
    <x v="42"/>
    <x v="0"/>
    <x v="17"/>
    <x v="52"/>
    <x v="0"/>
    <n v="1"/>
    <x v="0"/>
    <x v="0"/>
  </r>
  <r>
    <x v="42"/>
    <x v="0"/>
    <x v="17"/>
    <x v="43"/>
    <x v="0"/>
    <n v="125"/>
    <x v="3"/>
    <x v="0"/>
  </r>
  <r>
    <x v="42"/>
    <x v="0"/>
    <x v="17"/>
    <x v="51"/>
    <x v="0"/>
    <n v="6"/>
    <x v="3"/>
    <x v="0"/>
  </r>
  <r>
    <x v="42"/>
    <x v="0"/>
    <x v="17"/>
    <x v="54"/>
    <x v="0"/>
    <n v="5"/>
    <x v="1"/>
    <x v="1"/>
  </r>
  <r>
    <x v="42"/>
    <x v="0"/>
    <x v="17"/>
    <x v="56"/>
    <x v="1"/>
    <n v="1"/>
    <x v="0"/>
    <x v="0"/>
  </r>
  <r>
    <x v="42"/>
    <x v="0"/>
    <x v="17"/>
    <x v="62"/>
    <x v="1"/>
    <n v="11"/>
    <x v="1"/>
    <x v="1"/>
  </r>
  <r>
    <x v="42"/>
    <x v="0"/>
    <x v="18"/>
    <x v="47"/>
    <x v="0"/>
    <n v="11"/>
    <x v="0"/>
    <x v="0"/>
  </r>
  <r>
    <x v="42"/>
    <x v="0"/>
    <x v="18"/>
    <x v="52"/>
    <x v="0"/>
    <n v="2"/>
    <x v="0"/>
    <x v="0"/>
  </r>
  <r>
    <x v="42"/>
    <x v="0"/>
    <x v="18"/>
    <x v="53"/>
    <x v="0"/>
    <n v="14"/>
    <x v="7"/>
    <x v="3"/>
  </r>
  <r>
    <x v="42"/>
    <x v="0"/>
    <x v="18"/>
    <x v="90"/>
    <x v="0"/>
    <n v="404"/>
    <x v="5"/>
    <x v="3"/>
  </r>
  <r>
    <x v="42"/>
    <x v="0"/>
    <x v="18"/>
    <x v="91"/>
    <x v="1"/>
    <n v="1113"/>
    <x v="5"/>
    <x v="3"/>
  </r>
  <r>
    <x v="42"/>
    <x v="0"/>
    <x v="19"/>
    <x v="52"/>
    <x v="0"/>
    <n v="4"/>
    <x v="0"/>
    <x v="0"/>
  </r>
  <r>
    <x v="42"/>
    <x v="0"/>
    <x v="19"/>
    <x v="48"/>
    <x v="0"/>
    <n v="9"/>
    <x v="3"/>
    <x v="0"/>
  </r>
  <r>
    <x v="42"/>
    <x v="0"/>
    <x v="19"/>
    <x v="43"/>
    <x v="0"/>
    <n v="1"/>
    <x v="3"/>
    <x v="0"/>
  </r>
  <r>
    <x v="42"/>
    <x v="0"/>
    <x v="19"/>
    <x v="54"/>
    <x v="0"/>
    <n v="40"/>
    <x v="1"/>
    <x v="1"/>
  </r>
  <r>
    <x v="42"/>
    <x v="0"/>
    <x v="19"/>
    <x v="56"/>
    <x v="1"/>
    <n v="3"/>
    <x v="0"/>
    <x v="0"/>
  </r>
  <r>
    <x v="42"/>
    <x v="0"/>
    <x v="19"/>
    <x v="62"/>
    <x v="1"/>
    <n v="80"/>
    <x v="1"/>
    <x v="1"/>
  </r>
  <r>
    <x v="42"/>
    <x v="0"/>
    <x v="20"/>
    <x v="52"/>
    <x v="0"/>
    <n v="1"/>
    <x v="0"/>
    <x v="0"/>
  </r>
  <r>
    <x v="42"/>
    <x v="0"/>
    <x v="20"/>
    <x v="64"/>
    <x v="0"/>
    <n v="1"/>
    <x v="7"/>
    <x v="3"/>
  </r>
  <r>
    <x v="42"/>
    <x v="0"/>
    <x v="20"/>
    <x v="48"/>
    <x v="0"/>
    <n v="1"/>
    <x v="3"/>
    <x v="0"/>
  </r>
  <r>
    <x v="42"/>
    <x v="0"/>
    <x v="20"/>
    <x v="92"/>
    <x v="1"/>
    <n v="27"/>
    <x v="7"/>
    <x v="3"/>
  </r>
  <r>
    <x v="42"/>
    <x v="0"/>
    <x v="20"/>
    <x v="66"/>
    <x v="1"/>
    <n v="9"/>
    <x v="3"/>
    <x v="0"/>
  </r>
  <r>
    <x v="42"/>
    <x v="0"/>
    <x v="20"/>
    <x v="62"/>
    <x v="1"/>
    <n v="5"/>
    <x v="1"/>
    <x v="1"/>
  </r>
  <r>
    <x v="42"/>
    <x v="0"/>
    <x v="21"/>
    <x v="47"/>
    <x v="0"/>
    <n v="19"/>
    <x v="0"/>
    <x v="0"/>
  </r>
  <r>
    <x v="42"/>
    <x v="0"/>
    <x v="21"/>
    <x v="52"/>
    <x v="0"/>
    <n v="1"/>
    <x v="0"/>
    <x v="0"/>
  </r>
  <r>
    <x v="42"/>
    <x v="0"/>
    <x v="21"/>
    <x v="67"/>
    <x v="0"/>
    <n v="2"/>
    <x v="1"/>
    <x v="1"/>
  </r>
  <r>
    <x v="42"/>
    <x v="0"/>
    <x v="21"/>
    <x v="54"/>
    <x v="0"/>
    <n v="2"/>
    <x v="1"/>
    <x v="1"/>
  </r>
  <r>
    <x v="42"/>
    <x v="0"/>
    <x v="21"/>
    <x v="49"/>
    <x v="1"/>
    <n v="5"/>
    <x v="0"/>
    <x v="0"/>
  </r>
  <r>
    <x v="42"/>
    <x v="0"/>
    <x v="21"/>
    <x v="56"/>
    <x v="1"/>
    <n v="4"/>
    <x v="0"/>
    <x v="0"/>
  </r>
  <r>
    <x v="42"/>
    <x v="0"/>
    <x v="21"/>
    <x v="58"/>
    <x v="1"/>
    <n v="1"/>
    <x v="1"/>
    <x v="1"/>
  </r>
  <r>
    <x v="42"/>
    <x v="0"/>
    <x v="21"/>
    <x v="62"/>
    <x v="1"/>
    <n v="1"/>
    <x v="1"/>
    <x v="1"/>
  </r>
  <r>
    <x v="42"/>
    <x v="3"/>
    <x v="24"/>
    <x v="63"/>
    <x v="0"/>
    <n v="1"/>
    <x v="6"/>
    <x v="3"/>
  </r>
  <r>
    <x v="42"/>
    <x v="3"/>
    <x v="25"/>
    <x v="43"/>
    <x v="0"/>
    <n v="2"/>
    <x v="3"/>
    <x v="0"/>
  </r>
  <r>
    <x v="42"/>
    <x v="3"/>
    <x v="26"/>
    <x v="93"/>
    <x v="0"/>
    <n v="1"/>
    <x v="8"/>
    <x v="0"/>
  </r>
  <r>
    <x v="42"/>
    <x v="3"/>
    <x v="26"/>
    <x v="99"/>
    <x v="0"/>
    <n v="1"/>
    <x v="8"/>
    <x v="0"/>
  </r>
  <r>
    <x v="42"/>
    <x v="3"/>
    <x v="28"/>
    <x v="48"/>
    <x v="0"/>
    <n v="22"/>
    <x v="3"/>
    <x v="0"/>
  </r>
  <r>
    <x v="42"/>
    <x v="3"/>
    <x v="28"/>
    <x v="50"/>
    <x v="1"/>
    <n v="22"/>
    <x v="3"/>
    <x v="0"/>
  </r>
  <r>
    <x v="42"/>
    <x v="3"/>
    <x v="30"/>
    <x v="73"/>
    <x v="1"/>
    <n v="172"/>
    <x v="0"/>
    <x v="0"/>
  </r>
  <r>
    <x v="42"/>
    <x v="3"/>
    <x v="30"/>
    <x v="56"/>
    <x v="1"/>
    <n v="1"/>
    <x v="0"/>
    <x v="0"/>
  </r>
  <r>
    <x v="42"/>
    <x v="3"/>
    <x v="30"/>
    <x v="92"/>
    <x v="1"/>
    <n v="19"/>
    <x v="7"/>
    <x v="3"/>
  </r>
  <r>
    <x v="42"/>
    <x v="3"/>
    <x v="31"/>
    <x v="52"/>
    <x v="0"/>
    <n v="2"/>
    <x v="0"/>
    <x v="0"/>
  </r>
  <r>
    <x v="42"/>
    <x v="3"/>
    <x v="44"/>
    <x v="93"/>
    <x v="0"/>
    <n v="35"/>
    <x v="8"/>
    <x v="0"/>
  </r>
  <r>
    <x v="42"/>
    <x v="3"/>
    <x v="44"/>
    <x v="52"/>
    <x v="0"/>
    <n v="2"/>
    <x v="0"/>
    <x v="0"/>
  </r>
  <r>
    <x v="42"/>
    <x v="3"/>
    <x v="32"/>
    <x v="93"/>
    <x v="0"/>
    <n v="1"/>
    <x v="8"/>
    <x v="0"/>
  </r>
  <r>
    <x v="42"/>
    <x v="3"/>
    <x v="32"/>
    <x v="89"/>
    <x v="0"/>
    <n v="5"/>
    <x v="3"/>
    <x v="0"/>
  </r>
  <r>
    <x v="42"/>
    <x v="3"/>
    <x v="32"/>
    <x v="96"/>
    <x v="1"/>
    <n v="3"/>
    <x v="8"/>
    <x v="0"/>
  </r>
  <r>
    <x v="42"/>
    <x v="3"/>
    <x v="32"/>
    <x v="92"/>
    <x v="1"/>
    <n v="36"/>
    <x v="7"/>
    <x v="3"/>
  </r>
  <r>
    <x v="42"/>
    <x v="3"/>
    <x v="33"/>
    <x v="93"/>
    <x v="0"/>
    <n v="1"/>
    <x v="8"/>
    <x v="0"/>
  </r>
  <r>
    <x v="42"/>
    <x v="3"/>
    <x v="33"/>
    <x v="48"/>
    <x v="0"/>
    <n v="2"/>
    <x v="3"/>
    <x v="0"/>
  </r>
  <r>
    <x v="42"/>
    <x v="3"/>
    <x v="35"/>
    <x v="63"/>
    <x v="0"/>
    <n v="1"/>
    <x v="6"/>
    <x v="3"/>
  </r>
  <r>
    <x v="42"/>
    <x v="3"/>
    <x v="35"/>
    <x v="47"/>
    <x v="0"/>
    <n v="1"/>
    <x v="0"/>
    <x v="0"/>
  </r>
  <r>
    <x v="42"/>
    <x v="3"/>
    <x v="35"/>
    <x v="43"/>
    <x v="0"/>
    <n v="1"/>
    <x v="3"/>
    <x v="0"/>
  </r>
  <r>
    <x v="42"/>
    <x v="3"/>
    <x v="38"/>
    <x v="45"/>
    <x v="0"/>
    <n v="15"/>
    <x v="6"/>
    <x v="3"/>
  </r>
  <r>
    <x v="42"/>
    <x v="3"/>
    <x v="38"/>
    <x v="63"/>
    <x v="0"/>
    <n v="4"/>
    <x v="6"/>
    <x v="3"/>
  </r>
  <r>
    <x v="42"/>
    <x v="3"/>
    <x v="38"/>
    <x v="47"/>
    <x v="0"/>
    <n v="25"/>
    <x v="0"/>
    <x v="0"/>
  </r>
  <r>
    <x v="42"/>
    <x v="3"/>
    <x v="38"/>
    <x v="51"/>
    <x v="0"/>
    <n v="7"/>
    <x v="3"/>
    <x v="0"/>
  </r>
  <r>
    <x v="42"/>
    <x v="3"/>
    <x v="38"/>
    <x v="48"/>
    <x v="0"/>
    <n v="7"/>
    <x v="3"/>
    <x v="0"/>
  </r>
  <r>
    <x v="42"/>
    <x v="3"/>
    <x v="38"/>
    <x v="89"/>
    <x v="0"/>
    <n v="6"/>
    <x v="3"/>
    <x v="0"/>
  </r>
  <r>
    <x v="42"/>
    <x v="3"/>
    <x v="38"/>
    <x v="44"/>
    <x v="0"/>
    <n v="2"/>
    <x v="3"/>
    <x v="0"/>
  </r>
  <r>
    <x v="42"/>
    <x v="3"/>
    <x v="39"/>
    <x v="93"/>
    <x v="0"/>
    <n v="6"/>
    <x v="8"/>
    <x v="0"/>
  </r>
  <r>
    <x v="42"/>
    <x v="3"/>
    <x v="39"/>
    <x v="56"/>
    <x v="1"/>
    <n v="2"/>
    <x v="0"/>
    <x v="0"/>
  </r>
  <r>
    <x v="42"/>
    <x v="3"/>
    <x v="40"/>
    <x v="56"/>
    <x v="1"/>
    <n v="1"/>
    <x v="0"/>
    <x v="0"/>
  </r>
  <r>
    <x v="42"/>
    <x v="3"/>
    <x v="42"/>
    <x v="73"/>
    <x v="1"/>
    <n v="1"/>
    <x v="0"/>
    <x v="0"/>
  </r>
  <r>
    <x v="42"/>
    <x v="3"/>
    <x v="43"/>
    <x v="63"/>
    <x v="0"/>
    <n v="1"/>
    <x v="6"/>
    <x v="3"/>
  </r>
  <r>
    <x v="42"/>
    <x v="6"/>
    <x v="95"/>
    <x v="75"/>
    <x v="0"/>
    <n v="9"/>
    <x v="0"/>
    <x v="0"/>
  </r>
  <r>
    <x v="42"/>
    <x v="6"/>
    <x v="96"/>
    <x v="97"/>
    <x v="0"/>
    <n v="8"/>
    <x v="8"/>
    <x v="0"/>
  </r>
  <r>
    <x v="42"/>
    <x v="6"/>
    <x v="96"/>
    <x v="75"/>
    <x v="0"/>
    <n v="6"/>
    <x v="0"/>
    <x v="0"/>
  </r>
  <r>
    <x v="42"/>
    <x v="6"/>
    <x v="96"/>
    <x v="98"/>
    <x v="1"/>
    <n v="18"/>
    <x v="8"/>
    <x v="0"/>
  </r>
  <r>
    <x v="42"/>
    <x v="6"/>
    <x v="96"/>
    <x v="74"/>
    <x v="1"/>
    <n v="45"/>
    <x v="0"/>
    <x v="0"/>
  </r>
  <r>
    <x v="42"/>
    <x v="6"/>
    <x v="97"/>
    <x v="75"/>
    <x v="0"/>
    <n v="2"/>
    <x v="0"/>
    <x v="0"/>
  </r>
  <r>
    <x v="42"/>
    <x v="6"/>
    <x v="97"/>
    <x v="81"/>
    <x v="1"/>
    <n v="18"/>
    <x v="0"/>
    <x v="0"/>
  </r>
  <r>
    <x v="42"/>
    <x v="6"/>
    <x v="98"/>
    <x v="97"/>
    <x v="0"/>
    <n v="5"/>
    <x v="8"/>
    <x v="0"/>
  </r>
  <r>
    <x v="42"/>
    <x v="6"/>
    <x v="98"/>
    <x v="75"/>
    <x v="0"/>
    <n v="2"/>
    <x v="0"/>
    <x v="0"/>
  </r>
  <r>
    <x v="42"/>
    <x v="6"/>
    <x v="98"/>
    <x v="81"/>
    <x v="1"/>
    <n v="31"/>
    <x v="0"/>
    <x v="0"/>
  </r>
  <r>
    <x v="42"/>
    <x v="6"/>
    <x v="99"/>
    <x v="97"/>
    <x v="0"/>
    <n v="20"/>
    <x v="8"/>
    <x v="0"/>
  </r>
  <r>
    <x v="42"/>
    <x v="6"/>
    <x v="99"/>
    <x v="76"/>
    <x v="0"/>
    <n v="25"/>
    <x v="0"/>
    <x v="0"/>
  </r>
  <r>
    <x v="42"/>
    <x v="6"/>
    <x v="100"/>
    <x v="80"/>
    <x v="0"/>
    <n v="1"/>
    <x v="0"/>
    <x v="0"/>
  </r>
  <r>
    <x v="42"/>
    <x v="6"/>
    <x v="100"/>
    <x v="75"/>
    <x v="0"/>
    <n v="2"/>
    <x v="0"/>
    <x v="0"/>
  </r>
  <r>
    <x v="42"/>
    <x v="6"/>
    <x v="101"/>
    <x v="97"/>
    <x v="0"/>
    <n v="1"/>
    <x v="8"/>
    <x v="0"/>
  </r>
  <r>
    <x v="42"/>
    <x v="6"/>
    <x v="101"/>
    <x v="76"/>
    <x v="0"/>
    <n v="6"/>
    <x v="0"/>
    <x v="0"/>
  </r>
  <r>
    <x v="42"/>
    <x v="6"/>
    <x v="101"/>
    <x v="75"/>
    <x v="0"/>
    <n v="21"/>
    <x v="0"/>
    <x v="0"/>
  </r>
  <r>
    <x v="42"/>
    <x v="6"/>
    <x v="101"/>
    <x v="74"/>
    <x v="1"/>
    <n v="6"/>
    <x v="0"/>
    <x v="0"/>
  </r>
  <r>
    <x v="42"/>
    <x v="6"/>
    <x v="102"/>
    <x v="75"/>
    <x v="0"/>
    <n v="1"/>
    <x v="0"/>
    <x v="0"/>
  </r>
  <r>
    <x v="42"/>
    <x v="6"/>
    <x v="102"/>
    <x v="78"/>
    <x v="1"/>
    <n v="1"/>
    <x v="0"/>
    <x v="0"/>
  </r>
  <r>
    <x v="42"/>
    <x v="6"/>
    <x v="102"/>
    <x v="74"/>
    <x v="1"/>
    <n v="14"/>
    <x v="0"/>
    <x v="0"/>
  </r>
  <r>
    <x v="42"/>
    <x v="6"/>
    <x v="103"/>
    <x v="74"/>
    <x v="1"/>
    <n v="1"/>
    <x v="0"/>
    <x v="0"/>
  </r>
  <r>
    <x v="42"/>
    <x v="6"/>
    <x v="103"/>
    <x v="81"/>
    <x v="1"/>
    <n v="1"/>
    <x v="0"/>
    <x v="0"/>
  </r>
  <r>
    <x v="42"/>
    <x v="6"/>
    <x v="103"/>
    <x v="78"/>
    <x v="1"/>
    <n v="2"/>
    <x v="0"/>
    <x v="0"/>
  </r>
  <r>
    <x v="42"/>
    <x v="6"/>
    <x v="103"/>
    <x v="84"/>
    <x v="1"/>
    <n v="2"/>
    <x v="0"/>
    <x v="0"/>
  </r>
  <r>
    <x v="42"/>
    <x v="6"/>
    <x v="104"/>
    <x v="75"/>
    <x v="0"/>
    <n v="6"/>
    <x v="0"/>
    <x v="0"/>
  </r>
  <r>
    <x v="42"/>
    <x v="6"/>
    <x v="104"/>
    <x v="74"/>
    <x v="1"/>
    <n v="7"/>
    <x v="0"/>
    <x v="0"/>
  </r>
  <r>
    <x v="42"/>
    <x v="6"/>
    <x v="106"/>
    <x v="97"/>
    <x v="0"/>
    <n v="10"/>
    <x v="8"/>
    <x v="0"/>
  </r>
  <r>
    <x v="42"/>
    <x v="6"/>
    <x v="106"/>
    <x v="75"/>
    <x v="0"/>
    <n v="4"/>
    <x v="0"/>
    <x v="0"/>
  </r>
  <r>
    <x v="42"/>
    <x v="6"/>
    <x v="106"/>
    <x v="77"/>
    <x v="0"/>
    <n v="1"/>
    <x v="3"/>
    <x v="0"/>
  </r>
  <r>
    <x v="42"/>
    <x v="6"/>
    <x v="106"/>
    <x v="98"/>
    <x v="1"/>
    <n v="5"/>
    <x v="8"/>
    <x v="0"/>
  </r>
  <r>
    <x v="42"/>
    <x v="6"/>
    <x v="106"/>
    <x v="78"/>
    <x v="1"/>
    <n v="3"/>
    <x v="0"/>
    <x v="0"/>
  </r>
  <r>
    <x v="42"/>
    <x v="6"/>
    <x v="106"/>
    <x v="74"/>
    <x v="1"/>
    <n v="10"/>
    <x v="0"/>
    <x v="0"/>
  </r>
  <r>
    <x v="42"/>
    <x v="6"/>
    <x v="107"/>
    <x v="97"/>
    <x v="0"/>
    <n v="6"/>
    <x v="8"/>
    <x v="0"/>
  </r>
  <r>
    <x v="42"/>
    <x v="6"/>
    <x v="107"/>
    <x v="75"/>
    <x v="0"/>
    <n v="6"/>
    <x v="0"/>
    <x v="0"/>
  </r>
  <r>
    <x v="42"/>
    <x v="6"/>
    <x v="108"/>
    <x v="75"/>
    <x v="0"/>
    <n v="2"/>
    <x v="0"/>
    <x v="0"/>
  </r>
  <r>
    <x v="42"/>
    <x v="6"/>
    <x v="108"/>
    <x v="78"/>
    <x v="1"/>
    <n v="7"/>
    <x v="0"/>
    <x v="0"/>
  </r>
  <r>
    <x v="42"/>
    <x v="6"/>
    <x v="109"/>
    <x v="78"/>
    <x v="1"/>
    <n v="7"/>
    <x v="0"/>
    <x v="0"/>
  </r>
  <r>
    <x v="42"/>
    <x v="6"/>
    <x v="110"/>
    <x v="97"/>
    <x v="0"/>
    <n v="15"/>
    <x v="8"/>
    <x v="0"/>
  </r>
  <r>
    <x v="42"/>
    <x v="6"/>
    <x v="111"/>
    <x v="75"/>
    <x v="0"/>
    <n v="1"/>
    <x v="0"/>
    <x v="0"/>
  </r>
  <r>
    <x v="42"/>
    <x v="6"/>
    <x v="111"/>
    <x v="76"/>
    <x v="0"/>
    <n v="1"/>
    <x v="0"/>
    <x v="0"/>
  </r>
  <r>
    <x v="42"/>
    <x v="6"/>
    <x v="111"/>
    <x v="84"/>
    <x v="1"/>
    <n v="2"/>
    <x v="0"/>
    <x v="0"/>
  </r>
  <r>
    <x v="42"/>
    <x v="6"/>
    <x v="112"/>
    <x v="80"/>
    <x v="0"/>
    <n v="1"/>
    <x v="0"/>
    <x v="0"/>
  </r>
  <r>
    <x v="42"/>
    <x v="6"/>
    <x v="136"/>
    <x v="75"/>
    <x v="0"/>
    <n v="8"/>
    <x v="0"/>
    <x v="0"/>
  </r>
  <r>
    <x v="42"/>
    <x v="6"/>
    <x v="136"/>
    <x v="80"/>
    <x v="0"/>
    <n v="8"/>
    <x v="0"/>
    <x v="0"/>
  </r>
  <r>
    <x v="42"/>
    <x v="6"/>
    <x v="136"/>
    <x v="74"/>
    <x v="1"/>
    <n v="6"/>
    <x v="0"/>
    <x v="0"/>
  </r>
  <r>
    <x v="42"/>
    <x v="6"/>
    <x v="113"/>
    <x v="74"/>
    <x v="1"/>
    <n v="2"/>
    <x v="0"/>
    <x v="0"/>
  </r>
  <r>
    <x v="42"/>
    <x v="6"/>
    <x v="113"/>
    <x v="81"/>
    <x v="1"/>
    <n v="2"/>
    <x v="0"/>
    <x v="0"/>
  </r>
  <r>
    <x v="42"/>
    <x v="6"/>
    <x v="113"/>
    <x v="78"/>
    <x v="1"/>
    <n v="3"/>
    <x v="0"/>
    <x v="0"/>
  </r>
  <r>
    <x v="42"/>
    <x v="6"/>
    <x v="113"/>
    <x v="84"/>
    <x v="1"/>
    <n v="3"/>
    <x v="0"/>
    <x v="0"/>
  </r>
  <r>
    <x v="42"/>
    <x v="7"/>
    <x v="114"/>
    <x v="97"/>
    <x v="0"/>
    <n v="10"/>
    <x v="8"/>
    <x v="0"/>
  </r>
  <r>
    <x v="42"/>
    <x v="7"/>
    <x v="114"/>
    <x v="76"/>
    <x v="0"/>
    <n v="70"/>
    <x v="0"/>
    <x v="0"/>
  </r>
  <r>
    <x v="42"/>
    <x v="7"/>
    <x v="114"/>
    <x v="74"/>
    <x v="1"/>
    <n v="1"/>
    <x v="0"/>
    <x v="0"/>
  </r>
  <r>
    <x v="42"/>
    <x v="7"/>
    <x v="114"/>
    <x v="81"/>
    <x v="1"/>
    <n v="52"/>
    <x v="0"/>
    <x v="0"/>
  </r>
  <r>
    <x v="42"/>
    <x v="7"/>
    <x v="115"/>
    <x v="74"/>
    <x v="1"/>
    <n v="15"/>
    <x v="0"/>
    <x v="0"/>
  </r>
  <r>
    <x v="42"/>
    <x v="7"/>
    <x v="115"/>
    <x v="81"/>
    <x v="1"/>
    <n v="50"/>
    <x v="0"/>
    <x v="0"/>
  </r>
  <r>
    <x v="42"/>
    <x v="7"/>
    <x v="139"/>
    <x v="97"/>
    <x v="0"/>
    <n v="4"/>
    <x v="8"/>
    <x v="0"/>
  </r>
  <r>
    <x v="42"/>
    <x v="7"/>
    <x v="116"/>
    <x v="75"/>
    <x v="0"/>
    <n v="1"/>
    <x v="0"/>
    <x v="0"/>
  </r>
  <r>
    <x v="42"/>
    <x v="7"/>
    <x v="117"/>
    <x v="75"/>
    <x v="0"/>
    <n v="1"/>
    <x v="0"/>
    <x v="0"/>
  </r>
  <r>
    <x v="42"/>
    <x v="7"/>
    <x v="118"/>
    <x v="75"/>
    <x v="0"/>
    <n v="1"/>
    <x v="0"/>
    <x v="0"/>
  </r>
  <r>
    <x v="42"/>
    <x v="7"/>
    <x v="119"/>
    <x v="75"/>
    <x v="0"/>
    <n v="10"/>
    <x v="0"/>
    <x v="0"/>
  </r>
  <r>
    <x v="42"/>
    <x v="7"/>
    <x v="119"/>
    <x v="76"/>
    <x v="0"/>
    <n v="10"/>
    <x v="0"/>
    <x v="0"/>
  </r>
  <r>
    <x v="42"/>
    <x v="7"/>
    <x v="119"/>
    <x v="98"/>
    <x v="1"/>
    <n v="1"/>
    <x v="8"/>
    <x v="0"/>
  </r>
  <r>
    <x v="42"/>
    <x v="7"/>
    <x v="119"/>
    <x v="74"/>
    <x v="1"/>
    <n v="3"/>
    <x v="0"/>
    <x v="0"/>
  </r>
  <r>
    <x v="42"/>
    <x v="7"/>
    <x v="119"/>
    <x v="81"/>
    <x v="1"/>
    <n v="3"/>
    <x v="0"/>
    <x v="0"/>
  </r>
  <r>
    <x v="42"/>
    <x v="7"/>
    <x v="119"/>
    <x v="78"/>
    <x v="1"/>
    <n v="5"/>
    <x v="0"/>
    <x v="0"/>
  </r>
  <r>
    <x v="42"/>
    <x v="7"/>
    <x v="119"/>
    <x v="84"/>
    <x v="1"/>
    <n v="5"/>
    <x v="0"/>
    <x v="0"/>
  </r>
  <r>
    <x v="42"/>
    <x v="7"/>
    <x v="120"/>
    <x v="75"/>
    <x v="0"/>
    <n v="1"/>
    <x v="0"/>
    <x v="0"/>
  </r>
  <r>
    <x v="42"/>
    <x v="7"/>
    <x v="121"/>
    <x v="75"/>
    <x v="0"/>
    <n v="1"/>
    <x v="0"/>
    <x v="0"/>
  </r>
  <r>
    <x v="42"/>
    <x v="7"/>
    <x v="121"/>
    <x v="74"/>
    <x v="1"/>
    <n v="1"/>
    <x v="0"/>
    <x v="0"/>
  </r>
  <r>
    <x v="42"/>
    <x v="7"/>
    <x v="121"/>
    <x v="81"/>
    <x v="1"/>
    <n v="3"/>
    <x v="0"/>
    <x v="0"/>
  </r>
  <r>
    <x v="42"/>
    <x v="7"/>
    <x v="121"/>
    <x v="84"/>
    <x v="1"/>
    <n v="18"/>
    <x v="0"/>
    <x v="0"/>
  </r>
  <r>
    <x v="42"/>
    <x v="7"/>
    <x v="122"/>
    <x v="74"/>
    <x v="1"/>
    <n v="2"/>
    <x v="0"/>
    <x v="0"/>
  </r>
  <r>
    <x v="42"/>
    <x v="7"/>
    <x v="123"/>
    <x v="97"/>
    <x v="0"/>
    <n v="10"/>
    <x v="8"/>
    <x v="0"/>
  </r>
  <r>
    <x v="42"/>
    <x v="7"/>
    <x v="123"/>
    <x v="76"/>
    <x v="0"/>
    <n v="17"/>
    <x v="0"/>
    <x v="0"/>
  </r>
  <r>
    <x v="42"/>
    <x v="7"/>
    <x v="124"/>
    <x v="75"/>
    <x v="0"/>
    <n v="1"/>
    <x v="0"/>
    <x v="0"/>
  </r>
  <r>
    <x v="42"/>
    <x v="7"/>
    <x v="124"/>
    <x v="76"/>
    <x v="0"/>
    <n v="7"/>
    <x v="0"/>
    <x v="0"/>
  </r>
  <r>
    <x v="42"/>
    <x v="7"/>
    <x v="124"/>
    <x v="74"/>
    <x v="1"/>
    <n v="2"/>
    <x v="0"/>
    <x v="0"/>
  </r>
  <r>
    <x v="42"/>
    <x v="7"/>
    <x v="125"/>
    <x v="97"/>
    <x v="0"/>
    <n v="42"/>
    <x v="8"/>
    <x v="0"/>
  </r>
  <r>
    <x v="42"/>
    <x v="7"/>
    <x v="125"/>
    <x v="75"/>
    <x v="0"/>
    <n v="2"/>
    <x v="0"/>
    <x v="0"/>
  </r>
  <r>
    <x v="42"/>
    <x v="7"/>
    <x v="125"/>
    <x v="76"/>
    <x v="0"/>
    <n v="21"/>
    <x v="0"/>
    <x v="0"/>
  </r>
  <r>
    <x v="42"/>
    <x v="7"/>
    <x v="125"/>
    <x v="98"/>
    <x v="1"/>
    <n v="7"/>
    <x v="8"/>
    <x v="0"/>
  </r>
  <r>
    <x v="42"/>
    <x v="7"/>
    <x v="125"/>
    <x v="74"/>
    <x v="1"/>
    <n v="5"/>
    <x v="0"/>
    <x v="0"/>
  </r>
  <r>
    <x v="42"/>
    <x v="7"/>
    <x v="125"/>
    <x v="81"/>
    <x v="1"/>
    <n v="49"/>
    <x v="0"/>
    <x v="0"/>
  </r>
  <r>
    <x v="42"/>
    <x v="7"/>
    <x v="125"/>
    <x v="79"/>
    <x v="1"/>
    <n v="4"/>
    <x v="3"/>
    <x v="0"/>
  </r>
  <r>
    <x v="42"/>
    <x v="7"/>
    <x v="126"/>
    <x v="76"/>
    <x v="0"/>
    <n v="1"/>
    <x v="0"/>
    <x v="0"/>
  </r>
  <r>
    <x v="42"/>
    <x v="7"/>
    <x v="126"/>
    <x v="75"/>
    <x v="0"/>
    <n v="6"/>
    <x v="0"/>
    <x v="0"/>
  </r>
  <r>
    <x v="42"/>
    <x v="7"/>
    <x v="126"/>
    <x v="74"/>
    <x v="1"/>
    <n v="1"/>
    <x v="0"/>
    <x v="0"/>
  </r>
  <r>
    <x v="42"/>
    <x v="7"/>
    <x v="127"/>
    <x v="75"/>
    <x v="0"/>
    <n v="2"/>
    <x v="0"/>
    <x v="0"/>
  </r>
  <r>
    <x v="42"/>
    <x v="7"/>
    <x v="128"/>
    <x v="75"/>
    <x v="0"/>
    <n v="8"/>
    <x v="0"/>
    <x v="0"/>
  </r>
  <r>
    <x v="42"/>
    <x v="7"/>
    <x v="128"/>
    <x v="76"/>
    <x v="0"/>
    <n v="8"/>
    <x v="0"/>
    <x v="0"/>
  </r>
  <r>
    <x v="42"/>
    <x v="7"/>
    <x v="129"/>
    <x v="75"/>
    <x v="0"/>
    <n v="3"/>
    <x v="0"/>
    <x v="0"/>
  </r>
  <r>
    <x v="42"/>
    <x v="7"/>
    <x v="129"/>
    <x v="76"/>
    <x v="0"/>
    <n v="25"/>
    <x v="0"/>
    <x v="0"/>
  </r>
  <r>
    <x v="42"/>
    <x v="7"/>
    <x v="132"/>
    <x v="97"/>
    <x v="0"/>
    <n v="11"/>
    <x v="8"/>
    <x v="0"/>
  </r>
  <r>
    <x v="42"/>
    <x v="7"/>
    <x v="132"/>
    <x v="77"/>
    <x v="0"/>
    <n v="12"/>
    <x v="3"/>
    <x v="0"/>
  </r>
  <r>
    <x v="42"/>
    <x v="7"/>
    <x v="132"/>
    <x v="79"/>
    <x v="1"/>
    <n v="2"/>
    <x v="3"/>
    <x v="0"/>
  </r>
  <r>
    <x v="42"/>
    <x v="7"/>
    <x v="138"/>
    <x v="81"/>
    <x v="1"/>
    <n v="14"/>
    <x v="0"/>
    <x v="0"/>
  </r>
  <r>
    <x v="42"/>
    <x v="7"/>
    <x v="134"/>
    <x v="75"/>
    <x v="0"/>
    <n v="5"/>
    <x v="0"/>
    <x v="0"/>
  </r>
  <r>
    <x v="42"/>
    <x v="7"/>
    <x v="134"/>
    <x v="74"/>
    <x v="1"/>
    <n v="100"/>
    <x v="0"/>
    <x v="0"/>
  </r>
  <r>
    <x v="42"/>
    <x v="7"/>
    <x v="135"/>
    <x v="75"/>
    <x v="0"/>
    <n v="1"/>
    <x v="0"/>
    <x v="0"/>
  </r>
  <r>
    <x v="42"/>
    <x v="7"/>
    <x v="135"/>
    <x v="80"/>
    <x v="0"/>
    <n v="1"/>
    <x v="0"/>
    <x v="0"/>
  </r>
  <r>
    <x v="42"/>
    <x v="7"/>
    <x v="135"/>
    <x v="98"/>
    <x v="1"/>
    <n v="8"/>
    <x v="8"/>
    <x v="0"/>
  </r>
  <r>
    <x v="42"/>
    <x v="1"/>
    <x v="22"/>
    <x v="56"/>
    <x v="1"/>
    <n v="1"/>
    <x v="0"/>
    <x v="0"/>
  </r>
  <r>
    <x v="42"/>
    <x v="4"/>
    <x v="47"/>
    <x v="99"/>
    <x v="0"/>
    <n v="9"/>
    <x v="8"/>
    <x v="0"/>
  </r>
  <r>
    <x v="42"/>
    <x v="4"/>
    <x v="47"/>
    <x v="47"/>
    <x v="0"/>
    <n v="31"/>
    <x v="0"/>
    <x v="0"/>
  </r>
  <r>
    <x v="42"/>
    <x v="4"/>
    <x v="47"/>
    <x v="52"/>
    <x v="0"/>
    <n v="3"/>
    <x v="0"/>
    <x v="0"/>
  </r>
  <r>
    <x v="42"/>
    <x v="4"/>
    <x v="47"/>
    <x v="53"/>
    <x v="0"/>
    <n v="11"/>
    <x v="7"/>
    <x v="3"/>
  </r>
  <r>
    <x v="42"/>
    <x v="4"/>
    <x v="47"/>
    <x v="51"/>
    <x v="0"/>
    <n v="6"/>
    <x v="3"/>
    <x v="0"/>
  </r>
  <r>
    <x v="42"/>
    <x v="4"/>
    <x v="47"/>
    <x v="54"/>
    <x v="0"/>
    <n v="8"/>
    <x v="1"/>
    <x v="1"/>
  </r>
  <r>
    <x v="42"/>
    <x v="4"/>
    <x v="47"/>
    <x v="46"/>
    <x v="0"/>
    <n v="6"/>
    <x v="4"/>
    <x v="3"/>
  </r>
  <r>
    <x v="42"/>
    <x v="4"/>
    <x v="57"/>
    <x v="52"/>
    <x v="0"/>
    <n v="1"/>
    <x v="0"/>
    <x v="0"/>
  </r>
  <r>
    <x v="42"/>
    <x v="4"/>
    <x v="57"/>
    <x v="48"/>
    <x v="0"/>
    <n v="1"/>
    <x v="3"/>
    <x v="0"/>
  </r>
  <r>
    <x v="42"/>
    <x v="4"/>
    <x v="57"/>
    <x v="54"/>
    <x v="0"/>
    <n v="9"/>
    <x v="1"/>
    <x v="1"/>
  </r>
  <r>
    <x v="42"/>
    <x v="4"/>
    <x v="59"/>
    <x v="52"/>
    <x v="0"/>
    <n v="2"/>
    <x v="0"/>
    <x v="0"/>
  </r>
  <r>
    <x v="42"/>
    <x v="4"/>
    <x v="59"/>
    <x v="44"/>
    <x v="0"/>
    <n v="5"/>
    <x v="3"/>
    <x v="0"/>
  </r>
  <r>
    <x v="42"/>
    <x v="4"/>
    <x v="59"/>
    <x v="73"/>
    <x v="1"/>
    <n v="47"/>
    <x v="0"/>
    <x v="0"/>
  </r>
  <r>
    <x v="42"/>
    <x v="4"/>
    <x v="59"/>
    <x v="59"/>
    <x v="1"/>
    <n v="3"/>
    <x v="3"/>
    <x v="0"/>
  </r>
  <r>
    <x v="42"/>
    <x v="4"/>
    <x v="48"/>
    <x v="45"/>
    <x v="0"/>
    <n v="1"/>
    <x v="6"/>
    <x v="3"/>
  </r>
  <r>
    <x v="42"/>
    <x v="4"/>
    <x v="48"/>
    <x v="52"/>
    <x v="0"/>
    <n v="11"/>
    <x v="0"/>
    <x v="0"/>
  </r>
  <r>
    <x v="42"/>
    <x v="4"/>
    <x v="48"/>
    <x v="47"/>
    <x v="0"/>
    <n v="10"/>
    <x v="0"/>
    <x v="0"/>
  </r>
  <r>
    <x v="42"/>
    <x v="4"/>
    <x v="48"/>
    <x v="64"/>
    <x v="0"/>
    <n v="13"/>
    <x v="7"/>
    <x v="3"/>
  </r>
  <r>
    <x v="42"/>
    <x v="4"/>
    <x v="48"/>
    <x v="53"/>
    <x v="0"/>
    <n v="2"/>
    <x v="7"/>
    <x v="3"/>
  </r>
  <r>
    <x v="42"/>
    <x v="4"/>
    <x v="48"/>
    <x v="54"/>
    <x v="0"/>
    <n v="6"/>
    <x v="1"/>
    <x v="1"/>
  </r>
  <r>
    <x v="42"/>
    <x v="4"/>
    <x v="48"/>
    <x v="67"/>
    <x v="0"/>
    <n v="2"/>
    <x v="1"/>
    <x v="1"/>
  </r>
  <r>
    <x v="42"/>
    <x v="4"/>
    <x v="48"/>
    <x v="56"/>
    <x v="1"/>
    <n v="9"/>
    <x v="0"/>
    <x v="0"/>
  </r>
  <r>
    <x v="42"/>
    <x v="4"/>
    <x v="48"/>
    <x v="70"/>
    <x v="1"/>
    <n v="1"/>
    <x v="0"/>
    <x v="0"/>
  </r>
  <r>
    <x v="42"/>
    <x v="4"/>
    <x v="49"/>
    <x v="47"/>
    <x v="0"/>
    <n v="62"/>
    <x v="0"/>
    <x v="0"/>
  </r>
  <r>
    <x v="42"/>
    <x v="4"/>
    <x v="49"/>
    <x v="52"/>
    <x v="0"/>
    <n v="3"/>
    <x v="0"/>
    <x v="0"/>
  </r>
  <r>
    <x v="42"/>
    <x v="4"/>
    <x v="49"/>
    <x v="53"/>
    <x v="0"/>
    <n v="7"/>
    <x v="7"/>
    <x v="3"/>
  </r>
  <r>
    <x v="42"/>
    <x v="4"/>
    <x v="49"/>
    <x v="64"/>
    <x v="0"/>
    <n v="6"/>
    <x v="7"/>
    <x v="3"/>
  </r>
  <r>
    <x v="42"/>
    <x v="4"/>
    <x v="49"/>
    <x v="51"/>
    <x v="0"/>
    <n v="10"/>
    <x v="3"/>
    <x v="0"/>
  </r>
  <r>
    <x v="42"/>
    <x v="4"/>
    <x v="49"/>
    <x v="54"/>
    <x v="0"/>
    <n v="16"/>
    <x v="1"/>
    <x v="1"/>
  </r>
  <r>
    <x v="42"/>
    <x v="4"/>
    <x v="49"/>
    <x v="49"/>
    <x v="1"/>
    <n v="7"/>
    <x v="0"/>
    <x v="0"/>
  </r>
  <r>
    <x v="42"/>
    <x v="4"/>
    <x v="49"/>
    <x v="56"/>
    <x v="1"/>
    <n v="1"/>
    <x v="0"/>
    <x v="0"/>
  </r>
  <r>
    <x v="42"/>
    <x v="4"/>
    <x v="50"/>
    <x v="53"/>
    <x v="0"/>
    <n v="2"/>
    <x v="7"/>
    <x v="3"/>
  </r>
  <r>
    <x v="42"/>
    <x v="4"/>
    <x v="50"/>
    <x v="46"/>
    <x v="0"/>
    <n v="15"/>
    <x v="4"/>
    <x v="3"/>
  </r>
  <r>
    <x v="42"/>
    <x v="4"/>
    <x v="50"/>
    <x v="56"/>
    <x v="1"/>
    <n v="1"/>
    <x v="0"/>
    <x v="0"/>
  </r>
  <r>
    <x v="42"/>
    <x v="4"/>
    <x v="53"/>
    <x v="43"/>
    <x v="0"/>
    <n v="1"/>
    <x v="3"/>
    <x v="0"/>
  </r>
  <r>
    <x v="42"/>
    <x v="4"/>
    <x v="54"/>
    <x v="52"/>
    <x v="0"/>
    <n v="3"/>
    <x v="0"/>
    <x v="0"/>
  </r>
  <r>
    <x v="42"/>
    <x v="4"/>
    <x v="54"/>
    <x v="61"/>
    <x v="1"/>
    <n v="4"/>
    <x v="6"/>
    <x v="3"/>
  </r>
  <r>
    <x v="42"/>
    <x v="4"/>
    <x v="54"/>
    <x v="70"/>
    <x v="1"/>
    <n v="3"/>
    <x v="0"/>
    <x v="0"/>
  </r>
  <r>
    <x v="42"/>
    <x v="4"/>
    <x v="55"/>
    <x v="57"/>
    <x v="1"/>
    <n v="2"/>
    <x v="3"/>
    <x v="0"/>
  </r>
  <r>
    <x v="42"/>
    <x v="4"/>
    <x v="56"/>
    <x v="93"/>
    <x v="0"/>
    <n v="2"/>
    <x v="8"/>
    <x v="0"/>
  </r>
  <r>
    <x v="42"/>
    <x v="4"/>
    <x v="56"/>
    <x v="71"/>
    <x v="0"/>
    <n v="7"/>
    <x v="0"/>
    <x v="0"/>
  </r>
  <r>
    <x v="42"/>
    <x v="4"/>
    <x v="56"/>
    <x v="52"/>
    <x v="0"/>
    <n v="7"/>
    <x v="0"/>
    <x v="0"/>
  </r>
  <r>
    <x v="42"/>
    <x v="4"/>
    <x v="56"/>
    <x v="48"/>
    <x v="0"/>
    <n v="1"/>
    <x v="3"/>
    <x v="0"/>
  </r>
  <r>
    <x v="42"/>
    <x v="4"/>
    <x v="56"/>
    <x v="49"/>
    <x v="1"/>
    <n v="10"/>
    <x v="0"/>
    <x v="0"/>
  </r>
  <r>
    <x v="42"/>
    <x v="4"/>
    <x v="56"/>
    <x v="73"/>
    <x v="1"/>
    <n v="1"/>
    <x v="0"/>
    <x v="0"/>
  </r>
  <r>
    <x v="42"/>
    <x v="5"/>
    <x v="62"/>
    <x v="93"/>
    <x v="0"/>
    <n v="13"/>
    <x v="8"/>
    <x v="0"/>
  </r>
  <r>
    <x v="42"/>
    <x v="5"/>
    <x v="62"/>
    <x v="45"/>
    <x v="0"/>
    <n v="1"/>
    <x v="6"/>
    <x v="3"/>
  </r>
  <r>
    <x v="42"/>
    <x v="5"/>
    <x v="62"/>
    <x v="52"/>
    <x v="0"/>
    <n v="1"/>
    <x v="0"/>
    <x v="0"/>
  </r>
  <r>
    <x v="42"/>
    <x v="5"/>
    <x v="62"/>
    <x v="48"/>
    <x v="0"/>
    <n v="18"/>
    <x v="3"/>
    <x v="0"/>
  </r>
  <r>
    <x v="42"/>
    <x v="5"/>
    <x v="62"/>
    <x v="51"/>
    <x v="0"/>
    <n v="6"/>
    <x v="3"/>
    <x v="0"/>
  </r>
  <r>
    <x v="42"/>
    <x v="5"/>
    <x v="62"/>
    <x v="54"/>
    <x v="0"/>
    <n v="6"/>
    <x v="1"/>
    <x v="1"/>
  </r>
  <r>
    <x v="42"/>
    <x v="5"/>
    <x v="72"/>
    <x v="47"/>
    <x v="0"/>
    <n v="55"/>
    <x v="0"/>
    <x v="0"/>
  </r>
  <r>
    <x v="42"/>
    <x v="5"/>
    <x v="72"/>
    <x v="52"/>
    <x v="0"/>
    <n v="2"/>
    <x v="0"/>
    <x v="0"/>
  </r>
  <r>
    <x v="42"/>
    <x v="5"/>
    <x v="63"/>
    <x v="93"/>
    <x v="0"/>
    <n v="6"/>
    <x v="8"/>
    <x v="0"/>
  </r>
  <r>
    <x v="42"/>
    <x v="5"/>
    <x v="63"/>
    <x v="47"/>
    <x v="0"/>
    <n v="23"/>
    <x v="0"/>
    <x v="0"/>
  </r>
  <r>
    <x v="42"/>
    <x v="5"/>
    <x v="63"/>
    <x v="43"/>
    <x v="0"/>
    <n v="2"/>
    <x v="3"/>
    <x v="0"/>
  </r>
  <r>
    <x v="42"/>
    <x v="5"/>
    <x v="63"/>
    <x v="96"/>
    <x v="1"/>
    <n v="1"/>
    <x v="8"/>
    <x v="0"/>
  </r>
  <r>
    <x v="42"/>
    <x v="5"/>
    <x v="63"/>
    <x v="49"/>
    <x v="1"/>
    <n v="13"/>
    <x v="0"/>
    <x v="0"/>
  </r>
  <r>
    <x v="42"/>
    <x v="5"/>
    <x v="63"/>
    <x v="56"/>
    <x v="1"/>
    <n v="1"/>
    <x v="0"/>
    <x v="0"/>
  </r>
  <r>
    <x v="42"/>
    <x v="5"/>
    <x v="64"/>
    <x v="52"/>
    <x v="0"/>
    <n v="3"/>
    <x v="0"/>
    <x v="0"/>
  </r>
  <r>
    <x v="42"/>
    <x v="5"/>
    <x v="64"/>
    <x v="51"/>
    <x v="0"/>
    <n v="10"/>
    <x v="3"/>
    <x v="0"/>
  </r>
  <r>
    <x v="42"/>
    <x v="5"/>
    <x v="64"/>
    <x v="43"/>
    <x v="0"/>
    <n v="2"/>
    <x v="3"/>
    <x v="0"/>
  </r>
  <r>
    <x v="42"/>
    <x v="5"/>
    <x v="64"/>
    <x v="54"/>
    <x v="0"/>
    <n v="262"/>
    <x v="1"/>
    <x v="1"/>
  </r>
  <r>
    <x v="42"/>
    <x v="5"/>
    <x v="64"/>
    <x v="62"/>
    <x v="1"/>
    <n v="40"/>
    <x v="1"/>
    <x v="1"/>
  </r>
  <r>
    <x v="42"/>
    <x v="5"/>
    <x v="65"/>
    <x v="93"/>
    <x v="0"/>
    <n v="10"/>
    <x v="8"/>
    <x v="0"/>
  </r>
  <r>
    <x v="42"/>
    <x v="5"/>
    <x v="65"/>
    <x v="99"/>
    <x v="0"/>
    <n v="5"/>
    <x v="8"/>
    <x v="0"/>
  </r>
  <r>
    <x v="42"/>
    <x v="5"/>
    <x v="65"/>
    <x v="45"/>
    <x v="0"/>
    <n v="14"/>
    <x v="6"/>
    <x v="3"/>
  </r>
  <r>
    <x v="42"/>
    <x v="5"/>
    <x v="65"/>
    <x v="47"/>
    <x v="0"/>
    <n v="20"/>
    <x v="0"/>
    <x v="0"/>
  </r>
  <r>
    <x v="42"/>
    <x v="5"/>
    <x v="65"/>
    <x v="52"/>
    <x v="0"/>
    <n v="5"/>
    <x v="0"/>
    <x v="0"/>
  </r>
  <r>
    <x v="42"/>
    <x v="5"/>
    <x v="65"/>
    <x v="53"/>
    <x v="0"/>
    <n v="12"/>
    <x v="7"/>
    <x v="3"/>
  </r>
  <r>
    <x v="42"/>
    <x v="5"/>
    <x v="65"/>
    <x v="54"/>
    <x v="0"/>
    <n v="21"/>
    <x v="1"/>
    <x v="1"/>
  </r>
  <r>
    <x v="42"/>
    <x v="5"/>
    <x v="65"/>
    <x v="46"/>
    <x v="0"/>
    <n v="8"/>
    <x v="4"/>
    <x v="3"/>
  </r>
  <r>
    <x v="42"/>
    <x v="5"/>
    <x v="65"/>
    <x v="100"/>
    <x v="1"/>
    <n v="1"/>
    <x v="8"/>
    <x v="0"/>
  </r>
  <r>
    <x v="42"/>
    <x v="5"/>
    <x v="65"/>
    <x v="55"/>
    <x v="1"/>
    <n v="55"/>
    <x v="6"/>
    <x v="3"/>
  </r>
  <r>
    <x v="42"/>
    <x v="5"/>
    <x v="65"/>
    <x v="49"/>
    <x v="1"/>
    <n v="22"/>
    <x v="0"/>
    <x v="0"/>
  </r>
  <r>
    <x v="42"/>
    <x v="5"/>
    <x v="65"/>
    <x v="65"/>
    <x v="1"/>
    <n v="4"/>
    <x v="7"/>
    <x v="3"/>
  </r>
  <r>
    <x v="42"/>
    <x v="5"/>
    <x v="65"/>
    <x v="62"/>
    <x v="1"/>
    <n v="20"/>
    <x v="1"/>
    <x v="1"/>
  </r>
  <r>
    <x v="42"/>
    <x v="5"/>
    <x v="88"/>
    <x v="47"/>
    <x v="0"/>
    <n v="20"/>
    <x v="0"/>
    <x v="0"/>
  </r>
  <r>
    <x v="42"/>
    <x v="5"/>
    <x v="88"/>
    <x v="52"/>
    <x v="0"/>
    <n v="2"/>
    <x v="0"/>
    <x v="0"/>
  </r>
  <r>
    <x v="42"/>
    <x v="5"/>
    <x v="88"/>
    <x v="51"/>
    <x v="0"/>
    <n v="6"/>
    <x v="3"/>
    <x v="0"/>
  </r>
  <r>
    <x v="42"/>
    <x v="5"/>
    <x v="88"/>
    <x v="89"/>
    <x v="0"/>
    <n v="3"/>
    <x v="3"/>
    <x v="0"/>
  </r>
  <r>
    <x v="42"/>
    <x v="5"/>
    <x v="66"/>
    <x v="56"/>
    <x v="1"/>
    <n v="1"/>
    <x v="0"/>
    <x v="0"/>
  </r>
  <r>
    <x v="42"/>
    <x v="5"/>
    <x v="66"/>
    <x v="50"/>
    <x v="1"/>
    <n v="3"/>
    <x v="3"/>
    <x v="0"/>
  </r>
  <r>
    <x v="42"/>
    <x v="5"/>
    <x v="67"/>
    <x v="51"/>
    <x v="0"/>
    <n v="19"/>
    <x v="3"/>
    <x v="0"/>
  </r>
  <r>
    <x v="42"/>
    <x v="5"/>
    <x v="67"/>
    <x v="54"/>
    <x v="0"/>
    <n v="3"/>
    <x v="1"/>
    <x v="1"/>
  </r>
  <r>
    <x v="42"/>
    <x v="5"/>
    <x v="67"/>
    <x v="46"/>
    <x v="0"/>
    <n v="54"/>
    <x v="4"/>
    <x v="3"/>
  </r>
  <r>
    <x v="42"/>
    <x v="5"/>
    <x v="68"/>
    <x v="47"/>
    <x v="0"/>
    <n v="27"/>
    <x v="0"/>
    <x v="0"/>
  </r>
  <r>
    <x v="42"/>
    <x v="5"/>
    <x v="68"/>
    <x v="52"/>
    <x v="0"/>
    <n v="6"/>
    <x v="0"/>
    <x v="0"/>
  </r>
  <r>
    <x v="42"/>
    <x v="5"/>
    <x v="68"/>
    <x v="64"/>
    <x v="0"/>
    <n v="7"/>
    <x v="7"/>
    <x v="3"/>
  </r>
  <r>
    <x v="42"/>
    <x v="5"/>
    <x v="68"/>
    <x v="48"/>
    <x v="0"/>
    <n v="29"/>
    <x v="3"/>
    <x v="0"/>
  </r>
  <r>
    <x v="42"/>
    <x v="5"/>
    <x v="68"/>
    <x v="44"/>
    <x v="0"/>
    <n v="6"/>
    <x v="3"/>
    <x v="0"/>
  </r>
  <r>
    <x v="42"/>
    <x v="5"/>
    <x v="68"/>
    <x v="51"/>
    <x v="0"/>
    <n v="2"/>
    <x v="3"/>
    <x v="0"/>
  </r>
  <r>
    <x v="42"/>
    <x v="5"/>
    <x v="68"/>
    <x v="54"/>
    <x v="0"/>
    <n v="4"/>
    <x v="1"/>
    <x v="1"/>
  </r>
  <r>
    <x v="42"/>
    <x v="5"/>
    <x v="68"/>
    <x v="56"/>
    <x v="1"/>
    <n v="3"/>
    <x v="0"/>
    <x v="0"/>
  </r>
  <r>
    <x v="42"/>
    <x v="5"/>
    <x v="73"/>
    <x v="93"/>
    <x v="0"/>
    <n v="3"/>
    <x v="8"/>
    <x v="0"/>
  </r>
  <r>
    <x v="42"/>
    <x v="5"/>
    <x v="73"/>
    <x v="52"/>
    <x v="0"/>
    <n v="11"/>
    <x v="0"/>
    <x v="0"/>
  </r>
  <r>
    <x v="42"/>
    <x v="5"/>
    <x v="73"/>
    <x v="48"/>
    <x v="0"/>
    <n v="6"/>
    <x v="3"/>
    <x v="0"/>
  </r>
  <r>
    <x v="42"/>
    <x v="5"/>
    <x v="73"/>
    <x v="43"/>
    <x v="0"/>
    <n v="3"/>
    <x v="3"/>
    <x v="0"/>
  </r>
  <r>
    <x v="42"/>
    <x v="5"/>
    <x v="69"/>
    <x v="93"/>
    <x v="0"/>
    <n v="10"/>
    <x v="8"/>
    <x v="0"/>
  </r>
  <r>
    <x v="42"/>
    <x v="5"/>
    <x v="69"/>
    <x v="54"/>
    <x v="0"/>
    <n v="2"/>
    <x v="1"/>
    <x v="1"/>
  </r>
  <r>
    <x v="42"/>
    <x v="5"/>
    <x v="69"/>
    <x v="62"/>
    <x v="1"/>
    <n v="3"/>
    <x v="1"/>
    <x v="1"/>
  </r>
  <r>
    <x v="42"/>
    <x v="5"/>
    <x v="74"/>
    <x v="93"/>
    <x v="0"/>
    <n v="1"/>
    <x v="8"/>
    <x v="0"/>
  </r>
  <r>
    <x v="42"/>
    <x v="5"/>
    <x v="74"/>
    <x v="52"/>
    <x v="0"/>
    <n v="1"/>
    <x v="0"/>
    <x v="0"/>
  </r>
  <r>
    <x v="42"/>
    <x v="5"/>
    <x v="74"/>
    <x v="51"/>
    <x v="0"/>
    <n v="5"/>
    <x v="3"/>
    <x v="0"/>
  </r>
  <r>
    <x v="42"/>
    <x v="5"/>
    <x v="70"/>
    <x v="93"/>
    <x v="0"/>
    <n v="2"/>
    <x v="8"/>
    <x v="0"/>
  </r>
  <r>
    <x v="42"/>
    <x v="5"/>
    <x v="70"/>
    <x v="45"/>
    <x v="0"/>
    <n v="27"/>
    <x v="6"/>
    <x v="3"/>
  </r>
  <r>
    <x v="42"/>
    <x v="5"/>
    <x v="71"/>
    <x v="52"/>
    <x v="0"/>
    <n v="15"/>
    <x v="0"/>
    <x v="0"/>
  </r>
  <r>
    <x v="42"/>
    <x v="2"/>
    <x v="75"/>
    <x v="47"/>
    <x v="0"/>
    <n v="10"/>
    <x v="0"/>
    <x v="0"/>
  </r>
  <r>
    <x v="42"/>
    <x v="2"/>
    <x v="75"/>
    <x v="52"/>
    <x v="0"/>
    <n v="2"/>
    <x v="0"/>
    <x v="0"/>
  </r>
  <r>
    <x v="42"/>
    <x v="2"/>
    <x v="75"/>
    <x v="54"/>
    <x v="0"/>
    <n v="15"/>
    <x v="1"/>
    <x v="1"/>
  </r>
  <r>
    <x v="42"/>
    <x v="2"/>
    <x v="75"/>
    <x v="46"/>
    <x v="0"/>
    <n v="6"/>
    <x v="4"/>
    <x v="3"/>
  </r>
  <r>
    <x v="42"/>
    <x v="2"/>
    <x v="75"/>
    <x v="49"/>
    <x v="1"/>
    <n v="15"/>
    <x v="0"/>
    <x v="0"/>
  </r>
  <r>
    <x v="42"/>
    <x v="2"/>
    <x v="75"/>
    <x v="56"/>
    <x v="1"/>
    <n v="3"/>
    <x v="0"/>
    <x v="0"/>
  </r>
  <r>
    <x v="42"/>
    <x v="2"/>
    <x v="89"/>
    <x v="93"/>
    <x v="0"/>
    <n v="7"/>
    <x v="8"/>
    <x v="0"/>
  </r>
  <r>
    <x v="42"/>
    <x v="2"/>
    <x v="76"/>
    <x v="45"/>
    <x v="0"/>
    <n v="3"/>
    <x v="6"/>
    <x v="3"/>
  </r>
  <r>
    <x v="42"/>
    <x v="2"/>
    <x v="76"/>
    <x v="52"/>
    <x v="0"/>
    <n v="5"/>
    <x v="0"/>
    <x v="0"/>
  </r>
  <r>
    <x v="42"/>
    <x v="2"/>
    <x v="76"/>
    <x v="54"/>
    <x v="0"/>
    <n v="5"/>
    <x v="1"/>
    <x v="1"/>
  </r>
  <r>
    <x v="42"/>
    <x v="2"/>
    <x v="76"/>
    <x v="67"/>
    <x v="0"/>
    <n v="1"/>
    <x v="1"/>
    <x v="1"/>
  </r>
  <r>
    <x v="42"/>
    <x v="2"/>
    <x v="76"/>
    <x v="56"/>
    <x v="1"/>
    <n v="1"/>
    <x v="0"/>
    <x v="0"/>
  </r>
  <r>
    <x v="42"/>
    <x v="2"/>
    <x v="77"/>
    <x v="93"/>
    <x v="0"/>
    <n v="6"/>
    <x v="8"/>
    <x v="0"/>
  </r>
  <r>
    <x v="42"/>
    <x v="2"/>
    <x v="77"/>
    <x v="52"/>
    <x v="0"/>
    <n v="12"/>
    <x v="0"/>
    <x v="0"/>
  </r>
  <r>
    <x v="42"/>
    <x v="2"/>
    <x v="77"/>
    <x v="60"/>
    <x v="0"/>
    <n v="3"/>
    <x v="7"/>
    <x v="3"/>
  </r>
  <r>
    <x v="42"/>
    <x v="2"/>
    <x v="78"/>
    <x v="47"/>
    <x v="0"/>
    <n v="8"/>
    <x v="0"/>
    <x v="0"/>
  </r>
  <r>
    <x v="42"/>
    <x v="2"/>
    <x v="78"/>
    <x v="48"/>
    <x v="0"/>
    <n v="3"/>
    <x v="3"/>
    <x v="0"/>
  </r>
  <r>
    <x v="42"/>
    <x v="2"/>
    <x v="78"/>
    <x v="54"/>
    <x v="0"/>
    <n v="1"/>
    <x v="1"/>
    <x v="1"/>
  </r>
  <r>
    <x v="42"/>
    <x v="2"/>
    <x v="90"/>
    <x v="44"/>
    <x v="0"/>
    <n v="2"/>
    <x v="3"/>
    <x v="0"/>
  </r>
  <r>
    <x v="42"/>
    <x v="2"/>
    <x v="93"/>
    <x v="52"/>
    <x v="0"/>
    <n v="1"/>
    <x v="0"/>
    <x v="0"/>
  </r>
  <r>
    <x v="42"/>
    <x v="2"/>
    <x v="80"/>
    <x v="52"/>
    <x v="0"/>
    <n v="2"/>
    <x v="0"/>
    <x v="0"/>
  </r>
  <r>
    <x v="42"/>
    <x v="2"/>
    <x v="80"/>
    <x v="56"/>
    <x v="1"/>
    <n v="2"/>
    <x v="0"/>
    <x v="0"/>
  </r>
  <r>
    <x v="42"/>
    <x v="2"/>
    <x v="92"/>
    <x v="47"/>
    <x v="0"/>
    <n v="17"/>
    <x v="0"/>
    <x v="0"/>
  </r>
  <r>
    <x v="42"/>
    <x v="2"/>
    <x v="92"/>
    <x v="53"/>
    <x v="0"/>
    <n v="6"/>
    <x v="7"/>
    <x v="3"/>
  </r>
  <r>
    <x v="42"/>
    <x v="2"/>
    <x v="92"/>
    <x v="51"/>
    <x v="0"/>
    <n v="14"/>
    <x v="3"/>
    <x v="0"/>
  </r>
  <r>
    <x v="42"/>
    <x v="2"/>
    <x v="92"/>
    <x v="48"/>
    <x v="0"/>
    <n v="2"/>
    <x v="3"/>
    <x v="0"/>
  </r>
  <r>
    <x v="42"/>
    <x v="2"/>
    <x v="92"/>
    <x v="54"/>
    <x v="0"/>
    <n v="2"/>
    <x v="1"/>
    <x v="1"/>
  </r>
  <r>
    <x v="42"/>
    <x v="2"/>
    <x v="81"/>
    <x v="52"/>
    <x v="0"/>
    <n v="3"/>
    <x v="0"/>
    <x v="0"/>
  </r>
  <r>
    <x v="42"/>
    <x v="2"/>
    <x v="82"/>
    <x v="64"/>
    <x v="0"/>
    <n v="9"/>
    <x v="7"/>
    <x v="3"/>
  </r>
  <r>
    <x v="42"/>
    <x v="2"/>
    <x v="82"/>
    <x v="48"/>
    <x v="0"/>
    <n v="3"/>
    <x v="3"/>
    <x v="0"/>
  </r>
  <r>
    <x v="42"/>
    <x v="2"/>
    <x v="82"/>
    <x v="92"/>
    <x v="1"/>
    <n v="14"/>
    <x v="7"/>
    <x v="3"/>
  </r>
  <r>
    <x v="42"/>
    <x v="2"/>
    <x v="82"/>
    <x v="50"/>
    <x v="1"/>
    <n v="75"/>
    <x v="3"/>
    <x v="0"/>
  </r>
  <r>
    <x v="42"/>
    <x v="2"/>
    <x v="82"/>
    <x v="66"/>
    <x v="1"/>
    <n v="4"/>
    <x v="3"/>
    <x v="0"/>
  </r>
  <r>
    <x v="42"/>
    <x v="2"/>
    <x v="82"/>
    <x v="62"/>
    <x v="1"/>
    <n v="1"/>
    <x v="1"/>
    <x v="1"/>
  </r>
  <r>
    <x v="42"/>
    <x v="2"/>
    <x v="94"/>
    <x v="52"/>
    <x v="0"/>
    <n v="1"/>
    <x v="0"/>
    <x v="0"/>
  </r>
  <r>
    <x v="42"/>
    <x v="2"/>
    <x v="94"/>
    <x v="46"/>
    <x v="0"/>
    <n v="13"/>
    <x v="4"/>
    <x v="3"/>
  </r>
  <r>
    <x v="42"/>
    <x v="2"/>
    <x v="91"/>
    <x v="93"/>
    <x v="0"/>
    <n v="2"/>
    <x v="8"/>
    <x v="0"/>
  </r>
  <r>
    <x v="42"/>
    <x v="2"/>
    <x v="91"/>
    <x v="52"/>
    <x v="0"/>
    <n v="8"/>
    <x v="0"/>
    <x v="0"/>
  </r>
  <r>
    <x v="42"/>
    <x v="2"/>
    <x v="91"/>
    <x v="96"/>
    <x v="1"/>
    <n v="1"/>
    <x v="8"/>
    <x v="0"/>
  </r>
  <r>
    <x v="42"/>
    <x v="2"/>
    <x v="91"/>
    <x v="70"/>
    <x v="1"/>
    <n v="1"/>
    <x v="0"/>
    <x v="0"/>
  </r>
  <r>
    <x v="42"/>
    <x v="2"/>
    <x v="91"/>
    <x v="56"/>
    <x v="1"/>
    <n v="1"/>
    <x v="0"/>
    <x v="0"/>
  </r>
  <r>
    <x v="42"/>
    <x v="2"/>
    <x v="83"/>
    <x v="93"/>
    <x v="0"/>
    <n v="4"/>
    <x v="8"/>
    <x v="0"/>
  </r>
  <r>
    <x v="42"/>
    <x v="2"/>
    <x v="83"/>
    <x v="44"/>
    <x v="0"/>
    <n v="1"/>
    <x v="3"/>
    <x v="0"/>
  </r>
  <r>
    <x v="42"/>
    <x v="2"/>
    <x v="83"/>
    <x v="46"/>
    <x v="0"/>
    <n v="10"/>
    <x v="4"/>
    <x v="3"/>
  </r>
  <r>
    <x v="42"/>
    <x v="2"/>
    <x v="84"/>
    <x v="44"/>
    <x v="0"/>
    <n v="17"/>
    <x v="3"/>
    <x v="0"/>
  </r>
  <r>
    <x v="42"/>
    <x v="2"/>
    <x v="84"/>
    <x v="62"/>
    <x v="1"/>
    <n v="1"/>
    <x v="1"/>
    <x v="1"/>
  </r>
  <r>
    <x v="42"/>
    <x v="2"/>
    <x v="85"/>
    <x v="47"/>
    <x v="0"/>
    <n v="2"/>
    <x v="0"/>
    <x v="0"/>
  </r>
  <r>
    <x v="42"/>
    <x v="2"/>
    <x v="86"/>
    <x v="93"/>
    <x v="0"/>
    <n v="1"/>
    <x v="8"/>
    <x v="0"/>
  </r>
  <r>
    <x v="42"/>
    <x v="2"/>
    <x v="86"/>
    <x v="47"/>
    <x v="0"/>
    <n v="20"/>
    <x v="0"/>
    <x v="0"/>
  </r>
  <r>
    <x v="42"/>
    <x v="2"/>
    <x v="86"/>
    <x v="64"/>
    <x v="0"/>
    <n v="29"/>
    <x v="7"/>
    <x v="3"/>
  </r>
  <r>
    <x v="43"/>
    <x v="0"/>
    <x v="0"/>
    <x v="60"/>
    <x v="0"/>
    <n v="1"/>
    <x v="7"/>
    <x v="3"/>
  </r>
  <r>
    <x v="43"/>
    <x v="0"/>
    <x v="0"/>
    <x v="48"/>
    <x v="0"/>
    <n v="49"/>
    <x v="3"/>
    <x v="0"/>
  </r>
  <r>
    <x v="43"/>
    <x v="0"/>
    <x v="0"/>
    <x v="54"/>
    <x v="0"/>
    <n v="1"/>
    <x v="1"/>
    <x v="1"/>
  </r>
  <r>
    <x v="43"/>
    <x v="0"/>
    <x v="0"/>
    <x v="50"/>
    <x v="1"/>
    <n v="31"/>
    <x v="3"/>
    <x v="0"/>
  </r>
  <r>
    <x v="43"/>
    <x v="0"/>
    <x v="0"/>
    <x v="62"/>
    <x v="1"/>
    <n v="2"/>
    <x v="1"/>
    <x v="1"/>
  </r>
  <r>
    <x v="43"/>
    <x v="0"/>
    <x v="1"/>
    <x v="99"/>
    <x v="0"/>
    <n v="28"/>
    <x v="8"/>
    <x v="0"/>
  </r>
  <r>
    <x v="43"/>
    <x v="0"/>
    <x v="1"/>
    <x v="45"/>
    <x v="0"/>
    <n v="4"/>
    <x v="6"/>
    <x v="3"/>
  </r>
  <r>
    <x v="43"/>
    <x v="0"/>
    <x v="1"/>
    <x v="47"/>
    <x v="0"/>
    <n v="1"/>
    <x v="0"/>
    <x v="0"/>
  </r>
  <r>
    <x v="43"/>
    <x v="0"/>
    <x v="1"/>
    <x v="64"/>
    <x v="0"/>
    <n v="1"/>
    <x v="7"/>
    <x v="3"/>
  </r>
  <r>
    <x v="43"/>
    <x v="0"/>
    <x v="1"/>
    <x v="53"/>
    <x v="0"/>
    <n v="1"/>
    <x v="7"/>
    <x v="3"/>
  </r>
  <r>
    <x v="43"/>
    <x v="0"/>
    <x v="1"/>
    <x v="54"/>
    <x v="0"/>
    <n v="2"/>
    <x v="1"/>
    <x v="1"/>
  </r>
  <r>
    <x v="43"/>
    <x v="0"/>
    <x v="1"/>
    <x v="100"/>
    <x v="1"/>
    <n v="33"/>
    <x v="8"/>
    <x v="0"/>
  </r>
  <r>
    <x v="43"/>
    <x v="0"/>
    <x v="1"/>
    <x v="55"/>
    <x v="1"/>
    <n v="23"/>
    <x v="6"/>
    <x v="3"/>
  </r>
  <r>
    <x v="43"/>
    <x v="0"/>
    <x v="1"/>
    <x v="49"/>
    <x v="1"/>
    <n v="1"/>
    <x v="0"/>
    <x v="0"/>
  </r>
  <r>
    <x v="43"/>
    <x v="0"/>
    <x v="1"/>
    <x v="65"/>
    <x v="1"/>
    <n v="2"/>
    <x v="7"/>
    <x v="3"/>
  </r>
  <r>
    <x v="43"/>
    <x v="0"/>
    <x v="1"/>
    <x v="62"/>
    <x v="1"/>
    <n v="1"/>
    <x v="1"/>
    <x v="1"/>
  </r>
  <r>
    <x v="43"/>
    <x v="0"/>
    <x v="2"/>
    <x v="56"/>
    <x v="1"/>
    <n v="1"/>
    <x v="0"/>
    <x v="0"/>
  </r>
  <r>
    <x v="43"/>
    <x v="0"/>
    <x v="2"/>
    <x v="50"/>
    <x v="1"/>
    <n v="3"/>
    <x v="3"/>
    <x v="0"/>
  </r>
  <r>
    <x v="43"/>
    <x v="0"/>
    <x v="2"/>
    <x v="50"/>
    <x v="1"/>
    <n v="3"/>
    <x v="3"/>
    <x v="0"/>
  </r>
  <r>
    <x v="43"/>
    <x v="0"/>
    <x v="3"/>
    <x v="93"/>
    <x v="0"/>
    <n v="3"/>
    <x v="8"/>
    <x v="0"/>
  </r>
  <r>
    <x v="43"/>
    <x v="0"/>
    <x v="3"/>
    <x v="47"/>
    <x v="0"/>
    <n v="1"/>
    <x v="0"/>
    <x v="0"/>
  </r>
  <r>
    <x v="43"/>
    <x v="0"/>
    <x v="6"/>
    <x v="47"/>
    <x v="0"/>
    <n v="20"/>
    <x v="0"/>
    <x v="0"/>
  </r>
  <r>
    <x v="43"/>
    <x v="0"/>
    <x v="6"/>
    <x v="64"/>
    <x v="0"/>
    <n v="14"/>
    <x v="7"/>
    <x v="3"/>
  </r>
  <r>
    <x v="43"/>
    <x v="0"/>
    <x v="7"/>
    <x v="63"/>
    <x v="0"/>
    <n v="89"/>
    <x v="6"/>
    <x v="3"/>
  </r>
  <r>
    <x v="43"/>
    <x v="0"/>
    <x v="7"/>
    <x v="47"/>
    <x v="0"/>
    <n v="3"/>
    <x v="0"/>
    <x v="0"/>
  </r>
  <r>
    <x v="43"/>
    <x v="0"/>
    <x v="7"/>
    <x v="52"/>
    <x v="0"/>
    <n v="2"/>
    <x v="0"/>
    <x v="0"/>
  </r>
  <r>
    <x v="43"/>
    <x v="0"/>
    <x v="7"/>
    <x v="64"/>
    <x v="0"/>
    <n v="13"/>
    <x v="7"/>
    <x v="3"/>
  </r>
  <r>
    <x v="43"/>
    <x v="0"/>
    <x v="7"/>
    <x v="53"/>
    <x v="0"/>
    <n v="1"/>
    <x v="7"/>
    <x v="3"/>
  </r>
  <r>
    <x v="43"/>
    <x v="0"/>
    <x v="7"/>
    <x v="43"/>
    <x v="0"/>
    <n v="2"/>
    <x v="3"/>
    <x v="0"/>
  </r>
  <r>
    <x v="43"/>
    <x v="0"/>
    <x v="7"/>
    <x v="54"/>
    <x v="0"/>
    <n v="13"/>
    <x v="1"/>
    <x v="1"/>
  </r>
  <r>
    <x v="43"/>
    <x v="0"/>
    <x v="7"/>
    <x v="67"/>
    <x v="0"/>
    <n v="1"/>
    <x v="1"/>
    <x v="1"/>
  </r>
  <r>
    <x v="43"/>
    <x v="0"/>
    <x v="7"/>
    <x v="92"/>
    <x v="1"/>
    <n v="2"/>
    <x v="7"/>
    <x v="3"/>
  </r>
  <r>
    <x v="43"/>
    <x v="0"/>
    <x v="7"/>
    <x v="59"/>
    <x v="1"/>
    <n v="1"/>
    <x v="3"/>
    <x v="0"/>
  </r>
  <r>
    <x v="43"/>
    <x v="0"/>
    <x v="7"/>
    <x v="58"/>
    <x v="1"/>
    <n v="1"/>
    <x v="1"/>
    <x v="1"/>
  </r>
  <r>
    <x v="43"/>
    <x v="0"/>
    <x v="8"/>
    <x v="47"/>
    <x v="0"/>
    <n v="34"/>
    <x v="0"/>
    <x v="0"/>
  </r>
  <r>
    <x v="43"/>
    <x v="0"/>
    <x v="8"/>
    <x v="44"/>
    <x v="0"/>
    <n v="3"/>
    <x v="3"/>
    <x v="0"/>
  </r>
  <r>
    <x v="43"/>
    <x v="0"/>
    <x v="8"/>
    <x v="59"/>
    <x v="1"/>
    <n v="3"/>
    <x v="3"/>
    <x v="0"/>
  </r>
  <r>
    <x v="43"/>
    <x v="0"/>
    <x v="9"/>
    <x v="50"/>
    <x v="1"/>
    <n v="71"/>
    <x v="3"/>
    <x v="0"/>
  </r>
  <r>
    <x v="43"/>
    <x v="0"/>
    <x v="10"/>
    <x v="52"/>
    <x v="0"/>
    <n v="1"/>
    <x v="0"/>
    <x v="0"/>
  </r>
  <r>
    <x v="43"/>
    <x v="0"/>
    <x v="10"/>
    <x v="56"/>
    <x v="1"/>
    <n v="1"/>
    <x v="0"/>
    <x v="0"/>
  </r>
  <r>
    <x v="43"/>
    <x v="0"/>
    <x v="11"/>
    <x v="44"/>
    <x v="0"/>
    <n v="1"/>
    <x v="3"/>
    <x v="0"/>
  </r>
  <r>
    <x v="43"/>
    <x v="0"/>
    <x v="11"/>
    <x v="56"/>
    <x v="1"/>
    <n v="1"/>
    <x v="0"/>
    <x v="0"/>
  </r>
  <r>
    <x v="43"/>
    <x v="0"/>
    <x v="11"/>
    <x v="59"/>
    <x v="1"/>
    <n v="16"/>
    <x v="3"/>
    <x v="0"/>
  </r>
  <r>
    <x v="43"/>
    <x v="0"/>
    <x v="12"/>
    <x v="93"/>
    <x v="0"/>
    <n v="1"/>
    <x v="8"/>
    <x v="0"/>
  </r>
  <r>
    <x v="43"/>
    <x v="0"/>
    <x v="12"/>
    <x v="52"/>
    <x v="0"/>
    <n v="1"/>
    <x v="0"/>
    <x v="0"/>
  </r>
  <r>
    <x v="43"/>
    <x v="0"/>
    <x v="13"/>
    <x v="44"/>
    <x v="0"/>
    <n v="1"/>
    <x v="3"/>
    <x v="0"/>
  </r>
  <r>
    <x v="43"/>
    <x v="0"/>
    <x v="13"/>
    <x v="58"/>
    <x v="1"/>
    <n v="1"/>
    <x v="1"/>
    <x v="1"/>
  </r>
  <r>
    <x v="43"/>
    <x v="0"/>
    <x v="14"/>
    <x v="63"/>
    <x v="0"/>
    <n v="4"/>
    <x v="6"/>
    <x v="3"/>
  </r>
  <r>
    <x v="43"/>
    <x v="0"/>
    <x v="14"/>
    <x v="53"/>
    <x v="0"/>
    <n v="1"/>
    <x v="7"/>
    <x v="3"/>
  </r>
  <r>
    <x v="43"/>
    <x v="0"/>
    <x v="14"/>
    <x v="54"/>
    <x v="0"/>
    <n v="9"/>
    <x v="1"/>
    <x v="1"/>
  </r>
  <r>
    <x v="43"/>
    <x v="0"/>
    <x v="14"/>
    <x v="67"/>
    <x v="0"/>
    <n v="1"/>
    <x v="1"/>
    <x v="1"/>
  </r>
  <r>
    <x v="43"/>
    <x v="0"/>
    <x v="14"/>
    <x v="55"/>
    <x v="1"/>
    <n v="11"/>
    <x v="6"/>
    <x v="3"/>
  </r>
  <r>
    <x v="43"/>
    <x v="0"/>
    <x v="14"/>
    <x v="92"/>
    <x v="1"/>
    <n v="3"/>
    <x v="7"/>
    <x v="3"/>
  </r>
  <r>
    <x v="43"/>
    <x v="0"/>
    <x v="14"/>
    <x v="62"/>
    <x v="1"/>
    <n v="7"/>
    <x v="1"/>
    <x v="1"/>
  </r>
  <r>
    <x v="43"/>
    <x v="0"/>
    <x v="15"/>
    <x v="93"/>
    <x v="0"/>
    <n v="1"/>
    <x v="8"/>
    <x v="0"/>
  </r>
  <r>
    <x v="43"/>
    <x v="0"/>
    <x v="15"/>
    <x v="91"/>
    <x v="1"/>
    <n v="11"/>
    <x v="5"/>
    <x v="3"/>
  </r>
  <r>
    <x v="43"/>
    <x v="0"/>
    <x v="16"/>
    <x v="93"/>
    <x v="0"/>
    <n v="1"/>
    <x v="8"/>
    <x v="0"/>
  </r>
  <r>
    <x v="43"/>
    <x v="0"/>
    <x v="17"/>
    <x v="93"/>
    <x v="0"/>
    <n v="4"/>
    <x v="8"/>
    <x v="0"/>
  </r>
  <r>
    <x v="43"/>
    <x v="0"/>
    <x v="17"/>
    <x v="52"/>
    <x v="0"/>
    <n v="3"/>
    <x v="0"/>
    <x v="0"/>
  </r>
  <r>
    <x v="43"/>
    <x v="0"/>
    <x v="17"/>
    <x v="64"/>
    <x v="0"/>
    <n v="7"/>
    <x v="7"/>
    <x v="3"/>
  </r>
  <r>
    <x v="43"/>
    <x v="0"/>
    <x v="17"/>
    <x v="54"/>
    <x v="0"/>
    <n v="4"/>
    <x v="1"/>
    <x v="1"/>
  </r>
  <r>
    <x v="43"/>
    <x v="0"/>
    <x v="17"/>
    <x v="96"/>
    <x v="1"/>
    <n v="2"/>
    <x v="8"/>
    <x v="0"/>
  </r>
  <r>
    <x v="43"/>
    <x v="0"/>
    <x v="17"/>
    <x v="56"/>
    <x v="1"/>
    <n v="8"/>
    <x v="0"/>
    <x v="0"/>
  </r>
  <r>
    <x v="43"/>
    <x v="0"/>
    <x v="17"/>
    <x v="62"/>
    <x v="1"/>
    <n v="18"/>
    <x v="1"/>
    <x v="1"/>
  </r>
  <r>
    <x v="43"/>
    <x v="0"/>
    <x v="18"/>
    <x v="63"/>
    <x v="0"/>
    <n v="4"/>
    <x v="6"/>
    <x v="3"/>
  </r>
  <r>
    <x v="43"/>
    <x v="0"/>
    <x v="18"/>
    <x v="52"/>
    <x v="0"/>
    <n v="2"/>
    <x v="0"/>
    <x v="0"/>
  </r>
  <r>
    <x v="43"/>
    <x v="0"/>
    <x v="18"/>
    <x v="48"/>
    <x v="0"/>
    <n v="9"/>
    <x v="3"/>
    <x v="0"/>
  </r>
  <r>
    <x v="43"/>
    <x v="0"/>
    <x v="18"/>
    <x v="56"/>
    <x v="1"/>
    <n v="3"/>
    <x v="0"/>
    <x v="0"/>
  </r>
  <r>
    <x v="43"/>
    <x v="0"/>
    <x v="18"/>
    <x v="50"/>
    <x v="1"/>
    <n v="9"/>
    <x v="3"/>
    <x v="0"/>
  </r>
  <r>
    <x v="43"/>
    <x v="0"/>
    <x v="19"/>
    <x v="47"/>
    <x v="0"/>
    <n v="9"/>
    <x v="0"/>
    <x v="0"/>
  </r>
  <r>
    <x v="43"/>
    <x v="0"/>
    <x v="19"/>
    <x v="52"/>
    <x v="0"/>
    <n v="1"/>
    <x v="0"/>
    <x v="0"/>
  </r>
  <r>
    <x v="43"/>
    <x v="0"/>
    <x v="19"/>
    <x v="64"/>
    <x v="0"/>
    <n v="5"/>
    <x v="7"/>
    <x v="3"/>
  </r>
  <r>
    <x v="43"/>
    <x v="0"/>
    <x v="19"/>
    <x v="68"/>
    <x v="0"/>
    <n v="1"/>
    <x v="7"/>
    <x v="3"/>
  </r>
  <r>
    <x v="43"/>
    <x v="0"/>
    <x v="19"/>
    <x v="48"/>
    <x v="0"/>
    <n v="4"/>
    <x v="3"/>
    <x v="0"/>
  </r>
  <r>
    <x v="43"/>
    <x v="0"/>
    <x v="19"/>
    <x v="54"/>
    <x v="0"/>
    <n v="8"/>
    <x v="1"/>
    <x v="1"/>
  </r>
  <r>
    <x v="43"/>
    <x v="0"/>
    <x v="19"/>
    <x v="46"/>
    <x v="0"/>
    <n v="28"/>
    <x v="4"/>
    <x v="3"/>
  </r>
  <r>
    <x v="43"/>
    <x v="0"/>
    <x v="19"/>
    <x v="92"/>
    <x v="1"/>
    <n v="1"/>
    <x v="7"/>
    <x v="3"/>
  </r>
  <r>
    <x v="43"/>
    <x v="0"/>
    <x v="19"/>
    <x v="66"/>
    <x v="1"/>
    <n v="5"/>
    <x v="3"/>
    <x v="0"/>
  </r>
  <r>
    <x v="43"/>
    <x v="0"/>
    <x v="19"/>
    <x v="50"/>
    <x v="1"/>
    <n v="2"/>
    <x v="3"/>
    <x v="0"/>
  </r>
  <r>
    <x v="43"/>
    <x v="0"/>
    <x v="19"/>
    <x v="62"/>
    <x v="1"/>
    <n v="1"/>
    <x v="1"/>
    <x v="1"/>
  </r>
  <r>
    <x v="43"/>
    <x v="0"/>
    <x v="20"/>
    <x v="52"/>
    <x v="0"/>
    <n v="1"/>
    <x v="0"/>
    <x v="0"/>
  </r>
  <r>
    <x v="43"/>
    <x v="0"/>
    <x v="20"/>
    <x v="54"/>
    <x v="0"/>
    <n v="72"/>
    <x v="1"/>
    <x v="1"/>
  </r>
  <r>
    <x v="43"/>
    <x v="0"/>
    <x v="20"/>
    <x v="96"/>
    <x v="1"/>
    <n v="2"/>
    <x v="8"/>
    <x v="0"/>
  </r>
  <r>
    <x v="43"/>
    <x v="0"/>
    <x v="20"/>
    <x v="56"/>
    <x v="1"/>
    <n v="2"/>
    <x v="0"/>
    <x v="0"/>
  </r>
  <r>
    <x v="43"/>
    <x v="0"/>
    <x v="20"/>
    <x v="62"/>
    <x v="1"/>
    <n v="8"/>
    <x v="1"/>
    <x v="1"/>
  </r>
  <r>
    <x v="43"/>
    <x v="0"/>
    <x v="21"/>
    <x v="93"/>
    <x v="0"/>
    <n v="1"/>
    <x v="8"/>
    <x v="0"/>
  </r>
  <r>
    <x v="43"/>
    <x v="0"/>
    <x v="21"/>
    <x v="72"/>
    <x v="0"/>
    <n v="6"/>
    <x v="0"/>
    <x v="0"/>
  </r>
  <r>
    <x v="43"/>
    <x v="0"/>
    <x v="21"/>
    <x v="71"/>
    <x v="0"/>
    <n v="6"/>
    <x v="0"/>
    <x v="0"/>
  </r>
  <r>
    <x v="43"/>
    <x v="0"/>
    <x v="21"/>
    <x v="52"/>
    <x v="0"/>
    <n v="2"/>
    <x v="0"/>
    <x v="0"/>
  </r>
  <r>
    <x v="43"/>
    <x v="0"/>
    <x v="21"/>
    <x v="47"/>
    <x v="0"/>
    <n v="2"/>
    <x v="0"/>
    <x v="0"/>
  </r>
  <r>
    <x v="43"/>
    <x v="0"/>
    <x v="21"/>
    <x v="48"/>
    <x v="0"/>
    <n v="1"/>
    <x v="3"/>
    <x v="0"/>
  </r>
  <r>
    <x v="43"/>
    <x v="0"/>
    <x v="21"/>
    <x v="48"/>
    <x v="0"/>
    <n v="1"/>
    <x v="3"/>
    <x v="0"/>
  </r>
  <r>
    <x v="43"/>
    <x v="3"/>
    <x v="24"/>
    <x v="43"/>
    <x v="0"/>
    <n v="1"/>
    <x v="3"/>
    <x v="0"/>
  </r>
  <r>
    <x v="43"/>
    <x v="3"/>
    <x v="24"/>
    <x v="102"/>
    <x v="1"/>
    <n v="1"/>
    <x v="6"/>
    <x v="3"/>
  </r>
  <r>
    <x v="43"/>
    <x v="3"/>
    <x v="25"/>
    <x v="61"/>
    <x v="1"/>
    <n v="4"/>
    <x v="6"/>
    <x v="3"/>
  </r>
  <r>
    <x v="43"/>
    <x v="3"/>
    <x v="25"/>
    <x v="55"/>
    <x v="1"/>
    <n v="4"/>
    <x v="6"/>
    <x v="3"/>
  </r>
  <r>
    <x v="43"/>
    <x v="3"/>
    <x v="26"/>
    <x v="93"/>
    <x v="0"/>
    <n v="3"/>
    <x v="8"/>
    <x v="0"/>
  </r>
  <r>
    <x v="43"/>
    <x v="3"/>
    <x v="26"/>
    <x v="99"/>
    <x v="0"/>
    <n v="2"/>
    <x v="8"/>
    <x v="0"/>
  </r>
  <r>
    <x v="43"/>
    <x v="3"/>
    <x v="30"/>
    <x v="52"/>
    <x v="0"/>
    <n v="2"/>
    <x v="0"/>
    <x v="0"/>
  </r>
  <r>
    <x v="43"/>
    <x v="3"/>
    <x v="30"/>
    <x v="70"/>
    <x v="1"/>
    <n v="1"/>
    <x v="0"/>
    <x v="0"/>
  </r>
  <r>
    <x v="43"/>
    <x v="3"/>
    <x v="31"/>
    <x v="93"/>
    <x v="0"/>
    <n v="7"/>
    <x v="8"/>
    <x v="0"/>
  </r>
  <r>
    <x v="43"/>
    <x v="3"/>
    <x v="31"/>
    <x v="52"/>
    <x v="0"/>
    <n v="2"/>
    <x v="0"/>
    <x v="0"/>
  </r>
  <r>
    <x v="43"/>
    <x v="3"/>
    <x v="31"/>
    <x v="96"/>
    <x v="1"/>
    <n v="1"/>
    <x v="8"/>
    <x v="0"/>
  </r>
  <r>
    <x v="43"/>
    <x v="3"/>
    <x v="44"/>
    <x v="44"/>
    <x v="0"/>
    <n v="1"/>
    <x v="3"/>
    <x v="0"/>
  </r>
  <r>
    <x v="43"/>
    <x v="3"/>
    <x v="44"/>
    <x v="46"/>
    <x v="0"/>
    <n v="3"/>
    <x v="4"/>
    <x v="3"/>
  </r>
  <r>
    <x v="43"/>
    <x v="3"/>
    <x v="32"/>
    <x v="48"/>
    <x v="0"/>
    <n v="20"/>
    <x v="3"/>
    <x v="0"/>
  </r>
  <r>
    <x v="43"/>
    <x v="3"/>
    <x v="32"/>
    <x v="56"/>
    <x v="1"/>
    <n v="1"/>
    <x v="0"/>
    <x v="0"/>
  </r>
  <r>
    <x v="43"/>
    <x v="3"/>
    <x v="35"/>
    <x v="66"/>
    <x v="1"/>
    <n v="5"/>
    <x v="3"/>
    <x v="0"/>
  </r>
  <r>
    <x v="43"/>
    <x v="3"/>
    <x v="36"/>
    <x v="93"/>
    <x v="0"/>
    <n v="4"/>
    <x v="8"/>
    <x v="0"/>
  </r>
  <r>
    <x v="43"/>
    <x v="3"/>
    <x v="38"/>
    <x v="63"/>
    <x v="0"/>
    <n v="15"/>
    <x v="6"/>
    <x v="3"/>
  </r>
  <r>
    <x v="43"/>
    <x v="3"/>
    <x v="38"/>
    <x v="45"/>
    <x v="0"/>
    <n v="1"/>
    <x v="6"/>
    <x v="3"/>
  </r>
  <r>
    <x v="43"/>
    <x v="3"/>
    <x v="38"/>
    <x v="52"/>
    <x v="0"/>
    <n v="7"/>
    <x v="0"/>
    <x v="0"/>
  </r>
  <r>
    <x v="43"/>
    <x v="3"/>
    <x v="38"/>
    <x v="47"/>
    <x v="0"/>
    <n v="6"/>
    <x v="0"/>
    <x v="0"/>
  </r>
  <r>
    <x v="43"/>
    <x v="3"/>
    <x v="38"/>
    <x v="54"/>
    <x v="0"/>
    <n v="10"/>
    <x v="1"/>
    <x v="1"/>
  </r>
  <r>
    <x v="43"/>
    <x v="3"/>
    <x v="38"/>
    <x v="46"/>
    <x v="0"/>
    <n v="5"/>
    <x v="4"/>
    <x v="3"/>
  </r>
  <r>
    <x v="43"/>
    <x v="3"/>
    <x v="38"/>
    <x v="55"/>
    <x v="1"/>
    <n v="36"/>
    <x v="6"/>
    <x v="3"/>
  </r>
  <r>
    <x v="43"/>
    <x v="3"/>
    <x v="38"/>
    <x v="62"/>
    <x v="1"/>
    <n v="2"/>
    <x v="1"/>
    <x v="1"/>
  </r>
  <r>
    <x v="43"/>
    <x v="3"/>
    <x v="39"/>
    <x v="52"/>
    <x v="0"/>
    <n v="12"/>
    <x v="0"/>
    <x v="0"/>
  </r>
  <r>
    <x v="43"/>
    <x v="3"/>
    <x v="39"/>
    <x v="94"/>
    <x v="1"/>
    <n v="17"/>
    <x v="7"/>
    <x v="3"/>
  </r>
  <r>
    <x v="43"/>
    <x v="3"/>
    <x v="39"/>
    <x v="59"/>
    <x v="1"/>
    <n v="1"/>
    <x v="3"/>
    <x v="0"/>
  </r>
  <r>
    <x v="43"/>
    <x v="3"/>
    <x v="40"/>
    <x v="73"/>
    <x v="1"/>
    <n v="45"/>
    <x v="0"/>
    <x v="0"/>
  </r>
  <r>
    <x v="43"/>
    <x v="3"/>
    <x v="42"/>
    <x v="52"/>
    <x v="0"/>
    <n v="1"/>
    <x v="0"/>
    <x v="0"/>
  </r>
  <r>
    <x v="43"/>
    <x v="3"/>
    <x v="42"/>
    <x v="73"/>
    <x v="1"/>
    <n v="11"/>
    <x v="0"/>
    <x v="0"/>
  </r>
  <r>
    <x v="43"/>
    <x v="3"/>
    <x v="42"/>
    <x v="92"/>
    <x v="1"/>
    <n v="62"/>
    <x v="7"/>
    <x v="3"/>
  </r>
  <r>
    <x v="43"/>
    <x v="3"/>
    <x v="43"/>
    <x v="89"/>
    <x v="0"/>
    <n v="6"/>
    <x v="3"/>
    <x v="0"/>
  </r>
  <r>
    <x v="43"/>
    <x v="3"/>
    <x v="43"/>
    <x v="96"/>
    <x v="1"/>
    <n v="2"/>
    <x v="8"/>
    <x v="0"/>
  </r>
  <r>
    <x v="43"/>
    <x v="6"/>
    <x v="95"/>
    <x v="74"/>
    <x v="1"/>
    <n v="4"/>
    <x v="0"/>
    <x v="0"/>
  </r>
  <r>
    <x v="43"/>
    <x v="6"/>
    <x v="95"/>
    <x v="78"/>
    <x v="1"/>
    <n v="4"/>
    <x v="0"/>
    <x v="0"/>
  </r>
  <r>
    <x v="43"/>
    <x v="6"/>
    <x v="96"/>
    <x v="97"/>
    <x v="0"/>
    <n v="7"/>
    <x v="8"/>
    <x v="0"/>
  </r>
  <r>
    <x v="43"/>
    <x v="6"/>
    <x v="96"/>
    <x v="75"/>
    <x v="0"/>
    <n v="3"/>
    <x v="0"/>
    <x v="0"/>
  </r>
  <r>
    <x v="43"/>
    <x v="6"/>
    <x v="96"/>
    <x v="74"/>
    <x v="1"/>
    <n v="17"/>
    <x v="0"/>
    <x v="0"/>
  </r>
  <r>
    <x v="43"/>
    <x v="6"/>
    <x v="97"/>
    <x v="97"/>
    <x v="0"/>
    <n v="13"/>
    <x v="8"/>
    <x v="0"/>
  </r>
  <r>
    <x v="43"/>
    <x v="6"/>
    <x v="97"/>
    <x v="75"/>
    <x v="0"/>
    <n v="1"/>
    <x v="0"/>
    <x v="0"/>
  </r>
  <r>
    <x v="43"/>
    <x v="6"/>
    <x v="97"/>
    <x v="80"/>
    <x v="0"/>
    <n v="1"/>
    <x v="0"/>
    <x v="0"/>
  </r>
  <r>
    <x v="43"/>
    <x v="6"/>
    <x v="97"/>
    <x v="76"/>
    <x v="0"/>
    <n v="35"/>
    <x v="0"/>
    <x v="0"/>
  </r>
  <r>
    <x v="43"/>
    <x v="6"/>
    <x v="97"/>
    <x v="74"/>
    <x v="1"/>
    <n v="20"/>
    <x v="0"/>
    <x v="0"/>
  </r>
  <r>
    <x v="43"/>
    <x v="6"/>
    <x v="97"/>
    <x v="81"/>
    <x v="1"/>
    <n v="22"/>
    <x v="0"/>
    <x v="0"/>
  </r>
  <r>
    <x v="43"/>
    <x v="6"/>
    <x v="99"/>
    <x v="97"/>
    <x v="0"/>
    <n v="6"/>
    <x v="8"/>
    <x v="0"/>
  </r>
  <r>
    <x v="43"/>
    <x v="6"/>
    <x v="99"/>
    <x v="75"/>
    <x v="0"/>
    <n v="2"/>
    <x v="0"/>
    <x v="0"/>
  </r>
  <r>
    <x v="43"/>
    <x v="6"/>
    <x v="99"/>
    <x v="76"/>
    <x v="0"/>
    <n v="13"/>
    <x v="0"/>
    <x v="0"/>
  </r>
  <r>
    <x v="43"/>
    <x v="6"/>
    <x v="100"/>
    <x v="75"/>
    <x v="0"/>
    <n v="3"/>
    <x v="0"/>
    <x v="0"/>
  </r>
  <r>
    <x v="43"/>
    <x v="6"/>
    <x v="101"/>
    <x v="97"/>
    <x v="0"/>
    <n v="2"/>
    <x v="8"/>
    <x v="0"/>
  </r>
  <r>
    <x v="43"/>
    <x v="6"/>
    <x v="101"/>
    <x v="75"/>
    <x v="0"/>
    <n v="8"/>
    <x v="0"/>
    <x v="0"/>
  </r>
  <r>
    <x v="43"/>
    <x v="6"/>
    <x v="101"/>
    <x v="76"/>
    <x v="0"/>
    <n v="21"/>
    <x v="0"/>
    <x v="0"/>
  </r>
  <r>
    <x v="43"/>
    <x v="6"/>
    <x v="102"/>
    <x v="97"/>
    <x v="0"/>
    <n v="29"/>
    <x v="8"/>
    <x v="0"/>
  </r>
  <r>
    <x v="43"/>
    <x v="6"/>
    <x v="102"/>
    <x v="98"/>
    <x v="1"/>
    <n v="95"/>
    <x v="8"/>
    <x v="0"/>
  </r>
  <r>
    <x v="43"/>
    <x v="6"/>
    <x v="102"/>
    <x v="78"/>
    <x v="1"/>
    <n v="1"/>
    <x v="0"/>
    <x v="0"/>
  </r>
  <r>
    <x v="43"/>
    <x v="6"/>
    <x v="102"/>
    <x v="74"/>
    <x v="1"/>
    <n v="10"/>
    <x v="0"/>
    <x v="0"/>
  </r>
  <r>
    <x v="43"/>
    <x v="6"/>
    <x v="103"/>
    <x v="75"/>
    <x v="0"/>
    <n v="2"/>
    <x v="0"/>
    <x v="0"/>
  </r>
  <r>
    <x v="43"/>
    <x v="6"/>
    <x v="103"/>
    <x v="77"/>
    <x v="0"/>
    <n v="2"/>
    <x v="3"/>
    <x v="0"/>
  </r>
  <r>
    <x v="43"/>
    <x v="6"/>
    <x v="103"/>
    <x v="78"/>
    <x v="1"/>
    <n v="4"/>
    <x v="0"/>
    <x v="0"/>
  </r>
  <r>
    <x v="43"/>
    <x v="6"/>
    <x v="103"/>
    <x v="74"/>
    <x v="1"/>
    <n v="19"/>
    <x v="0"/>
    <x v="0"/>
  </r>
  <r>
    <x v="43"/>
    <x v="6"/>
    <x v="104"/>
    <x v="75"/>
    <x v="0"/>
    <n v="2"/>
    <x v="0"/>
    <x v="0"/>
  </r>
  <r>
    <x v="43"/>
    <x v="6"/>
    <x v="104"/>
    <x v="74"/>
    <x v="1"/>
    <n v="1"/>
    <x v="0"/>
    <x v="0"/>
  </r>
  <r>
    <x v="43"/>
    <x v="6"/>
    <x v="105"/>
    <x v="97"/>
    <x v="0"/>
    <n v="2"/>
    <x v="8"/>
    <x v="0"/>
  </r>
  <r>
    <x v="43"/>
    <x v="6"/>
    <x v="105"/>
    <x v="76"/>
    <x v="0"/>
    <n v="1"/>
    <x v="0"/>
    <x v="0"/>
  </r>
  <r>
    <x v="43"/>
    <x v="6"/>
    <x v="105"/>
    <x v="75"/>
    <x v="0"/>
    <n v="2"/>
    <x v="0"/>
    <x v="0"/>
  </r>
  <r>
    <x v="43"/>
    <x v="6"/>
    <x v="106"/>
    <x v="75"/>
    <x v="0"/>
    <n v="2"/>
    <x v="0"/>
    <x v="0"/>
  </r>
  <r>
    <x v="43"/>
    <x v="6"/>
    <x v="107"/>
    <x v="74"/>
    <x v="1"/>
    <n v="2"/>
    <x v="0"/>
    <x v="0"/>
  </r>
  <r>
    <x v="43"/>
    <x v="6"/>
    <x v="108"/>
    <x v="78"/>
    <x v="1"/>
    <n v="4"/>
    <x v="0"/>
    <x v="0"/>
  </r>
  <r>
    <x v="43"/>
    <x v="6"/>
    <x v="108"/>
    <x v="74"/>
    <x v="1"/>
    <n v="110"/>
    <x v="0"/>
    <x v="0"/>
  </r>
  <r>
    <x v="43"/>
    <x v="6"/>
    <x v="109"/>
    <x v="80"/>
    <x v="0"/>
    <n v="2"/>
    <x v="0"/>
    <x v="0"/>
  </r>
  <r>
    <x v="43"/>
    <x v="6"/>
    <x v="110"/>
    <x v="97"/>
    <x v="0"/>
    <n v="5"/>
    <x v="8"/>
    <x v="0"/>
  </r>
  <r>
    <x v="43"/>
    <x v="6"/>
    <x v="112"/>
    <x v="75"/>
    <x v="0"/>
    <n v="3"/>
    <x v="0"/>
    <x v="0"/>
  </r>
  <r>
    <x v="43"/>
    <x v="6"/>
    <x v="112"/>
    <x v="76"/>
    <x v="0"/>
    <n v="8"/>
    <x v="0"/>
    <x v="0"/>
  </r>
  <r>
    <x v="43"/>
    <x v="6"/>
    <x v="112"/>
    <x v="77"/>
    <x v="0"/>
    <n v="10"/>
    <x v="3"/>
    <x v="0"/>
  </r>
  <r>
    <x v="43"/>
    <x v="6"/>
    <x v="112"/>
    <x v="74"/>
    <x v="1"/>
    <n v="2"/>
    <x v="0"/>
    <x v="0"/>
  </r>
  <r>
    <x v="43"/>
    <x v="6"/>
    <x v="113"/>
    <x v="76"/>
    <x v="0"/>
    <n v="15"/>
    <x v="0"/>
    <x v="0"/>
  </r>
  <r>
    <x v="43"/>
    <x v="7"/>
    <x v="114"/>
    <x v="76"/>
    <x v="0"/>
    <n v="8"/>
    <x v="0"/>
    <x v="0"/>
  </r>
  <r>
    <x v="43"/>
    <x v="7"/>
    <x v="115"/>
    <x v="76"/>
    <x v="0"/>
    <n v="1"/>
    <x v="0"/>
    <x v="0"/>
  </r>
  <r>
    <x v="43"/>
    <x v="7"/>
    <x v="115"/>
    <x v="74"/>
    <x v="1"/>
    <n v="4"/>
    <x v="0"/>
    <x v="0"/>
  </r>
  <r>
    <x v="43"/>
    <x v="7"/>
    <x v="115"/>
    <x v="81"/>
    <x v="1"/>
    <n v="30"/>
    <x v="0"/>
    <x v="0"/>
  </r>
  <r>
    <x v="43"/>
    <x v="7"/>
    <x v="139"/>
    <x v="97"/>
    <x v="0"/>
    <n v="3"/>
    <x v="8"/>
    <x v="0"/>
  </r>
  <r>
    <x v="43"/>
    <x v="7"/>
    <x v="116"/>
    <x v="80"/>
    <x v="0"/>
    <n v="1"/>
    <x v="0"/>
    <x v="0"/>
  </r>
  <r>
    <x v="43"/>
    <x v="7"/>
    <x v="119"/>
    <x v="97"/>
    <x v="0"/>
    <n v="12"/>
    <x v="8"/>
    <x v="0"/>
  </r>
  <r>
    <x v="43"/>
    <x v="7"/>
    <x v="119"/>
    <x v="98"/>
    <x v="1"/>
    <n v="2"/>
    <x v="8"/>
    <x v="0"/>
  </r>
  <r>
    <x v="43"/>
    <x v="7"/>
    <x v="119"/>
    <x v="74"/>
    <x v="1"/>
    <n v="6"/>
    <x v="0"/>
    <x v="0"/>
  </r>
  <r>
    <x v="43"/>
    <x v="7"/>
    <x v="119"/>
    <x v="78"/>
    <x v="1"/>
    <n v="8"/>
    <x v="0"/>
    <x v="0"/>
  </r>
  <r>
    <x v="43"/>
    <x v="7"/>
    <x v="121"/>
    <x v="75"/>
    <x v="0"/>
    <n v="2"/>
    <x v="0"/>
    <x v="0"/>
  </r>
  <r>
    <x v="43"/>
    <x v="7"/>
    <x v="121"/>
    <x v="74"/>
    <x v="1"/>
    <n v="2"/>
    <x v="0"/>
    <x v="0"/>
  </r>
  <r>
    <x v="43"/>
    <x v="7"/>
    <x v="122"/>
    <x v="80"/>
    <x v="0"/>
    <n v="2"/>
    <x v="0"/>
    <x v="0"/>
  </r>
  <r>
    <x v="43"/>
    <x v="7"/>
    <x v="122"/>
    <x v="77"/>
    <x v="0"/>
    <n v="6"/>
    <x v="3"/>
    <x v="0"/>
  </r>
  <r>
    <x v="43"/>
    <x v="7"/>
    <x v="122"/>
    <x v="98"/>
    <x v="1"/>
    <n v="100"/>
    <x v="8"/>
    <x v="0"/>
  </r>
  <r>
    <x v="43"/>
    <x v="7"/>
    <x v="122"/>
    <x v="78"/>
    <x v="1"/>
    <n v="6"/>
    <x v="0"/>
    <x v="0"/>
  </r>
  <r>
    <x v="43"/>
    <x v="7"/>
    <x v="122"/>
    <x v="74"/>
    <x v="1"/>
    <n v="14"/>
    <x v="0"/>
    <x v="0"/>
  </r>
  <r>
    <x v="43"/>
    <x v="7"/>
    <x v="124"/>
    <x v="85"/>
    <x v="0"/>
    <n v="3"/>
    <x v="0"/>
    <x v="0"/>
  </r>
  <r>
    <x v="43"/>
    <x v="7"/>
    <x v="124"/>
    <x v="81"/>
    <x v="1"/>
    <n v="3"/>
    <x v="0"/>
    <x v="0"/>
  </r>
  <r>
    <x v="43"/>
    <x v="7"/>
    <x v="124"/>
    <x v="84"/>
    <x v="1"/>
    <n v="71"/>
    <x v="0"/>
    <x v="0"/>
  </r>
  <r>
    <x v="43"/>
    <x v="7"/>
    <x v="125"/>
    <x v="75"/>
    <x v="0"/>
    <n v="4"/>
    <x v="0"/>
    <x v="0"/>
  </r>
  <r>
    <x v="43"/>
    <x v="7"/>
    <x v="125"/>
    <x v="74"/>
    <x v="1"/>
    <n v="7"/>
    <x v="0"/>
    <x v="0"/>
  </r>
  <r>
    <x v="43"/>
    <x v="7"/>
    <x v="126"/>
    <x v="75"/>
    <x v="0"/>
    <n v="6"/>
    <x v="0"/>
    <x v="0"/>
  </r>
  <r>
    <x v="43"/>
    <x v="7"/>
    <x v="126"/>
    <x v="82"/>
    <x v="0"/>
    <n v="8"/>
    <x v="3"/>
    <x v="0"/>
  </r>
  <r>
    <x v="43"/>
    <x v="7"/>
    <x v="126"/>
    <x v="78"/>
    <x v="1"/>
    <n v="1"/>
    <x v="0"/>
    <x v="0"/>
  </r>
  <r>
    <x v="43"/>
    <x v="7"/>
    <x v="128"/>
    <x v="75"/>
    <x v="0"/>
    <n v="1"/>
    <x v="0"/>
    <x v="0"/>
  </r>
  <r>
    <x v="43"/>
    <x v="7"/>
    <x v="129"/>
    <x v="97"/>
    <x v="0"/>
    <n v="3"/>
    <x v="8"/>
    <x v="0"/>
  </r>
  <r>
    <x v="43"/>
    <x v="7"/>
    <x v="129"/>
    <x v="76"/>
    <x v="0"/>
    <n v="38"/>
    <x v="0"/>
    <x v="0"/>
  </r>
  <r>
    <x v="43"/>
    <x v="7"/>
    <x v="130"/>
    <x v="98"/>
    <x v="1"/>
    <n v="5"/>
    <x v="8"/>
    <x v="0"/>
  </r>
  <r>
    <x v="43"/>
    <x v="7"/>
    <x v="131"/>
    <x v="75"/>
    <x v="0"/>
    <n v="1"/>
    <x v="0"/>
    <x v="0"/>
  </r>
  <r>
    <x v="43"/>
    <x v="7"/>
    <x v="132"/>
    <x v="75"/>
    <x v="0"/>
    <n v="1"/>
    <x v="0"/>
    <x v="0"/>
  </r>
  <r>
    <x v="43"/>
    <x v="7"/>
    <x v="132"/>
    <x v="74"/>
    <x v="1"/>
    <n v="2"/>
    <x v="0"/>
    <x v="0"/>
  </r>
  <r>
    <x v="43"/>
    <x v="7"/>
    <x v="138"/>
    <x v="84"/>
    <x v="1"/>
    <n v="13"/>
    <x v="0"/>
    <x v="0"/>
  </r>
  <r>
    <x v="43"/>
    <x v="7"/>
    <x v="134"/>
    <x v="97"/>
    <x v="0"/>
    <n v="1"/>
    <x v="8"/>
    <x v="0"/>
  </r>
  <r>
    <x v="43"/>
    <x v="7"/>
    <x v="134"/>
    <x v="98"/>
    <x v="1"/>
    <n v="4"/>
    <x v="8"/>
    <x v="0"/>
  </r>
  <r>
    <x v="43"/>
    <x v="4"/>
    <x v="47"/>
    <x v="93"/>
    <x v="0"/>
    <n v="1"/>
    <x v="8"/>
    <x v="0"/>
  </r>
  <r>
    <x v="43"/>
    <x v="4"/>
    <x v="47"/>
    <x v="47"/>
    <x v="0"/>
    <n v="4"/>
    <x v="0"/>
    <x v="0"/>
  </r>
  <r>
    <x v="43"/>
    <x v="4"/>
    <x v="47"/>
    <x v="52"/>
    <x v="0"/>
    <n v="1"/>
    <x v="0"/>
    <x v="0"/>
  </r>
  <r>
    <x v="43"/>
    <x v="4"/>
    <x v="47"/>
    <x v="56"/>
    <x v="1"/>
    <n v="1"/>
    <x v="0"/>
    <x v="0"/>
  </r>
  <r>
    <x v="43"/>
    <x v="4"/>
    <x v="47"/>
    <x v="49"/>
    <x v="1"/>
    <n v="1"/>
    <x v="0"/>
    <x v="0"/>
  </r>
  <r>
    <x v="43"/>
    <x v="4"/>
    <x v="57"/>
    <x v="54"/>
    <x v="0"/>
    <n v="15"/>
    <x v="1"/>
    <x v="1"/>
  </r>
  <r>
    <x v="43"/>
    <x v="4"/>
    <x v="58"/>
    <x v="43"/>
    <x v="0"/>
    <n v="10"/>
    <x v="3"/>
    <x v="0"/>
  </r>
  <r>
    <x v="43"/>
    <x v="4"/>
    <x v="59"/>
    <x v="52"/>
    <x v="0"/>
    <n v="2"/>
    <x v="0"/>
    <x v="0"/>
  </r>
  <r>
    <x v="43"/>
    <x v="4"/>
    <x v="59"/>
    <x v="49"/>
    <x v="1"/>
    <n v="20"/>
    <x v="0"/>
    <x v="0"/>
  </r>
  <r>
    <x v="43"/>
    <x v="4"/>
    <x v="59"/>
    <x v="73"/>
    <x v="1"/>
    <n v="10"/>
    <x v="0"/>
    <x v="0"/>
  </r>
  <r>
    <x v="43"/>
    <x v="4"/>
    <x v="59"/>
    <x v="56"/>
    <x v="1"/>
    <n v="4"/>
    <x v="0"/>
    <x v="0"/>
  </r>
  <r>
    <x v="43"/>
    <x v="4"/>
    <x v="59"/>
    <x v="65"/>
    <x v="1"/>
    <n v="3"/>
    <x v="7"/>
    <x v="3"/>
  </r>
  <r>
    <x v="43"/>
    <x v="4"/>
    <x v="48"/>
    <x v="52"/>
    <x v="0"/>
    <n v="1"/>
    <x v="0"/>
    <x v="0"/>
  </r>
  <r>
    <x v="43"/>
    <x v="4"/>
    <x v="48"/>
    <x v="56"/>
    <x v="1"/>
    <n v="1"/>
    <x v="0"/>
    <x v="0"/>
  </r>
  <r>
    <x v="43"/>
    <x v="4"/>
    <x v="49"/>
    <x v="93"/>
    <x v="0"/>
    <n v="1"/>
    <x v="8"/>
    <x v="0"/>
  </r>
  <r>
    <x v="43"/>
    <x v="4"/>
    <x v="49"/>
    <x v="52"/>
    <x v="0"/>
    <n v="2"/>
    <x v="0"/>
    <x v="0"/>
  </r>
  <r>
    <x v="43"/>
    <x v="4"/>
    <x v="50"/>
    <x v="52"/>
    <x v="0"/>
    <n v="5"/>
    <x v="0"/>
    <x v="0"/>
  </r>
  <r>
    <x v="43"/>
    <x v="4"/>
    <x v="50"/>
    <x v="44"/>
    <x v="0"/>
    <n v="1"/>
    <x v="3"/>
    <x v="0"/>
  </r>
  <r>
    <x v="43"/>
    <x v="4"/>
    <x v="50"/>
    <x v="86"/>
    <x v="1"/>
    <n v="3"/>
    <x v="4"/>
    <x v="3"/>
  </r>
  <r>
    <x v="43"/>
    <x v="4"/>
    <x v="51"/>
    <x v="52"/>
    <x v="0"/>
    <n v="5"/>
    <x v="0"/>
    <x v="0"/>
  </r>
  <r>
    <x v="43"/>
    <x v="4"/>
    <x v="51"/>
    <x v="51"/>
    <x v="0"/>
    <n v="1"/>
    <x v="3"/>
    <x v="0"/>
  </r>
  <r>
    <x v="43"/>
    <x v="4"/>
    <x v="51"/>
    <x v="56"/>
    <x v="1"/>
    <n v="10"/>
    <x v="0"/>
    <x v="0"/>
  </r>
  <r>
    <x v="43"/>
    <x v="4"/>
    <x v="52"/>
    <x v="73"/>
    <x v="1"/>
    <n v="50"/>
    <x v="0"/>
    <x v="0"/>
  </r>
  <r>
    <x v="43"/>
    <x v="4"/>
    <x v="54"/>
    <x v="56"/>
    <x v="1"/>
    <n v="7"/>
    <x v="0"/>
    <x v="0"/>
  </r>
  <r>
    <x v="43"/>
    <x v="4"/>
    <x v="54"/>
    <x v="70"/>
    <x v="1"/>
    <n v="1"/>
    <x v="0"/>
    <x v="0"/>
  </r>
  <r>
    <x v="43"/>
    <x v="4"/>
    <x v="55"/>
    <x v="56"/>
    <x v="1"/>
    <n v="1"/>
    <x v="0"/>
    <x v="0"/>
  </r>
  <r>
    <x v="43"/>
    <x v="4"/>
    <x v="56"/>
    <x v="45"/>
    <x v="0"/>
    <n v="1"/>
    <x v="6"/>
    <x v="3"/>
  </r>
  <r>
    <x v="43"/>
    <x v="4"/>
    <x v="56"/>
    <x v="73"/>
    <x v="1"/>
    <n v="4"/>
    <x v="0"/>
    <x v="0"/>
  </r>
  <r>
    <x v="43"/>
    <x v="4"/>
    <x v="56"/>
    <x v="66"/>
    <x v="1"/>
    <n v="4"/>
    <x v="3"/>
    <x v="0"/>
  </r>
  <r>
    <x v="43"/>
    <x v="5"/>
    <x v="62"/>
    <x v="64"/>
    <x v="0"/>
    <n v="7"/>
    <x v="7"/>
    <x v="3"/>
  </r>
  <r>
    <x v="43"/>
    <x v="5"/>
    <x v="62"/>
    <x v="48"/>
    <x v="0"/>
    <n v="2"/>
    <x v="3"/>
    <x v="0"/>
  </r>
  <r>
    <x v="43"/>
    <x v="5"/>
    <x v="62"/>
    <x v="55"/>
    <x v="1"/>
    <n v="7"/>
    <x v="6"/>
    <x v="3"/>
  </r>
  <r>
    <x v="43"/>
    <x v="5"/>
    <x v="62"/>
    <x v="49"/>
    <x v="1"/>
    <n v="1"/>
    <x v="0"/>
    <x v="0"/>
  </r>
  <r>
    <x v="43"/>
    <x v="5"/>
    <x v="62"/>
    <x v="92"/>
    <x v="1"/>
    <n v="4"/>
    <x v="7"/>
    <x v="3"/>
  </r>
  <r>
    <x v="43"/>
    <x v="5"/>
    <x v="62"/>
    <x v="65"/>
    <x v="1"/>
    <n v="1"/>
    <x v="7"/>
    <x v="3"/>
  </r>
  <r>
    <x v="43"/>
    <x v="5"/>
    <x v="62"/>
    <x v="50"/>
    <x v="1"/>
    <n v="29"/>
    <x v="3"/>
    <x v="0"/>
  </r>
  <r>
    <x v="43"/>
    <x v="5"/>
    <x v="72"/>
    <x v="48"/>
    <x v="0"/>
    <n v="18"/>
    <x v="3"/>
    <x v="0"/>
  </r>
  <r>
    <x v="43"/>
    <x v="5"/>
    <x v="72"/>
    <x v="54"/>
    <x v="0"/>
    <n v="1"/>
    <x v="1"/>
    <x v="1"/>
  </r>
  <r>
    <x v="43"/>
    <x v="5"/>
    <x v="63"/>
    <x v="51"/>
    <x v="0"/>
    <n v="7"/>
    <x v="3"/>
    <x v="0"/>
  </r>
  <r>
    <x v="43"/>
    <x v="5"/>
    <x v="63"/>
    <x v="43"/>
    <x v="0"/>
    <n v="1"/>
    <x v="3"/>
    <x v="0"/>
  </r>
  <r>
    <x v="43"/>
    <x v="5"/>
    <x v="63"/>
    <x v="54"/>
    <x v="0"/>
    <n v="11"/>
    <x v="1"/>
    <x v="1"/>
  </r>
  <r>
    <x v="43"/>
    <x v="5"/>
    <x v="63"/>
    <x v="66"/>
    <x v="1"/>
    <n v="1"/>
    <x v="3"/>
    <x v="0"/>
  </r>
  <r>
    <x v="43"/>
    <x v="5"/>
    <x v="63"/>
    <x v="62"/>
    <x v="1"/>
    <n v="8"/>
    <x v="1"/>
    <x v="1"/>
  </r>
  <r>
    <x v="43"/>
    <x v="5"/>
    <x v="64"/>
    <x v="93"/>
    <x v="0"/>
    <n v="3"/>
    <x v="8"/>
    <x v="0"/>
  </r>
  <r>
    <x v="43"/>
    <x v="5"/>
    <x v="65"/>
    <x v="103"/>
    <x v="0"/>
    <n v="15"/>
    <x v="6"/>
    <x v="3"/>
  </r>
  <r>
    <x v="43"/>
    <x v="5"/>
    <x v="65"/>
    <x v="43"/>
    <x v="0"/>
    <n v="5"/>
    <x v="3"/>
    <x v="0"/>
  </r>
  <r>
    <x v="43"/>
    <x v="5"/>
    <x v="65"/>
    <x v="46"/>
    <x v="0"/>
    <n v="26"/>
    <x v="4"/>
    <x v="3"/>
  </r>
  <r>
    <x v="43"/>
    <x v="5"/>
    <x v="65"/>
    <x v="104"/>
    <x v="1"/>
    <n v="7"/>
    <x v="6"/>
    <x v="3"/>
  </r>
  <r>
    <x v="43"/>
    <x v="5"/>
    <x v="65"/>
    <x v="49"/>
    <x v="1"/>
    <n v="5"/>
    <x v="0"/>
    <x v="0"/>
  </r>
  <r>
    <x v="43"/>
    <x v="5"/>
    <x v="66"/>
    <x v="47"/>
    <x v="0"/>
    <n v="2"/>
    <x v="0"/>
    <x v="0"/>
  </r>
  <r>
    <x v="43"/>
    <x v="5"/>
    <x v="66"/>
    <x v="52"/>
    <x v="0"/>
    <n v="1"/>
    <x v="0"/>
    <x v="0"/>
  </r>
  <r>
    <x v="43"/>
    <x v="5"/>
    <x v="66"/>
    <x v="56"/>
    <x v="1"/>
    <n v="2"/>
    <x v="0"/>
    <x v="0"/>
  </r>
  <r>
    <x v="43"/>
    <x v="5"/>
    <x v="67"/>
    <x v="49"/>
    <x v="1"/>
    <n v="70"/>
    <x v="0"/>
    <x v="0"/>
  </r>
  <r>
    <x v="43"/>
    <x v="5"/>
    <x v="68"/>
    <x v="52"/>
    <x v="0"/>
    <n v="3"/>
    <x v="0"/>
    <x v="0"/>
  </r>
  <r>
    <x v="43"/>
    <x v="5"/>
    <x v="68"/>
    <x v="56"/>
    <x v="1"/>
    <n v="1"/>
    <x v="0"/>
    <x v="0"/>
  </r>
  <r>
    <x v="43"/>
    <x v="5"/>
    <x v="73"/>
    <x v="93"/>
    <x v="0"/>
    <n v="10"/>
    <x v="8"/>
    <x v="0"/>
  </r>
  <r>
    <x v="43"/>
    <x v="5"/>
    <x v="73"/>
    <x v="99"/>
    <x v="0"/>
    <n v="10"/>
    <x v="8"/>
    <x v="0"/>
  </r>
  <r>
    <x v="43"/>
    <x v="5"/>
    <x v="73"/>
    <x v="47"/>
    <x v="0"/>
    <n v="28"/>
    <x v="0"/>
    <x v="0"/>
  </r>
  <r>
    <x v="43"/>
    <x v="5"/>
    <x v="73"/>
    <x v="52"/>
    <x v="0"/>
    <n v="5"/>
    <x v="0"/>
    <x v="0"/>
  </r>
  <r>
    <x v="43"/>
    <x v="5"/>
    <x v="73"/>
    <x v="48"/>
    <x v="0"/>
    <n v="1"/>
    <x v="3"/>
    <x v="0"/>
  </r>
  <r>
    <x v="43"/>
    <x v="5"/>
    <x v="73"/>
    <x v="48"/>
    <x v="0"/>
    <n v="1"/>
    <x v="3"/>
    <x v="0"/>
  </r>
  <r>
    <x v="43"/>
    <x v="5"/>
    <x v="73"/>
    <x v="54"/>
    <x v="0"/>
    <n v="5"/>
    <x v="1"/>
    <x v="1"/>
  </r>
  <r>
    <x v="43"/>
    <x v="5"/>
    <x v="73"/>
    <x v="49"/>
    <x v="1"/>
    <n v="7"/>
    <x v="0"/>
    <x v="0"/>
  </r>
  <r>
    <x v="43"/>
    <x v="5"/>
    <x v="69"/>
    <x v="48"/>
    <x v="0"/>
    <n v="10"/>
    <x v="3"/>
    <x v="0"/>
  </r>
  <r>
    <x v="43"/>
    <x v="5"/>
    <x v="69"/>
    <x v="54"/>
    <x v="0"/>
    <n v="180"/>
    <x v="1"/>
    <x v="1"/>
  </r>
  <r>
    <x v="43"/>
    <x v="5"/>
    <x v="74"/>
    <x v="52"/>
    <x v="0"/>
    <n v="1"/>
    <x v="0"/>
    <x v="0"/>
  </r>
  <r>
    <x v="43"/>
    <x v="5"/>
    <x v="70"/>
    <x v="47"/>
    <x v="0"/>
    <n v="4"/>
    <x v="0"/>
    <x v="0"/>
  </r>
  <r>
    <x v="43"/>
    <x v="5"/>
    <x v="71"/>
    <x v="52"/>
    <x v="0"/>
    <n v="1"/>
    <x v="0"/>
    <x v="0"/>
  </r>
  <r>
    <x v="43"/>
    <x v="5"/>
    <x v="71"/>
    <x v="47"/>
    <x v="0"/>
    <n v="1"/>
    <x v="0"/>
    <x v="0"/>
  </r>
  <r>
    <x v="43"/>
    <x v="2"/>
    <x v="75"/>
    <x v="52"/>
    <x v="0"/>
    <n v="1"/>
    <x v="0"/>
    <x v="0"/>
  </r>
  <r>
    <x v="43"/>
    <x v="2"/>
    <x v="75"/>
    <x v="56"/>
    <x v="1"/>
    <n v="7"/>
    <x v="0"/>
    <x v="0"/>
  </r>
  <r>
    <x v="43"/>
    <x v="2"/>
    <x v="76"/>
    <x v="93"/>
    <x v="0"/>
    <n v="2"/>
    <x v="8"/>
    <x v="0"/>
  </r>
  <r>
    <x v="43"/>
    <x v="2"/>
    <x v="76"/>
    <x v="46"/>
    <x v="0"/>
    <n v="7"/>
    <x v="4"/>
    <x v="3"/>
  </r>
  <r>
    <x v="43"/>
    <x v="2"/>
    <x v="76"/>
    <x v="49"/>
    <x v="1"/>
    <n v="12"/>
    <x v="0"/>
    <x v="0"/>
  </r>
  <r>
    <x v="43"/>
    <x v="2"/>
    <x v="77"/>
    <x v="93"/>
    <x v="0"/>
    <n v="1"/>
    <x v="8"/>
    <x v="0"/>
  </r>
  <r>
    <x v="43"/>
    <x v="2"/>
    <x v="77"/>
    <x v="45"/>
    <x v="0"/>
    <n v="92"/>
    <x v="6"/>
    <x v="3"/>
  </r>
  <r>
    <x v="43"/>
    <x v="2"/>
    <x v="77"/>
    <x v="47"/>
    <x v="0"/>
    <n v="138"/>
    <x v="0"/>
    <x v="0"/>
  </r>
  <r>
    <x v="43"/>
    <x v="2"/>
    <x v="77"/>
    <x v="52"/>
    <x v="0"/>
    <n v="7"/>
    <x v="0"/>
    <x v="0"/>
  </r>
  <r>
    <x v="43"/>
    <x v="2"/>
    <x v="77"/>
    <x v="64"/>
    <x v="0"/>
    <n v="19"/>
    <x v="7"/>
    <x v="3"/>
  </r>
  <r>
    <x v="43"/>
    <x v="2"/>
    <x v="77"/>
    <x v="53"/>
    <x v="0"/>
    <n v="1"/>
    <x v="7"/>
    <x v="3"/>
  </r>
  <r>
    <x v="43"/>
    <x v="2"/>
    <x v="77"/>
    <x v="90"/>
    <x v="0"/>
    <n v="481"/>
    <x v="5"/>
    <x v="3"/>
  </r>
  <r>
    <x v="43"/>
    <x v="2"/>
    <x v="77"/>
    <x v="43"/>
    <x v="0"/>
    <n v="3"/>
    <x v="3"/>
    <x v="0"/>
  </r>
  <r>
    <x v="43"/>
    <x v="2"/>
    <x v="77"/>
    <x v="54"/>
    <x v="0"/>
    <n v="9"/>
    <x v="1"/>
    <x v="1"/>
  </r>
  <r>
    <x v="43"/>
    <x v="2"/>
    <x v="77"/>
    <x v="55"/>
    <x v="1"/>
    <n v="10"/>
    <x v="6"/>
    <x v="3"/>
  </r>
  <r>
    <x v="43"/>
    <x v="2"/>
    <x v="77"/>
    <x v="49"/>
    <x v="1"/>
    <n v="15"/>
    <x v="0"/>
    <x v="0"/>
  </r>
  <r>
    <x v="43"/>
    <x v="2"/>
    <x v="77"/>
    <x v="56"/>
    <x v="1"/>
    <n v="1"/>
    <x v="0"/>
    <x v="0"/>
  </r>
  <r>
    <x v="43"/>
    <x v="2"/>
    <x v="77"/>
    <x v="92"/>
    <x v="1"/>
    <n v="2"/>
    <x v="7"/>
    <x v="3"/>
  </r>
  <r>
    <x v="43"/>
    <x v="2"/>
    <x v="77"/>
    <x v="91"/>
    <x v="1"/>
    <n v="123"/>
    <x v="5"/>
    <x v="3"/>
  </r>
  <r>
    <x v="43"/>
    <x v="2"/>
    <x v="77"/>
    <x v="57"/>
    <x v="1"/>
    <n v="4"/>
    <x v="3"/>
    <x v="0"/>
  </r>
  <r>
    <x v="43"/>
    <x v="2"/>
    <x v="78"/>
    <x v="52"/>
    <x v="0"/>
    <n v="2"/>
    <x v="0"/>
    <x v="0"/>
  </r>
  <r>
    <x v="43"/>
    <x v="2"/>
    <x v="78"/>
    <x v="51"/>
    <x v="0"/>
    <n v="8"/>
    <x v="3"/>
    <x v="0"/>
  </r>
  <r>
    <x v="43"/>
    <x v="2"/>
    <x v="90"/>
    <x v="93"/>
    <x v="0"/>
    <n v="2"/>
    <x v="8"/>
    <x v="0"/>
  </r>
  <r>
    <x v="43"/>
    <x v="2"/>
    <x v="90"/>
    <x v="52"/>
    <x v="0"/>
    <n v="3"/>
    <x v="0"/>
    <x v="0"/>
  </r>
  <r>
    <x v="43"/>
    <x v="2"/>
    <x v="90"/>
    <x v="51"/>
    <x v="0"/>
    <n v="15"/>
    <x v="3"/>
    <x v="0"/>
  </r>
  <r>
    <x v="43"/>
    <x v="2"/>
    <x v="90"/>
    <x v="73"/>
    <x v="1"/>
    <n v="15"/>
    <x v="0"/>
    <x v="0"/>
  </r>
  <r>
    <x v="43"/>
    <x v="2"/>
    <x v="93"/>
    <x v="56"/>
    <x v="1"/>
    <n v="1"/>
    <x v="0"/>
    <x v="0"/>
  </r>
  <r>
    <x v="43"/>
    <x v="2"/>
    <x v="80"/>
    <x v="99"/>
    <x v="0"/>
    <n v="4"/>
    <x v="8"/>
    <x v="0"/>
  </r>
  <r>
    <x v="43"/>
    <x v="2"/>
    <x v="81"/>
    <x v="89"/>
    <x v="0"/>
    <n v="112"/>
    <x v="3"/>
    <x v="0"/>
  </r>
  <r>
    <x v="43"/>
    <x v="2"/>
    <x v="81"/>
    <x v="54"/>
    <x v="0"/>
    <n v="55"/>
    <x v="1"/>
    <x v="1"/>
  </r>
  <r>
    <x v="43"/>
    <x v="2"/>
    <x v="82"/>
    <x v="67"/>
    <x v="0"/>
    <n v="2"/>
    <x v="1"/>
    <x v="1"/>
  </r>
  <r>
    <x v="43"/>
    <x v="2"/>
    <x v="82"/>
    <x v="49"/>
    <x v="1"/>
    <n v="26"/>
    <x v="0"/>
    <x v="0"/>
  </r>
  <r>
    <x v="43"/>
    <x v="2"/>
    <x v="94"/>
    <x v="46"/>
    <x v="0"/>
    <n v="12"/>
    <x v="4"/>
    <x v="3"/>
  </r>
  <r>
    <x v="43"/>
    <x v="2"/>
    <x v="91"/>
    <x v="44"/>
    <x v="0"/>
    <n v="1"/>
    <x v="3"/>
    <x v="0"/>
  </r>
  <r>
    <x v="43"/>
    <x v="2"/>
    <x v="91"/>
    <x v="61"/>
    <x v="1"/>
    <n v="5"/>
    <x v="6"/>
    <x v="3"/>
  </r>
  <r>
    <x v="43"/>
    <x v="2"/>
    <x v="91"/>
    <x v="56"/>
    <x v="1"/>
    <n v="6"/>
    <x v="0"/>
    <x v="0"/>
  </r>
  <r>
    <x v="43"/>
    <x v="2"/>
    <x v="91"/>
    <x v="62"/>
    <x v="1"/>
    <n v="14"/>
    <x v="1"/>
    <x v="1"/>
  </r>
  <r>
    <x v="43"/>
    <x v="2"/>
    <x v="83"/>
    <x v="93"/>
    <x v="0"/>
    <n v="6"/>
    <x v="8"/>
    <x v="0"/>
  </r>
  <r>
    <x v="43"/>
    <x v="2"/>
    <x v="83"/>
    <x v="45"/>
    <x v="0"/>
    <n v="88"/>
    <x v="6"/>
    <x v="3"/>
  </r>
  <r>
    <x v="43"/>
    <x v="2"/>
    <x v="83"/>
    <x v="47"/>
    <x v="0"/>
    <n v="6"/>
    <x v="0"/>
    <x v="0"/>
  </r>
  <r>
    <x v="43"/>
    <x v="2"/>
    <x v="83"/>
    <x v="52"/>
    <x v="0"/>
    <n v="1"/>
    <x v="0"/>
    <x v="0"/>
  </r>
  <r>
    <x v="43"/>
    <x v="2"/>
    <x v="83"/>
    <x v="89"/>
    <x v="0"/>
    <n v="33"/>
    <x v="3"/>
    <x v="0"/>
  </r>
  <r>
    <x v="43"/>
    <x v="2"/>
    <x v="84"/>
    <x v="47"/>
    <x v="0"/>
    <n v="77"/>
    <x v="0"/>
    <x v="0"/>
  </r>
  <r>
    <x v="43"/>
    <x v="2"/>
    <x v="84"/>
    <x v="53"/>
    <x v="0"/>
    <n v="9"/>
    <x v="7"/>
    <x v="3"/>
  </r>
  <r>
    <x v="43"/>
    <x v="2"/>
    <x v="84"/>
    <x v="48"/>
    <x v="0"/>
    <n v="2"/>
    <x v="3"/>
    <x v="0"/>
  </r>
  <r>
    <x v="43"/>
    <x v="2"/>
    <x v="84"/>
    <x v="54"/>
    <x v="0"/>
    <n v="5"/>
    <x v="1"/>
    <x v="1"/>
  </r>
  <r>
    <x v="43"/>
    <x v="2"/>
    <x v="84"/>
    <x v="49"/>
    <x v="1"/>
    <n v="9"/>
    <x v="0"/>
    <x v="0"/>
  </r>
  <r>
    <x v="43"/>
    <x v="2"/>
    <x v="84"/>
    <x v="65"/>
    <x v="1"/>
    <n v="14"/>
    <x v="7"/>
    <x v="3"/>
  </r>
  <r>
    <x v="43"/>
    <x v="2"/>
    <x v="84"/>
    <x v="62"/>
    <x v="1"/>
    <n v="3"/>
    <x v="1"/>
    <x v="1"/>
  </r>
  <r>
    <x v="43"/>
    <x v="2"/>
    <x v="85"/>
    <x v="93"/>
    <x v="0"/>
    <n v="10"/>
    <x v="8"/>
    <x v="0"/>
  </r>
  <r>
    <x v="44"/>
    <x v="0"/>
    <x v="0"/>
    <x v="47"/>
    <x v="0"/>
    <n v="8"/>
    <x v="0"/>
    <x v="0"/>
  </r>
  <r>
    <x v="44"/>
    <x v="0"/>
    <x v="0"/>
    <x v="48"/>
    <x v="0"/>
    <n v="5"/>
    <x v="3"/>
    <x v="0"/>
  </r>
  <r>
    <x v="44"/>
    <x v="0"/>
    <x v="0"/>
    <x v="50"/>
    <x v="1"/>
    <n v="220"/>
    <x v="3"/>
    <x v="0"/>
  </r>
  <r>
    <x v="44"/>
    <x v="0"/>
    <x v="1"/>
    <x v="99"/>
    <x v="0"/>
    <n v="9"/>
    <x v="8"/>
    <x v="0"/>
  </r>
  <r>
    <x v="44"/>
    <x v="0"/>
    <x v="1"/>
    <x v="64"/>
    <x v="0"/>
    <n v="2"/>
    <x v="7"/>
    <x v="3"/>
  </r>
  <r>
    <x v="44"/>
    <x v="0"/>
    <x v="1"/>
    <x v="51"/>
    <x v="0"/>
    <n v="9"/>
    <x v="3"/>
    <x v="0"/>
  </r>
  <r>
    <x v="44"/>
    <x v="0"/>
    <x v="1"/>
    <x v="49"/>
    <x v="1"/>
    <n v="85"/>
    <x v="0"/>
    <x v="0"/>
  </r>
  <r>
    <x v="44"/>
    <x v="0"/>
    <x v="1"/>
    <x v="92"/>
    <x v="1"/>
    <n v="22"/>
    <x v="7"/>
    <x v="3"/>
  </r>
  <r>
    <x v="44"/>
    <x v="0"/>
    <x v="1"/>
    <x v="66"/>
    <x v="1"/>
    <n v="6"/>
    <x v="3"/>
    <x v="0"/>
  </r>
  <r>
    <x v="44"/>
    <x v="0"/>
    <x v="1"/>
    <x v="62"/>
    <x v="1"/>
    <n v="3"/>
    <x v="1"/>
    <x v="1"/>
  </r>
  <r>
    <x v="44"/>
    <x v="0"/>
    <x v="2"/>
    <x v="47"/>
    <x v="0"/>
    <n v="2"/>
    <x v="0"/>
    <x v="0"/>
  </r>
  <r>
    <x v="44"/>
    <x v="0"/>
    <x v="2"/>
    <x v="49"/>
    <x v="1"/>
    <n v="12"/>
    <x v="0"/>
    <x v="0"/>
  </r>
  <r>
    <x v="44"/>
    <x v="0"/>
    <x v="3"/>
    <x v="93"/>
    <x v="0"/>
    <n v="3"/>
    <x v="8"/>
    <x v="0"/>
  </r>
  <r>
    <x v="44"/>
    <x v="0"/>
    <x v="3"/>
    <x v="46"/>
    <x v="0"/>
    <n v="9"/>
    <x v="4"/>
    <x v="3"/>
  </r>
  <r>
    <x v="44"/>
    <x v="0"/>
    <x v="4"/>
    <x v="51"/>
    <x v="0"/>
    <n v="1"/>
    <x v="3"/>
    <x v="0"/>
  </r>
  <r>
    <x v="44"/>
    <x v="0"/>
    <x v="6"/>
    <x v="99"/>
    <x v="0"/>
    <n v="54"/>
    <x v="8"/>
    <x v="0"/>
  </r>
  <r>
    <x v="44"/>
    <x v="0"/>
    <x v="6"/>
    <x v="47"/>
    <x v="0"/>
    <n v="32"/>
    <x v="0"/>
    <x v="0"/>
  </r>
  <r>
    <x v="44"/>
    <x v="0"/>
    <x v="6"/>
    <x v="52"/>
    <x v="0"/>
    <n v="1"/>
    <x v="0"/>
    <x v="0"/>
  </r>
  <r>
    <x v="44"/>
    <x v="0"/>
    <x v="6"/>
    <x v="64"/>
    <x v="0"/>
    <n v="9"/>
    <x v="7"/>
    <x v="3"/>
  </r>
  <r>
    <x v="44"/>
    <x v="0"/>
    <x v="6"/>
    <x v="53"/>
    <x v="0"/>
    <n v="2"/>
    <x v="7"/>
    <x v="3"/>
  </r>
  <r>
    <x v="44"/>
    <x v="0"/>
    <x v="6"/>
    <x v="51"/>
    <x v="0"/>
    <n v="3"/>
    <x v="3"/>
    <x v="0"/>
  </r>
  <r>
    <x v="44"/>
    <x v="0"/>
    <x v="6"/>
    <x v="43"/>
    <x v="0"/>
    <n v="1"/>
    <x v="3"/>
    <x v="0"/>
  </r>
  <r>
    <x v="44"/>
    <x v="0"/>
    <x v="6"/>
    <x v="54"/>
    <x v="0"/>
    <n v="13"/>
    <x v="1"/>
    <x v="1"/>
  </r>
  <r>
    <x v="44"/>
    <x v="0"/>
    <x v="6"/>
    <x v="92"/>
    <x v="1"/>
    <n v="15"/>
    <x v="7"/>
    <x v="3"/>
  </r>
  <r>
    <x v="44"/>
    <x v="0"/>
    <x v="7"/>
    <x v="52"/>
    <x v="0"/>
    <n v="5"/>
    <x v="0"/>
    <x v="0"/>
  </r>
  <r>
    <x v="44"/>
    <x v="0"/>
    <x v="7"/>
    <x v="47"/>
    <x v="0"/>
    <n v="4"/>
    <x v="0"/>
    <x v="0"/>
  </r>
  <r>
    <x v="44"/>
    <x v="0"/>
    <x v="7"/>
    <x v="53"/>
    <x v="0"/>
    <n v="1"/>
    <x v="7"/>
    <x v="3"/>
  </r>
  <r>
    <x v="44"/>
    <x v="0"/>
    <x v="7"/>
    <x v="54"/>
    <x v="0"/>
    <n v="3"/>
    <x v="1"/>
    <x v="1"/>
  </r>
  <r>
    <x v="44"/>
    <x v="0"/>
    <x v="7"/>
    <x v="49"/>
    <x v="1"/>
    <n v="2"/>
    <x v="0"/>
    <x v="0"/>
  </r>
  <r>
    <x v="44"/>
    <x v="0"/>
    <x v="7"/>
    <x v="56"/>
    <x v="1"/>
    <n v="1"/>
    <x v="0"/>
    <x v="0"/>
  </r>
  <r>
    <x v="44"/>
    <x v="0"/>
    <x v="7"/>
    <x v="65"/>
    <x v="1"/>
    <n v="1"/>
    <x v="7"/>
    <x v="3"/>
  </r>
  <r>
    <x v="44"/>
    <x v="0"/>
    <x v="7"/>
    <x v="66"/>
    <x v="1"/>
    <n v="1"/>
    <x v="3"/>
    <x v="0"/>
  </r>
  <r>
    <x v="44"/>
    <x v="0"/>
    <x v="7"/>
    <x v="62"/>
    <x v="1"/>
    <n v="1"/>
    <x v="1"/>
    <x v="1"/>
  </r>
  <r>
    <x v="44"/>
    <x v="0"/>
    <x v="8"/>
    <x v="93"/>
    <x v="0"/>
    <n v="4"/>
    <x v="8"/>
    <x v="0"/>
  </r>
  <r>
    <x v="44"/>
    <x v="0"/>
    <x v="8"/>
    <x v="45"/>
    <x v="0"/>
    <n v="15"/>
    <x v="6"/>
    <x v="3"/>
  </r>
  <r>
    <x v="44"/>
    <x v="0"/>
    <x v="8"/>
    <x v="96"/>
    <x v="1"/>
    <n v="2"/>
    <x v="8"/>
    <x v="0"/>
  </r>
  <r>
    <x v="44"/>
    <x v="0"/>
    <x v="8"/>
    <x v="55"/>
    <x v="1"/>
    <n v="5"/>
    <x v="6"/>
    <x v="3"/>
  </r>
  <r>
    <x v="44"/>
    <x v="0"/>
    <x v="9"/>
    <x v="47"/>
    <x v="0"/>
    <n v="1"/>
    <x v="0"/>
    <x v="0"/>
  </r>
  <r>
    <x v="44"/>
    <x v="0"/>
    <x v="9"/>
    <x v="51"/>
    <x v="0"/>
    <n v="3"/>
    <x v="3"/>
    <x v="0"/>
  </r>
  <r>
    <x v="44"/>
    <x v="0"/>
    <x v="9"/>
    <x v="48"/>
    <x v="0"/>
    <n v="1"/>
    <x v="3"/>
    <x v="0"/>
  </r>
  <r>
    <x v="44"/>
    <x v="0"/>
    <x v="9"/>
    <x v="54"/>
    <x v="0"/>
    <n v="12"/>
    <x v="1"/>
    <x v="1"/>
  </r>
  <r>
    <x v="44"/>
    <x v="0"/>
    <x v="9"/>
    <x v="56"/>
    <x v="1"/>
    <n v="2"/>
    <x v="0"/>
    <x v="0"/>
  </r>
  <r>
    <x v="44"/>
    <x v="0"/>
    <x v="9"/>
    <x v="59"/>
    <x v="1"/>
    <n v="1"/>
    <x v="3"/>
    <x v="0"/>
  </r>
  <r>
    <x v="44"/>
    <x v="0"/>
    <x v="9"/>
    <x v="62"/>
    <x v="1"/>
    <n v="5"/>
    <x v="1"/>
    <x v="1"/>
  </r>
  <r>
    <x v="44"/>
    <x v="0"/>
    <x v="10"/>
    <x v="52"/>
    <x v="0"/>
    <n v="3"/>
    <x v="0"/>
    <x v="0"/>
  </r>
  <r>
    <x v="44"/>
    <x v="0"/>
    <x v="10"/>
    <x v="96"/>
    <x v="1"/>
    <n v="1"/>
    <x v="8"/>
    <x v="0"/>
  </r>
  <r>
    <x v="44"/>
    <x v="0"/>
    <x v="11"/>
    <x v="63"/>
    <x v="0"/>
    <n v="25"/>
    <x v="6"/>
    <x v="3"/>
  </r>
  <r>
    <x v="44"/>
    <x v="0"/>
    <x v="12"/>
    <x v="54"/>
    <x v="0"/>
    <n v="35"/>
    <x v="1"/>
    <x v="1"/>
  </r>
  <r>
    <x v="44"/>
    <x v="0"/>
    <x v="12"/>
    <x v="50"/>
    <x v="1"/>
    <n v="56"/>
    <x v="3"/>
    <x v="0"/>
  </r>
  <r>
    <x v="44"/>
    <x v="0"/>
    <x v="12"/>
    <x v="62"/>
    <x v="1"/>
    <n v="4"/>
    <x v="1"/>
    <x v="1"/>
  </r>
  <r>
    <x v="44"/>
    <x v="0"/>
    <x v="13"/>
    <x v="56"/>
    <x v="1"/>
    <n v="2"/>
    <x v="0"/>
    <x v="0"/>
  </r>
  <r>
    <x v="44"/>
    <x v="0"/>
    <x v="13"/>
    <x v="57"/>
    <x v="1"/>
    <n v="1"/>
    <x v="3"/>
    <x v="0"/>
  </r>
  <r>
    <x v="44"/>
    <x v="0"/>
    <x v="14"/>
    <x v="44"/>
    <x v="0"/>
    <n v="1"/>
    <x v="3"/>
    <x v="0"/>
  </r>
  <r>
    <x v="44"/>
    <x v="0"/>
    <x v="14"/>
    <x v="50"/>
    <x v="1"/>
    <n v="14"/>
    <x v="3"/>
    <x v="0"/>
  </r>
  <r>
    <x v="44"/>
    <x v="0"/>
    <x v="14"/>
    <x v="57"/>
    <x v="1"/>
    <n v="2"/>
    <x v="3"/>
    <x v="0"/>
  </r>
  <r>
    <x v="44"/>
    <x v="0"/>
    <x v="15"/>
    <x v="54"/>
    <x v="0"/>
    <n v="1"/>
    <x v="1"/>
    <x v="1"/>
  </r>
  <r>
    <x v="44"/>
    <x v="0"/>
    <x v="15"/>
    <x v="49"/>
    <x v="1"/>
    <n v="20"/>
    <x v="0"/>
    <x v="0"/>
  </r>
  <r>
    <x v="44"/>
    <x v="0"/>
    <x v="15"/>
    <x v="62"/>
    <x v="1"/>
    <n v="2"/>
    <x v="1"/>
    <x v="1"/>
  </r>
  <r>
    <x v="44"/>
    <x v="0"/>
    <x v="16"/>
    <x v="52"/>
    <x v="0"/>
    <n v="2"/>
    <x v="0"/>
    <x v="0"/>
  </r>
  <r>
    <x v="44"/>
    <x v="0"/>
    <x v="16"/>
    <x v="51"/>
    <x v="0"/>
    <n v="10"/>
    <x v="3"/>
    <x v="0"/>
  </r>
  <r>
    <x v="44"/>
    <x v="0"/>
    <x v="16"/>
    <x v="48"/>
    <x v="0"/>
    <n v="4"/>
    <x v="3"/>
    <x v="0"/>
  </r>
  <r>
    <x v="44"/>
    <x v="0"/>
    <x v="17"/>
    <x v="52"/>
    <x v="0"/>
    <n v="2"/>
    <x v="0"/>
    <x v="0"/>
  </r>
  <r>
    <x v="44"/>
    <x v="0"/>
    <x v="17"/>
    <x v="47"/>
    <x v="0"/>
    <n v="2"/>
    <x v="0"/>
    <x v="0"/>
  </r>
  <r>
    <x v="44"/>
    <x v="0"/>
    <x v="17"/>
    <x v="56"/>
    <x v="1"/>
    <n v="1"/>
    <x v="0"/>
    <x v="0"/>
  </r>
  <r>
    <x v="44"/>
    <x v="0"/>
    <x v="17"/>
    <x v="88"/>
    <x v="1"/>
    <n v="2"/>
    <x v="3"/>
    <x v="0"/>
  </r>
  <r>
    <x v="44"/>
    <x v="0"/>
    <x v="18"/>
    <x v="47"/>
    <x v="0"/>
    <n v="189"/>
    <x v="0"/>
    <x v="0"/>
  </r>
  <r>
    <x v="44"/>
    <x v="0"/>
    <x v="18"/>
    <x v="52"/>
    <x v="0"/>
    <n v="3"/>
    <x v="0"/>
    <x v="0"/>
  </r>
  <r>
    <x v="44"/>
    <x v="0"/>
    <x v="18"/>
    <x v="51"/>
    <x v="0"/>
    <n v="8"/>
    <x v="3"/>
    <x v="0"/>
  </r>
  <r>
    <x v="44"/>
    <x v="0"/>
    <x v="18"/>
    <x v="54"/>
    <x v="0"/>
    <n v="2"/>
    <x v="1"/>
    <x v="1"/>
  </r>
  <r>
    <x v="44"/>
    <x v="0"/>
    <x v="18"/>
    <x v="56"/>
    <x v="1"/>
    <n v="3"/>
    <x v="0"/>
    <x v="0"/>
  </r>
  <r>
    <x v="44"/>
    <x v="0"/>
    <x v="18"/>
    <x v="57"/>
    <x v="1"/>
    <n v="1"/>
    <x v="3"/>
    <x v="0"/>
  </r>
  <r>
    <x v="44"/>
    <x v="0"/>
    <x v="19"/>
    <x v="63"/>
    <x v="0"/>
    <n v="1"/>
    <x v="6"/>
    <x v="3"/>
  </r>
  <r>
    <x v="44"/>
    <x v="0"/>
    <x v="19"/>
    <x v="52"/>
    <x v="0"/>
    <n v="2"/>
    <x v="0"/>
    <x v="0"/>
  </r>
  <r>
    <x v="44"/>
    <x v="0"/>
    <x v="19"/>
    <x v="51"/>
    <x v="0"/>
    <n v="6"/>
    <x v="3"/>
    <x v="0"/>
  </r>
  <r>
    <x v="44"/>
    <x v="0"/>
    <x v="19"/>
    <x v="54"/>
    <x v="0"/>
    <n v="17"/>
    <x v="1"/>
    <x v="1"/>
  </r>
  <r>
    <x v="44"/>
    <x v="0"/>
    <x v="19"/>
    <x v="96"/>
    <x v="1"/>
    <n v="7"/>
    <x v="8"/>
    <x v="0"/>
  </r>
  <r>
    <x v="44"/>
    <x v="0"/>
    <x v="20"/>
    <x v="52"/>
    <x v="0"/>
    <n v="1"/>
    <x v="0"/>
    <x v="0"/>
  </r>
  <r>
    <x v="44"/>
    <x v="0"/>
    <x v="20"/>
    <x v="56"/>
    <x v="1"/>
    <n v="1"/>
    <x v="0"/>
    <x v="0"/>
  </r>
  <r>
    <x v="44"/>
    <x v="0"/>
    <x v="21"/>
    <x v="93"/>
    <x v="0"/>
    <n v="1"/>
    <x v="8"/>
    <x v="0"/>
  </r>
  <r>
    <x v="44"/>
    <x v="0"/>
    <x v="21"/>
    <x v="96"/>
    <x v="1"/>
    <n v="1"/>
    <x v="8"/>
    <x v="0"/>
  </r>
  <r>
    <x v="44"/>
    <x v="0"/>
    <x v="21"/>
    <x v="73"/>
    <x v="1"/>
    <n v="17"/>
    <x v="0"/>
    <x v="0"/>
  </r>
  <r>
    <x v="44"/>
    <x v="0"/>
    <x v="21"/>
    <x v="56"/>
    <x v="1"/>
    <n v="3"/>
    <x v="0"/>
    <x v="0"/>
  </r>
  <r>
    <x v="44"/>
    <x v="0"/>
    <x v="21"/>
    <x v="70"/>
    <x v="1"/>
    <n v="2"/>
    <x v="0"/>
    <x v="0"/>
  </r>
  <r>
    <x v="44"/>
    <x v="3"/>
    <x v="25"/>
    <x v="52"/>
    <x v="0"/>
    <n v="12"/>
    <x v="0"/>
    <x v="0"/>
  </r>
  <r>
    <x v="44"/>
    <x v="3"/>
    <x v="25"/>
    <x v="53"/>
    <x v="0"/>
    <n v="1"/>
    <x v="7"/>
    <x v="3"/>
  </r>
  <r>
    <x v="44"/>
    <x v="3"/>
    <x v="25"/>
    <x v="70"/>
    <x v="1"/>
    <n v="3"/>
    <x v="0"/>
    <x v="0"/>
  </r>
  <r>
    <x v="44"/>
    <x v="3"/>
    <x v="25"/>
    <x v="56"/>
    <x v="1"/>
    <n v="2"/>
    <x v="0"/>
    <x v="0"/>
  </r>
  <r>
    <x v="44"/>
    <x v="3"/>
    <x v="26"/>
    <x v="47"/>
    <x v="0"/>
    <n v="1"/>
    <x v="0"/>
    <x v="0"/>
  </r>
  <r>
    <x v="44"/>
    <x v="3"/>
    <x v="26"/>
    <x v="67"/>
    <x v="0"/>
    <n v="5"/>
    <x v="1"/>
    <x v="1"/>
  </r>
  <r>
    <x v="44"/>
    <x v="3"/>
    <x v="26"/>
    <x v="49"/>
    <x v="1"/>
    <n v="7"/>
    <x v="0"/>
    <x v="0"/>
  </r>
  <r>
    <x v="44"/>
    <x v="3"/>
    <x v="26"/>
    <x v="66"/>
    <x v="1"/>
    <n v="5"/>
    <x v="3"/>
    <x v="0"/>
  </r>
  <r>
    <x v="44"/>
    <x v="3"/>
    <x v="27"/>
    <x v="52"/>
    <x v="0"/>
    <n v="2"/>
    <x v="0"/>
    <x v="0"/>
  </r>
  <r>
    <x v="44"/>
    <x v="3"/>
    <x v="30"/>
    <x v="99"/>
    <x v="0"/>
    <n v="20"/>
    <x v="8"/>
    <x v="0"/>
  </r>
  <r>
    <x v="44"/>
    <x v="3"/>
    <x v="30"/>
    <x v="52"/>
    <x v="0"/>
    <n v="2"/>
    <x v="0"/>
    <x v="0"/>
  </r>
  <r>
    <x v="44"/>
    <x v="3"/>
    <x v="30"/>
    <x v="71"/>
    <x v="0"/>
    <n v="1"/>
    <x v="0"/>
    <x v="0"/>
  </r>
  <r>
    <x v="44"/>
    <x v="3"/>
    <x v="30"/>
    <x v="54"/>
    <x v="0"/>
    <n v="3"/>
    <x v="1"/>
    <x v="1"/>
  </r>
  <r>
    <x v="44"/>
    <x v="3"/>
    <x v="30"/>
    <x v="55"/>
    <x v="1"/>
    <n v="18"/>
    <x v="6"/>
    <x v="3"/>
  </r>
  <r>
    <x v="44"/>
    <x v="3"/>
    <x v="30"/>
    <x v="73"/>
    <x v="1"/>
    <n v="84"/>
    <x v="0"/>
    <x v="0"/>
  </r>
  <r>
    <x v="44"/>
    <x v="3"/>
    <x v="30"/>
    <x v="92"/>
    <x v="1"/>
    <n v="22"/>
    <x v="7"/>
    <x v="3"/>
  </r>
  <r>
    <x v="44"/>
    <x v="3"/>
    <x v="31"/>
    <x v="93"/>
    <x v="0"/>
    <n v="1"/>
    <x v="8"/>
    <x v="0"/>
  </r>
  <r>
    <x v="44"/>
    <x v="3"/>
    <x v="31"/>
    <x v="55"/>
    <x v="1"/>
    <n v="2"/>
    <x v="6"/>
    <x v="3"/>
  </r>
  <r>
    <x v="44"/>
    <x v="3"/>
    <x v="31"/>
    <x v="56"/>
    <x v="1"/>
    <n v="1"/>
    <x v="0"/>
    <x v="0"/>
  </r>
  <r>
    <x v="44"/>
    <x v="3"/>
    <x v="44"/>
    <x v="51"/>
    <x v="0"/>
    <n v="4"/>
    <x v="3"/>
    <x v="0"/>
  </r>
  <r>
    <x v="44"/>
    <x v="3"/>
    <x v="44"/>
    <x v="49"/>
    <x v="1"/>
    <n v="5"/>
    <x v="0"/>
    <x v="0"/>
  </r>
  <r>
    <x v="44"/>
    <x v="3"/>
    <x v="44"/>
    <x v="66"/>
    <x v="1"/>
    <n v="1"/>
    <x v="3"/>
    <x v="0"/>
  </r>
  <r>
    <x v="44"/>
    <x v="3"/>
    <x v="32"/>
    <x v="54"/>
    <x v="0"/>
    <n v="11"/>
    <x v="1"/>
    <x v="1"/>
  </r>
  <r>
    <x v="44"/>
    <x v="3"/>
    <x v="32"/>
    <x v="56"/>
    <x v="1"/>
    <n v="5"/>
    <x v="0"/>
    <x v="0"/>
  </r>
  <r>
    <x v="44"/>
    <x v="3"/>
    <x v="32"/>
    <x v="49"/>
    <x v="1"/>
    <n v="5"/>
    <x v="0"/>
    <x v="0"/>
  </r>
  <r>
    <x v="44"/>
    <x v="3"/>
    <x v="32"/>
    <x v="70"/>
    <x v="1"/>
    <n v="1"/>
    <x v="0"/>
    <x v="0"/>
  </r>
  <r>
    <x v="44"/>
    <x v="3"/>
    <x v="32"/>
    <x v="62"/>
    <x v="1"/>
    <n v="8"/>
    <x v="1"/>
    <x v="1"/>
  </r>
  <r>
    <x v="44"/>
    <x v="3"/>
    <x v="33"/>
    <x v="66"/>
    <x v="1"/>
    <n v="3"/>
    <x v="3"/>
    <x v="0"/>
  </r>
  <r>
    <x v="44"/>
    <x v="3"/>
    <x v="35"/>
    <x v="47"/>
    <x v="0"/>
    <n v="3"/>
    <x v="0"/>
    <x v="0"/>
  </r>
  <r>
    <x v="44"/>
    <x v="3"/>
    <x v="35"/>
    <x v="60"/>
    <x v="0"/>
    <n v="3"/>
    <x v="7"/>
    <x v="3"/>
  </r>
  <r>
    <x v="44"/>
    <x v="3"/>
    <x v="35"/>
    <x v="64"/>
    <x v="0"/>
    <n v="2"/>
    <x v="7"/>
    <x v="3"/>
  </r>
  <r>
    <x v="44"/>
    <x v="3"/>
    <x v="35"/>
    <x v="67"/>
    <x v="0"/>
    <n v="3"/>
    <x v="1"/>
    <x v="1"/>
  </r>
  <r>
    <x v="44"/>
    <x v="3"/>
    <x v="36"/>
    <x v="93"/>
    <x v="0"/>
    <n v="23"/>
    <x v="8"/>
    <x v="0"/>
  </r>
  <r>
    <x v="44"/>
    <x v="3"/>
    <x v="36"/>
    <x v="63"/>
    <x v="0"/>
    <n v="1"/>
    <x v="6"/>
    <x v="3"/>
  </r>
  <r>
    <x v="44"/>
    <x v="3"/>
    <x v="36"/>
    <x v="52"/>
    <x v="0"/>
    <n v="1"/>
    <x v="0"/>
    <x v="0"/>
  </r>
  <r>
    <x v="44"/>
    <x v="3"/>
    <x v="36"/>
    <x v="51"/>
    <x v="0"/>
    <n v="11"/>
    <x v="3"/>
    <x v="0"/>
  </r>
  <r>
    <x v="44"/>
    <x v="3"/>
    <x v="36"/>
    <x v="96"/>
    <x v="1"/>
    <n v="23"/>
    <x v="8"/>
    <x v="0"/>
  </r>
  <r>
    <x v="44"/>
    <x v="3"/>
    <x v="36"/>
    <x v="61"/>
    <x v="1"/>
    <n v="1"/>
    <x v="6"/>
    <x v="3"/>
  </r>
  <r>
    <x v="44"/>
    <x v="3"/>
    <x v="36"/>
    <x v="56"/>
    <x v="1"/>
    <n v="1"/>
    <x v="0"/>
    <x v="0"/>
  </r>
  <r>
    <x v="44"/>
    <x v="3"/>
    <x v="36"/>
    <x v="66"/>
    <x v="1"/>
    <n v="5"/>
    <x v="3"/>
    <x v="0"/>
  </r>
  <r>
    <x v="44"/>
    <x v="3"/>
    <x v="37"/>
    <x v="52"/>
    <x v="0"/>
    <n v="1"/>
    <x v="0"/>
    <x v="0"/>
  </r>
  <r>
    <x v="44"/>
    <x v="3"/>
    <x v="38"/>
    <x v="52"/>
    <x v="0"/>
    <n v="11"/>
    <x v="0"/>
    <x v="0"/>
  </r>
  <r>
    <x v="44"/>
    <x v="3"/>
    <x v="38"/>
    <x v="48"/>
    <x v="0"/>
    <n v="7"/>
    <x v="3"/>
    <x v="0"/>
  </r>
  <r>
    <x v="44"/>
    <x v="3"/>
    <x v="38"/>
    <x v="51"/>
    <x v="0"/>
    <n v="5"/>
    <x v="3"/>
    <x v="0"/>
  </r>
  <r>
    <x v="44"/>
    <x v="3"/>
    <x v="38"/>
    <x v="54"/>
    <x v="0"/>
    <n v="6"/>
    <x v="1"/>
    <x v="1"/>
  </r>
  <r>
    <x v="44"/>
    <x v="3"/>
    <x v="38"/>
    <x v="46"/>
    <x v="0"/>
    <n v="11"/>
    <x v="4"/>
    <x v="3"/>
  </r>
  <r>
    <x v="44"/>
    <x v="3"/>
    <x v="38"/>
    <x v="50"/>
    <x v="1"/>
    <n v="4"/>
    <x v="3"/>
    <x v="0"/>
  </r>
  <r>
    <x v="44"/>
    <x v="3"/>
    <x v="39"/>
    <x v="93"/>
    <x v="0"/>
    <n v="1"/>
    <x v="8"/>
    <x v="0"/>
  </r>
  <r>
    <x v="44"/>
    <x v="3"/>
    <x v="39"/>
    <x v="47"/>
    <x v="0"/>
    <n v="1"/>
    <x v="0"/>
    <x v="0"/>
  </r>
  <r>
    <x v="44"/>
    <x v="3"/>
    <x v="39"/>
    <x v="51"/>
    <x v="0"/>
    <n v="28"/>
    <x v="3"/>
    <x v="0"/>
  </r>
  <r>
    <x v="44"/>
    <x v="3"/>
    <x v="39"/>
    <x v="54"/>
    <x v="0"/>
    <n v="6"/>
    <x v="1"/>
    <x v="1"/>
  </r>
  <r>
    <x v="44"/>
    <x v="3"/>
    <x v="40"/>
    <x v="93"/>
    <x v="0"/>
    <n v="1"/>
    <x v="8"/>
    <x v="0"/>
  </r>
  <r>
    <x v="44"/>
    <x v="3"/>
    <x v="42"/>
    <x v="52"/>
    <x v="0"/>
    <n v="1"/>
    <x v="0"/>
    <x v="0"/>
  </r>
  <r>
    <x v="44"/>
    <x v="3"/>
    <x v="43"/>
    <x v="47"/>
    <x v="0"/>
    <n v="8"/>
    <x v="0"/>
    <x v="0"/>
  </r>
  <r>
    <x v="44"/>
    <x v="3"/>
    <x v="43"/>
    <x v="52"/>
    <x v="0"/>
    <n v="1"/>
    <x v="0"/>
    <x v="0"/>
  </r>
  <r>
    <x v="44"/>
    <x v="3"/>
    <x v="43"/>
    <x v="51"/>
    <x v="0"/>
    <n v="3"/>
    <x v="3"/>
    <x v="0"/>
  </r>
  <r>
    <x v="44"/>
    <x v="6"/>
    <x v="95"/>
    <x v="75"/>
    <x v="0"/>
    <n v="3"/>
    <x v="0"/>
    <x v="0"/>
  </r>
  <r>
    <x v="44"/>
    <x v="6"/>
    <x v="95"/>
    <x v="76"/>
    <x v="0"/>
    <n v="8"/>
    <x v="0"/>
    <x v="0"/>
  </r>
  <r>
    <x v="44"/>
    <x v="6"/>
    <x v="95"/>
    <x v="74"/>
    <x v="1"/>
    <n v="1"/>
    <x v="0"/>
    <x v="0"/>
  </r>
  <r>
    <x v="44"/>
    <x v="6"/>
    <x v="95"/>
    <x v="78"/>
    <x v="1"/>
    <n v="1"/>
    <x v="0"/>
    <x v="0"/>
  </r>
  <r>
    <x v="44"/>
    <x v="6"/>
    <x v="96"/>
    <x v="97"/>
    <x v="0"/>
    <n v="1"/>
    <x v="8"/>
    <x v="0"/>
  </r>
  <r>
    <x v="44"/>
    <x v="6"/>
    <x v="97"/>
    <x v="97"/>
    <x v="0"/>
    <n v="3"/>
    <x v="8"/>
    <x v="0"/>
  </r>
  <r>
    <x v="44"/>
    <x v="6"/>
    <x v="97"/>
    <x v="75"/>
    <x v="0"/>
    <n v="1"/>
    <x v="0"/>
    <x v="0"/>
  </r>
  <r>
    <x v="44"/>
    <x v="6"/>
    <x v="97"/>
    <x v="85"/>
    <x v="0"/>
    <n v="34"/>
    <x v="0"/>
    <x v="0"/>
  </r>
  <r>
    <x v="44"/>
    <x v="6"/>
    <x v="97"/>
    <x v="76"/>
    <x v="0"/>
    <n v="79"/>
    <x v="0"/>
    <x v="0"/>
  </r>
  <r>
    <x v="44"/>
    <x v="6"/>
    <x v="97"/>
    <x v="74"/>
    <x v="1"/>
    <n v="18"/>
    <x v="0"/>
    <x v="0"/>
  </r>
  <r>
    <x v="44"/>
    <x v="6"/>
    <x v="98"/>
    <x v="97"/>
    <x v="0"/>
    <n v="4"/>
    <x v="8"/>
    <x v="0"/>
  </r>
  <r>
    <x v="44"/>
    <x v="6"/>
    <x v="99"/>
    <x v="76"/>
    <x v="0"/>
    <n v="22"/>
    <x v="0"/>
    <x v="0"/>
  </r>
  <r>
    <x v="44"/>
    <x v="6"/>
    <x v="99"/>
    <x v="98"/>
    <x v="1"/>
    <n v="1"/>
    <x v="8"/>
    <x v="0"/>
  </r>
  <r>
    <x v="44"/>
    <x v="6"/>
    <x v="99"/>
    <x v="81"/>
    <x v="1"/>
    <n v="32"/>
    <x v="0"/>
    <x v="0"/>
  </r>
  <r>
    <x v="44"/>
    <x v="6"/>
    <x v="100"/>
    <x v="75"/>
    <x v="0"/>
    <n v="3"/>
    <x v="0"/>
    <x v="0"/>
  </r>
  <r>
    <x v="44"/>
    <x v="6"/>
    <x v="100"/>
    <x v="77"/>
    <x v="0"/>
    <n v="2"/>
    <x v="3"/>
    <x v="0"/>
  </r>
  <r>
    <x v="44"/>
    <x v="6"/>
    <x v="100"/>
    <x v="79"/>
    <x v="1"/>
    <n v="3"/>
    <x v="3"/>
    <x v="0"/>
  </r>
  <r>
    <x v="44"/>
    <x v="6"/>
    <x v="101"/>
    <x v="74"/>
    <x v="1"/>
    <n v="3"/>
    <x v="0"/>
    <x v="0"/>
  </r>
  <r>
    <x v="44"/>
    <x v="6"/>
    <x v="103"/>
    <x v="97"/>
    <x v="0"/>
    <n v="20"/>
    <x v="8"/>
    <x v="0"/>
  </r>
  <r>
    <x v="44"/>
    <x v="6"/>
    <x v="103"/>
    <x v="75"/>
    <x v="0"/>
    <n v="4"/>
    <x v="0"/>
    <x v="0"/>
  </r>
  <r>
    <x v="44"/>
    <x v="6"/>
    <x v="104"/>
    <x v="75"/>
    <x v="0"/>
    <n v="4"/>
    <x v="0"/>
    <x v="0"/>
  </r>
  <r>
    <x v="44"/>
    <x v="6"/>
    <x v="104"/>
    <x v="74"/>
    <x v="1"/>
    <n v="1"/>
    <x v="0"/>
    <x v="0"/>
  </r>
  <r>
    <x v="44"/>
    <x v="6"/>
    <x v="105"/>
    <x v="97"/>
    <x v="0"/>
    <n v="4"/>
    <x v="8"/>
    <x v="0"/>
  </r>
  <r>
    <x v="44"/>
    <x v="6"/>
    <x v="106"/>
    <x v="97"/>
    <x v="0"/>
    <n v="8"/>
    <x v="8"/>
    <x v="0"/>
  </r>
  <r>
    <x v="44"/>
    <x v="6"/>
    <x v="106"/>
    <x v="75"/>
    <x v="0"/>
    <n v="2"/>
    <x v="0"/>
    <x v="0"/>
  </r>
  <r>
    <x v="44"/>
    <x v="6"/>
    <x v="106"/>
    <x v="98"/>
    <x v="1"/>
    <n v="2"/>
    <x v="8"/>
    <x v="0"/>
  </r>
  <r>
    <x v="44"/>
    <x v="6"/>
    <x v="106"/>
    <x v="78"/>
    <x v="1"/>
    <n v="1"/>
    <x v="0"/>
    <x v="0"/>
  </r>
  <r>
    <x v="44"/>
    <x v="6"/>
    <x v="106"/>
    <x v="74"/>
    <x v="1"/>
    <n v="16"/>
    <x v="0"/>
    <x v="0"/>
  </r>
  <r>
    <x v="44"/>
    <x v="6"/>
    <x v="110"/>
    <x v="97"/>
    <x v="0"/>
    <n v="5"/>
    <x v="8"/>
    <x v="0"/>
  </r>
  <r>
    <x v="44"/>
    <x v="6"/>
    <x v="110"/>
    <x v="98"/>
    <x v="1"/>
    <n v="5"/>
    <x v="8"/>
    <x v="0"/>
  </r>
  <r>
    <x v="44"/>
    <x v="6"/>
    <x v="111"/>
    <x v="97"/>
    <x v="0"/>
    <n v="17"/>
    <x v="8"/>
    <x v="0"/>
  </r>
  <r>
    <x v="44"/>
    <x v="6"/>
    <x v="111"/>
    <x v="75"/>
    <x v="0"/>
    <n v="2"/>
    <x v="0"/>
    <x v="0"/>
  </r>
  <r>
    <x v="44"/>
    <x v="6"/>
    <x v="111"/>
    <x v="98"/>
    <x v="1"/>
    <n v="79"/>
    <x v="8"/>
    <x v="0"/>
  </r>
  <r>
    <x v="44"/>
    <x v="6"/>
    <x v="112"/>
    <x v="75"/>
    <x v="0"/>
    <n v="9"/>
    <x v="0"/>
    <x v="0"/>
  </r>
  <r>
    <x v="44"/>
    <x v="6"/>
    <x v="112"/>
    <x v="78"/>
    <x v="1"/>
    <n v="1"/>
    <x v="0"/>
    <x v="0"/>
  </r>
  <r>
    <x v="44"/>
    <x v="6"/>
    <x v="136"/>
    <x v="75"/>
    <x v="0"/>
    <n v="4"/>
    <x v="0"/>
    <x v="0"/>
  </r>
  <r>
    <x v="44"/>
    <x v="6"/>
    <x v="136"/>
    <x v="80"/>
    <x v="0"/>
    <n v="8"/>
    <x v="0"/>
    <x v="0"/>
  </r>
  <r>
    <x v="44"/>
    <x v="6"/>
    <x v="113"/>
    <x v="77"/>
    <x v="0"/>
    <n v="2"/>
    <x v="3"/>
    <x v="0"/>
  </r>
  <r>
    <x v="44"/>
    <x v="6"/>
    <x v="113"/>
    <x v="74"/>
    <x v="1"/>
    <n v="1"/>
    <x v="0"/>
    <x v="0"/>
  </r>
  <r>
    <x v="44"/>
    <x v="6"/>
    <x v="113"/>
    <x v="78"/>
    <x v="1"/>
    <n v="1"/>
    <x v="0"/>
    <x v="0"/>
  </r>
  <r>
    <x v="44"/>
    <x v="6"/>
    <x v="113"/>
    <x v="81"/>
    <x v="1"/>
    <n v="18"/>
    <x v="0"/>
    <x v="0"/>
  </r>
  <r>
    <x v="44"/>
    <x v="7"/>
    <x v="114"/>
    <x v="76"/>
    <x v="0"/>
    <n v="7"/>
    <x v="0"/>
    <x v="0"/>
  </r>
  <r>
    <x v="44"/>
    <x v="7"/>
    <x v="114"/>
    <x v="81"/>
    <x v="1"/>
    <n v="15"/>
    <x v="0"/>
    <x v="0"/>
  </r>
  <r>
    <x v="44"/>
    <x v="7"/>
    <x v="115"/>
    <x v="75"/>
    <x v="0"/>
    <n v="1"/>
    <x v="0"/>
    <x v="0"/>
  </r>
  <r>
    <x v="44"/>
    <x v="7"/>
    <x v="139"/>
    <x v="97"/>
    <x v="0"/>
    <n v="3"/>
    <x v="8"/>
    <x v="0"/>
  </r>
  <r>
    <x v="44"/>
    <x v="7"/>
    <x v="139"/>
    <x v="74"/>
    <x v="1"/>
    <n v="3"/>
    <x v="0"/>
    <x v="0"/>
  </r>
  <r>
    <x v="44"/>
    <x v="7"/>
    <x v="116"/>
    <x v="97"/>
    <x v="0"/>
    <n v="2"/>
    <x v="8"/>
    <x v="0"/>
  </r>
  <r>
    <x v="44"/>
    <x v="7"/>
    <x v="116"/>
    <x v="75"/>
    <x v="0"/>
    <n v="1"/>
    <x v="0"/>
    <x v="0"/>
  </r>
  <r>
    <x v="44"/>
    <x v="7"/>
    <x v="117"/>
    <x v="75"/>
    <x v="0"/>
    <n v="1"/>
    <x v="0"/>
    <x v="0"/>
  </r>
  <r>
    <x v="44"/>
    <x v="7"/>
    <x v="119"/>
    <x v="78"/>
    <x v="1"/>
    <n v="3"/>
    <x v="0"/>
    <x v="0"/>
  </r>
  <r>
    <x v="44"/>
    <x v="7"/>
    <x v="119"/>
    <x v="74"/>
    <x v="1"/>
    <n v="15"/>
    <x v="0"/>
    <x v="0"/>
  </r>
  <r>
    <x v="44"/>
    <x v="7"/>
    <x v="121"/>
    <x v="80"/>
    <x v="0"/>
    <n v="1"/>
    <x v="0"/>
    <x v="0"/>
  </r>
  <r>
    <x v="44"/>
    <x v="7"/>
    <x v="122"/>
    <x v="97"/>
    <x v="0"/>
    <n v="3"/>
    <x v="8"/>
    <x v="0"/>
  </r>
  <r>
    <x v="44"/>
    <x v="7"/>
    <x v="122"/>
    <x v="80"/>
    <x v="0"/>
    <n v="1"/>
    <x v="0"/>
    <x v="0"/>
  </r>
  <r>
    <x v="44"/>
    <x v="7"/>
    <x v="122"/>
    <x v="78"/>
    <x v="1"/>
    <n v="1"/>
    <x v="0"/>
    <x v="0"/>
  </r>
  <r>
    <x v="44"/>
    <x v="7"/>
    <x v="122"/>
    <x v="74"/>
    <x v="1"/>
    <n v="3"/>
    <x v="0"/>
    <x v="0"/>
  </r>
  <r>
    <x v="44"/>
    <x v="7"/>
    <x v="124"/>
    <x v="75"/>
    <x v="0"/>
    <n v="1"/>
    <x v="0"/>
    <x v="0"/>
  </r>
  <r>
    <x v="44"/>
    <x v="7"/>
    <x v="125"/>
    <x v="97"/>
    <x v="0"/>
    <n v="1"/>
    <x v="8"/>
    <x v="0"/>
  </r>
  <r>
    <x v="44"/>
    <x v="7"/>
    <x v="125"/>
    <x v="75"/>
    <x v="0"/>
    <n v="2"/>
    <x v="0"/>
    <x v="0"/>
  </r>
  <r>
    <x v="44"/>
    <x v="7"/>
    <x v="125"/>
    <x v="98"/>
    <x v="1"/>
    <n v="5"/>
    <x v="8"/>
    <x v="0"/>
  </r>
  <r>
    <x v="44"/>
    <x v="7"/>
    <x v="125"/>
    <x v="74"/>
    <x v="1"/>
    <n v="6"/>
    <x v="0"/>
    <x v="0"/>
  </r>
  <r>
    <x v="44"/>
    <x v="7"/>
    <x v="125"/>
    <x v="81"/>
    <x v="1"/>
    <n v="26"/>
    <x v="0"/>
    <x v="0"/>
  </r>
  <r>
    <x v="44"/>
    <x v="7"/>
    <x v="126"/>
    <x v="75"/>
    <x v="0"/>
    <n v="1"/>
    <x v="0"/>
    <x v="0"/>
  </r>
  <r>
    <x v="44"/>
    <x v="7"/>
    <x v="126"/>
    <x v="76"/>
    <x v="0"/>
    <n v="1"/>
    <x v="0"/>
    <x v="0"/>
  </r>
  <r>
    <x v="44"/>
    <x v="7"/>
    <x v="126"/>
    <x v="74"/>
    <x v="1"/>
    <n v="3"/>
    <x v="0"/>
    <x v="0"/>
  </r>
  <r>
    <x v="44"/>
    <x v="7"/>
    <x v="126"/>
    <x v="81"/>
    <x v="1"/>
    <n v="10"/>
    <x v="0"/>
    <x v="0"/>
  </r>
  <r>
    <x v="44"/>
    <x v="7"/>
    <x v="126"/>
    <x v="83"/>
    <x v="1"/>
    <n v="3"/>
    <x v="3"/>
    <x v="0"/>
  </r>
  <r>
    <x v="44"/>
    <x v="7"/>
    <x v="127"/>
    <x v="75"/>
    <x v="0"/>
    <n v="2"/>
    <x v="0"/>
    <x v="0"/>
  </r>
  <r>
    <x v="44"/>
    <x v="7"/>
    <x v="128"/>
    <x v="76"/>
    <x v="0"/>
    <n v="9"/>
    <x v="0"/>
    <x v="0"/>
  </r>
  <r>
    <x v="44"/>
    <x v="7"/>
    <x v="129"/>
    <x v="75"/>
    <x v="0"/>
    <n v="5"/>
    <x v="0"/>
    <x v="0"/>
  </r>
  <r>
    <x v="44"/>
    <x v="7"/>
    <x v="129"/>
    <x v="76"/>
    <x v="0"/>
    <n v="12"/>
    <x v="0"/>
    <x v="0"/>
  </r>
  <r>
    <x v="44"/>
    <x v="7"/>
    <x v="130"/>
    <x v="75"/>
    <x v="0"/>
    <n v="2"/>
    <x v="0"/>
    <x v="0"/>
  </r>
  <r>
    <x v="44"/>
    <x v="7"/>
    <x v="131"/>
    <x v="75"/>
    <x v="0"/>
    <n v="2"/>
    <x v="0"/>
    <x v="0"/>
  </r>
  <r>
    <x v="44"/>
    <x v="7"/>
    <x v="132"/>
    <x v="80"/>
    <x v="0"/>
    <n v="5"/>
    <x v="0"/>
    <x v="0"/>
  </r>
  <r>
    <x v="44"/>
    <x v="7"/>
    <x v="132"/>
    <x v="78"/>
    <x v="1"/>
    <n v="1"/>
    <x v="0"/>
    <x v="0"/>
  </r>
  <r>
    <x v="44"/>
    <x v="7"/>
    <x v="132"/>
    <x v="84"/>
    <x v="1"/>
    <n v="23"/>
    <x v="0"/>
    <x v="0"/>
  </r>
  <r>
    <x v="44"/>
    <x v="7"/>
    <x v="138"/>
    <x v="84"/>
    <x v="1"/>
    <n v="90"/>
    <x v="0"/>
    <x v="0"/>
  </r>
  <r>
    <x v="44"/>
    <x v="7"/>
    <x v="134"/>
    <x v="81"/>
    <x v="1"/>
    <n v="10"/>
    <x v="0"/>
    <x v="0"/>
  </r>
  <r>
    <x v="44"/>
    <x v="1"/>
    <x v="22"/>
    <x v="100"/>
    <x v="1"/>
    <n v="1"/>
    <x v="8"/>
    <x v="0"/>
  </r>
  <r>
    <x v="44"/>
    <x v="1"/>
    <x v="22"/>
    <x v="59"/>
    <x v="1"/>
    <n v="1"/>
    <x v="3"/>
    <x v="0"/>
  </r>
  <r>
    <x v="44"/>
    <x v="4"/>
    <x v="45"/>
    <x v="51"/>
    <x v="0"/>
    <n v="5"/>
    <x v="3"/>
    <x v="0"/>
  </r>
  <r>
    <x v="44"/>
    <x v="4"/>
    <x v="45"/>
    <x v="43"/>
    <x v="0"/>
    <n v="2"/>
    <x v="3"/>
    <x v="0"/>
  </r>
  <r>
    <x v="44"/>
    <x v="4"/>
    <x v="46"/>
    <x v="47"/>
    <x v="0"/>
    <n v="57"/>
    <x v="0"/>
    <x v="0"/>
  </r>
  <r>
    <x v="44"/>
    <x v="4"/>
    <x v="46"/>
    <x v="52"/>
    <x v="0"/>
    <n v="2"/>
    <x v="0"/>
    <x v="0"/>
  </r>
  <r>
    <x v="44"/>
    <x v="4"/>
    <x v="46"/>
    <x v="53"/>
    <x v="0"/>
    <n v="3"/>
    <x v="7"/>
    <x v="3"/>
  </r>
  <r>
    <x v="44"/>
    <x v="4"/>
    <x v="46"/>
    <x v="48"/>
    <x v="0"/>
    <n v="44"/>
    <x v="3"/>
    <x v="0"/>
  </r>
  <r>
    <x v="44"/>
    <x v="4"/>
    <x v="46"/>
    <x v="54"/>
    <x v="0"/>
    <n v="11"/>
    <x v="1"/>
    <x v="1"/>
  </r>
  <r>
    <x v="44"/>
    <x v="4"/>
    <x v="46"/>
    <x v="100"/>
    <x v="1"/>
    <n v="5"/>
    <x v="8"/>
    <x v="0"/>
  </r>
  <r>
    <x v="44"/>
    <x v="4"/>
    <x v="46"/>
    <x v="49"/>
    <x v="1"/>
    <n v="23"/>
    <x v="0"/>
    <x v="0"/>
  </r>
  <r>
    <x v="44"/>
    <x v="4"/>
    <x v="46"/>
    <x v="73"/>
    <x v="1"/>
    <n v="4"/>
    <x v="0"/>
    <x v="0"/>
  </r>
  <r>
    <x v="44"/>
    <x v="4"/>
    <x v="46"/>
    <x v="92"/>
    <x v="1"/>
    <n v="17"/>
    <x v="7"/>
    <x v="3"/>
  </r>
  <r>
    <x v="44"/>
    <x v="4"/>
    <x v="46"/>
    <x v="50"/>
    <x v="1"/>
    <n v="30"/>
    <x v="3"/>
    <x v="0"/>
  </r>
  <r>
    <x v="44"/>
    <x v="4"/>
    <x v="46"/>
    <x v="62"/>
    <x v="1"/>
    <n v="25"/>
    <x v="1"/>
    <x v="1"/>
  </r>
  <r>
    <x v="44"/>
    <x v="4"/>
    <x v="47"/>
    <x v="47"/>
    <x v="0"/>
    <n v="3"/>
    <x v="0"/>
    <x v="0"/>
  </r>
  <r>
    <x v="44"/>
    <x v="4"/>
    <x v="47"/>
    <x v="56"/>
    <x v="1"/>
    <n v="2"/>
    <x v="0"/>
    <x v="0"/>
  </r>
  <r>
    <x v="44"/>
    <x v="4"/>
    <x v="57"/>
    <x v="52"/>
    <x v="0"/>
    <n v="2"/>
    <x v="0"/>
    <x v="0"/>
  </r>
  <r>
    <x v="44"/>
    <x v="4"/>
    <x v="58"/>
    <x v="43"/>
    <x v="0"/>
    <n v="1"/>
    <x v="3"/>
    <x v="0"/>
  </r>
  <r>
    <x v="44"/>
    <x v="4"/>
    <x v="59"/>
    <x v="93"/>
    <x v="0"/>
    <n v="1"/>
    <x v="8"/>
    <x v="0"/>
  </r>
  <r>
    <x v="44"/>
    <x v="4"/>
    <x v="59"/>
    <x v="100"/>
    <x v="1"/>
    <n v="200"/>
    <x v="8"/>
    <x v="0"/>
  </r>
  <r>
    <x v="44"/>
    <x v="4"/>
    <x v="59"/>
    <x v="96"/>
    <x v="1"/>
    <n v="3"/>
    <x v="8"/>
    <x v="0"/>
  </r>
  <r>
    <x v="44"/>
    <x v="4"/>
    <x v="59"/>
    <x v="73"/>
    <x v="1"/>
    <n v="374"/>
    <x v="0"/>
    <x v="0"/>
  </r>
  <r>
    <x v="44"/>
    <x v="4"/>
    <x v="59"/>
    <x v="66"/>
    <x v="1"/>
    <n v="4"/>
    <x v="3"/>
    <x v="0"/>
  </r>
  <r>
    <x v="44"/>
    <x v="4"/>
    <x v="59"/>
    <x v="62"/>
    <x v="1"/>
    <n v="41"/>
    <x v="1"/>
    <x v="1"/>
  </r>
  <r>
    <x v="44"/>
    <x v="4"/>
    <x v="48"/>
    <x v="93"/>
    <x v="0"/>
    <n v="1"/>
    <x v="8"/>
    <x v="0"/>
  </r>
  <r>
    <x v="44"/>
    <x v="4"/>
    <x v="48"/>
    <x v="52"/>
    <x v="0"/>
    <n v="2"/>
    <x v="0"/>
    <x v="0"/>
  </r>
  <r>
    <x v="44"/>
    <x v="4"/>
    <x v="49"/>
    <x v="93"/>
    <x v="0"/>
    <n v="3"/>
    <x v="8"/>
    <x v="0"/>
  </r>
  <r>
    <x v="44"/>
    <x v="4"/>
    <x v="49"/>
    <x v="48"/>
    <x v="0"/>
    <n v="1"/>
    <x v="3"/>
    <x v="0"/>
  </r>
  <r>
    <x v="44"/>
    <x v="4"/>
    <x v="49"/>
    <x v="56"/>
    <x v="1"/>
    <n v="1"/>
    <x v="0"/>
    <x v="0"/>
  </r>
  <r>
    <x v="44"/>
    <x v="4"/>
    <x v="50"/>
    <x v="43"/>
    <x v="0"/>
    <n v="1"/>
    <x v="3"/>
    <x v="0"/>
  </r>
  <r>
    <x v="44"/>
    <x v="4"/>
    <x v="51"/>
    <x v="52"/>
    <x v="0"/>
    <n v="7"/>
    <x v="0"/>
    <x v="0"/>
  </r>
  <r>
    <x v="44"/>
    <x v="4"/>
    <x v="51"/>
    <x v="72"/>
    <x v="0"/>
    <n v="2"/>
    <x v="0"/>
    <x v="0"/>
  </r>
  <r>
    <x v="44"/>
    <x v="4"/>
    <x v="52"/>
    <x v="56"/>
    <x v="1"/>
    <n v="1"/>
    <x v="0"/>
    <x v="0"/>
  </r>
  <r>
    <x v="44"/>
    <x v="4"/>
    <x v="54"/>
    <x v="56"/>
    <x v="1"/>
    <n v="6"/>
    <x v="0"/>
    <x v="0"/>
  </r>
  <r>
    <x v="44"/>
    <x v="4"/>
    <x v="54"/>
    <x v="70"/>
    <x v="1"/>
    <n v="1"/>
    <x v="0"/>
    <x v="0"/>
  </r>
  <r>
    <x v="44"/>
    <x v="4"/>
    <x v="54"/>
    <x v="94"/>
    <x v="1"/>
    <n v="10"/>
    <x v="7"/>
    <x v="3"/>
  </r>
  <r>
    <x v="44"/>
    <x v="4"/>
    <x v="55"/>
    <x v="46"/>
    <x v="0"/>
    <n v="10"/>
    <x v="4"/>
    <x v="3"/>
  </r>
  <r>
    <x v="44"/>
    <x v="4"/>
    <x v="55"/>
    <x v="56"/>
    <x v="1"/>
    <n v="10"/>
    <x v="0"/>
    <x v="0"/>
  </r>
  <r>
    <x v="44"/>
    <x v="4"/>
    <x v="55"/>
    <x v="73"/>
    <x v="1"/>
    <n v="3"/>
    <x v="0"/>
    <x v="0"/>
  </r>
  <r>
    <x v="44"/>
    <x v="4"/>
    <x v="55"/>
    <x v="70"/>
    <x v="1"/>
    <n v="2"/>
    <x v="0"/>
    <x v="0"/>
  </r>
  <r>
    <x v="44"/>
    <x v="4"/>
    <x v="55"/>
    <x v="59"/>
    <x v="1"/>
    <n v="10"/>
    <x v="3"/>
    <x v="0"/>
  </r>
  <r>
    <x v="44"/>
    <x v="4"/>
    <x v="56"/>
    <x v="99"/>
    <x v="0"/>
    <n v="6"/>
    <x v="8"/>
    <x v="0"/>
  </r>
  <r>
    <x v="44"/>
    <x v="4"/>
    <x v="56"/>
    <x v="47"/>
    <x v="0"/>
    <n v="10"/>
    <x v="0"/>
    <x v="0"/>
  </r>
  <r>
    <x v="44"/>
    <x v="4"/>
    <x v="56"/>
    <x v="52"/>
    <x v="0"/>
    <n v="1"/>
    <x v="0"/>
    <x v="0"/>
  </r>
  <r>
    <x v="44"/>
    <x v="4"/>
    <x v="56"/>
    <x v="51"/>
    <x v="0"/>
    <n v="5"/>
    <x v="3"/>
    <x v="0"/>
  </r>
  <r>
    <x v="44"/>
    <x v="4"/>
    <x v="56"/>
    <x v="49"/>
    <x v="1"/>
    <n v="17"/>
    <x v="0"/>
    <x v="0"/>
  </r>
  <r>
    <x v="44"/>
    <x v="5"/>
    <x v="62"/>
    <x v="93"/>
    <x v="0"/>
    <n v="1"/>
    <x v="8"/>
    <x v="0"/>
  </r>
  <r>
    <x v="44"/>
    <x v="5"/>
    <x v="62"/>
    <x v="45"/>
    <x v="0"/>
    <n v="3"/>
    <x v="6"/>
    <x v="3"/>
  </r>
  <r>
    <x v="44"/>
    <x v="5"/>
    <x v="62"/>
    <x v="48"/>
    <x v="0"/>
    <n v="8"/>
    <x v="3"/>
    <x v="0"/>
  </r>
  <r>
    <x v="44"/>
    <x v="5"/>
    <x v="62"/>
    <x v="55"/>
    <x v="1"/>
    <n v="5"/>
    <x v="6"/>
    <x v="3"/>
  </r>
  <r>
    <x v="44"/>
    <x v="5"/>
    <x v="62"/>
    <x v="88"/>
    <x v="1"/>
    <n v="6"/>
    <x v="3"/>
    <x v="0"/>
  </r>
  <r>
    <x v="44"/>
    <x v="5"/>
    <x v="63"/>
    <x v="48"/>
    <x v="0"/>
    <n v="12"/>
    <x v="3"/>
    <x v="0"/>
  </r>
  <r>
    <x v="44"/>
    <x v="5"/>
    <x v="63"/>
    <x v="54"/>
    <x v="0"/>
    <n v="129"/>
    <x v="1"/>
    <x v="1"/>
  </r>
  <r>
    <x v="44"/>
    <x v="5"/>
    <x v="63"/>
    <x v="56"/>
    <x v="1"/>
    <n v="3"/>
    <x v="0"/>
    <x v="0"/>
  </r>
  <r>
    <x v="44"/>
    <x v="5"/>
    <x v="63"/>
    <x v="66"/>
    <x v="1"/>
    <n v="5"/>
    <x v="3"/>
    <x v="0"/>
  </r>
  <r>
    <x v="44"/>
    <x v="5"/>
    <x v="63"/>
    <x v="62"/>
    <x v="1"/>
    <n v="1"/>
    <x v="1"/>
    <x v="1"/>
  </r>
  <r>
    <x v="44"/>
    <x v="5"/>
    <x v="64"/>
    <x v="93"/>
    <x v="0"/>
    <n v="4"/>
    <x v="8"/>
    <x v="0"/>
  </r>
  <r>
    <x v="44"/>
    <x v="5"/>
    <x v="64"/>
    <x v="47"/>
    <x v="0"/>
    <n v="20"/>
    <x v="0"/>
    <x v="0"/>
  </r>
  <r>
    <x v="44"/>
    <x v="5"/>
    <x v="64"/>
    <x v="52"/>
    <x v="0"/>
    <n v="2"/>
    <x v="0"/>
    <x v="0"/>
  </r>
  <r>
    <x v="44"/>
    <x v="5"/>
    <x v="64"/>
    <x v="54"/>
    <x v="0"/>
    <n v="1"/>
    <x v="1"/>
    <x v="1"/>
  </r>
  <r>
    <x v="44"/>
    <x v="5"/>
    <x v="64"/>
    <x v="46"/>
    <x v="0"/>
    <n v="122"/>
    <x v="4"/>
    <x v="3"/>
  </r>
  <r>
    <x v="44"/>
    <x v="5"/>
    <x v="64"/>
    <x v="49"/>
    <x v="1"/>
    <n v="2"/>
    <x v="0"/>
    <x v="0"/>
  </r>
  <r>
    <x v="44"/>
    <x v="5"/>
    <x v="65"/>
    <x v="93"/>
    <x v="0"/>
    <n v="1"/>
    <x v="8"/>
    <x v="0"/>
  </r>
  <r>
    <x v="44"/>
    <x v="5"/>
    <x v="65"/>
    <x v="52"/>
    <x v="0"/>
    <n v="4"/>
    <x v="0"/>
    <x v="0"/>
  </r>
  <r>
    <x v="44"/>
    <x v="5"/>
    <x v="65"/>
    <x v="47"/>
    <x v="0"/>
    <n v="1"/>
    <x v="0"/>
    <x v="0"/>
  </r>
  <r>
    <x v="44"/>
    <x v="5"/>
    <x v="65"/>
    <x v="48"/>
    <x v="0"/>
    <n v="1"/>
    <x v="3"/>
    <x v="0"/>
  </r>
  <r>
    <x v="44"/>
    <x v="5"/>
    <x v="65"/>
    <x v="46"/>
    <x v="0"/>
    <n v="37"/>
    <x v="4"/>
    <x v="3"/>
  </r>
  <r>
    <x v="44"/>
    <x v="5"/>
    <x v="65"/>
    <x v="56"/>
    <x v="1"/>
    <n v="1"/>
    <x v="0"/>
    <x v="0"/>
  </r>
  <r>
    <x v="44"/>
    <x v="5"/>
    <x v="66"/>
    <x v="52"/>
    <x v="0"/>
    <n v="1"/>
    <x v="0"/>
    <x v="0"/>
  </r>
  <r>
    <x v="44"/>
    <x v="5"/>
    <x v="67"/>
    <x v="47"/>
    <x v="0"/>
    <n v="1"/>
    <x v="0"/>
    <x v="0"/>
  </r>
  <r>
    <x v="44"/>
    <x v="5"/>
    <x v="67"/>
    <x v="48"/>
    <x v="0"/>
    <n v="3"/>
    <x v="3"/>
    <x v="0"/>
  </r>
  <r>
    <x v="44"/>
    <x v="5"/>
    <x v="67"/>
    <x v="51"/>
    <x v="0"/>
    <n v="1"/>
    <x v="3"/>
    <x v="0"/>
  </r>
  <r>
    <x v="44"/>
    <x v="5"/>
    <x v="67"/>
    <x v="54"/>
    <x v="0"/>
    <n v="3"/>
    <x v="1"/>
    <x v="1"/>
  </r>
  <r>
    <x v="44"/>
    <x v="5"/>
    <x v="68"/>
    <x v="52"/>
    <x v="0"/>
    <n v="2"/>
    <x v="0"/>
    <x v="0"/>
  </r>
  <r>
    <x v="44"/>
    <x v="5"/>
    <x v="68"/>
    <x v="48"/>
    <x v="0"/>
    <n v="5"/>
    <x v="3"/>
    <x v="0"/>
  </r>
  <r>
    <x v="44"/>
    <x v="5"/>
    <x v="68"/>
    <x v="49"/>
    <x v="1"/>
    <n v="2"/>
    <x v="0"/>
    <x v="0"/>
  </r>
  <r>
    <x v="44"/>
    <x v="5"/>
    <x v="68"/>
    <x v="56"/>
    <x v="1"/>
    <n v="1"/>
    <x v="0"/>
    <x v="0"/>
  </r>
  <r>
    <x v="44"/>
    <x v="5"/>
    <x v="68"/>
    <x v="65"/>
    <x v="1"/>
    <n v="1"/>
    <x v="7"/>
    <x v="3"/>
  </r>
  <r>
    <x v="44"/>
    <x v="5"/>
    <x v="68"/>
    <x v="62"/>
    <x v="1"/>
    <n v="9"/>
    <x v="1"/>
    <x v="1"/>
  </r>
  <r>
    <x v="44"/>
    <x v="5"/>
    <x v="73"/>
    <x v="93"/>
    <x v="0"/>
    <n v="1"/>
    <x v="8"/>
    <x v="0"/>
  </r>
  <r>
    <x v="44"/>
    <x v="5"/>
    <x v="73"/>
    <x v="52"/>
    <x v="0"/>
    <n v="9"/>
    <x v="0"/>
    <x v="0"/>
  </r>
  <r>
    <x v="44"/>
    <x v="5"/>
    <x v="69"/>
    <x v="93"/>
    <x v="0"/>
    <n v="1"/>
    <x v="8"/>
    <x v="0"/>
  </r>
  <r>
    <x v="44"/>
    <x v="5"/>
    <x v="69"/>
    <x v="63"/>
    <x v="0"/>
    <n v="3"/>
    <x v="6"/>
    <x v="3"/>
  </r>
  <r>
    <x v="44"/>
    <x v="5"/>
    <x v="69"/>
    <x v="54"/>
    <x v="0"/>
    <n v="4"/>
    <x v="1"/>
    <x v="1"/>
  </r>
  <r>
    <x v="44"/>
    <x v="5"/>
    <x v="74"/>
    <x v="47"/>
    <x v="0"/>
    <n v="2"/>
    <x v="0"/>
    <x v="0"/>
  </r>
  <r>
    <x v="44"/>
    <x v="5"/>
    <x v="74"/>
    <x v="58"/>
    <x v="1"/>
    <n v="1"/>
    <x v="1"/>
    <x v="1"/>
  </r>
  <r>
    <x v="44"/>
    <x v="5"/>
    <x v="70"/>
    <x v="96"/>
    <x v="1"/>
    <n v="1"/>
    <x v="8"/>
    <x v="0"/>
  </r>
  <r>
    <x v="44"/>
    <x v="2"/>
    <x v="75"/>
    <x v="72"/>
    <x v="0"/>
    <n v="5"/>
    <x v="0"/>
    <x v="0"/>
  </r>
  <r>
    <x v="44"/>
    <x v="2"/>
    <x v="75"/>
    <x v="52"/>
    <x v="0"/>
    <n v="5"/>
    <x v="0"/>
    <x v="0"/>
  </r>
  <r>
    <x v="44"/>
    <x v="2"/>
    <x v="75"/>
    <x v="56"/>
    <x v="1"/>
    <n v="5"/>
    <x v="0"/>
    <x v="0"/>
  </r>
  <r>
    <x v="44"/>
    <x v="2"/>
    <x v="76"/>
    <x v="47"/>
    <x v="0"/>
    <n v="25"/>
    <x v="0"/>
    <x v="0"/>
  </r>
  <r>
    <x v="44"/>
    <x v="2"/>
    <x v="76"/>
    <x v="53"/>
    <x v="0"/>
    <n v="2"/>
    <x v="7"/>
    <x v="3"/>
  </r>
  <r>
    <x v="44"/>
    <x v="2"/>
    <x v="76"/>
    <x v="51"/>
    <x v="0"/>
    <n v="72"/>
    <x v="3"/>
    <x v="0"/>
  </r>
  <r>
    <x v="44"/>
    <x v="2"/>
    <x v="76"/>
    <x v="89"/>
    <x v="0"/>
    <n v="14"/>
    <x v="3"/>
    <x v="0"/>
  </r>
  <r>
    <x v="44"/>
    <x v="2"/>
    <x v="76"/>
    <x v="73"/>
    <x v="1"/>
    <n v="7"/>
    <x v="0"/>
    <x v="0"/>
  </r>
  <r>
    <x v="44"/>
    <x v="2"/>
    <x v="76"/>
    <x v="65"/>
    <x v="1"/>
    <n v="1"/>
    <x v="7"/>
    <x v="3"/>
  </r>
  <r>
    <x v="44"/>
    <x v="2"/>
    <x v="76"/>
    <x v="66"/>
    <x v="1"/>
    <n v="33"/>
    <x v="3"/>
    <x v="0"/>
  </r>
  <r>
    <x v="44"/>
    <x v="2"/>
    <x v="76"/>
    <x v="59"/>
    <x v="1"/>
    <n v="3"/>
    <x v="3"/>
    <x v="0"/>
  </r>
  <r>
    <x v="44"/>
    <x v="2"/>
    <x v="77"/>
    <x v="93"/>
    <x v="0"/>
    <n v="1"/>
    <x v="8"/>
    <x v="0"/>
  </r>
  <r>
    <x v="44"/>
    <x v="2"/>
    <x v="77"/>
    <x v="45"/>
    <x v="0"/>
    <n v="8"/>
    <x v="6"/>
    <x v="3"/>
  </r>
  <r>
    <x v="44"/>
    <x v="2"/>
    <x v="77"/>
    <x v="52"/>
    <x v="0"/>
    <n v="1"/>
    <x v="0"/>
    <x v="0"/>
  </r>
  <r>
    <x v="44"/>
    <x v="2"/>
    <x v="77"/>
    <x v="48"/>
    <x v="0"/>
    <n v="60"/>
    <x v="3"/>
    <x v="0"/>
  </r>
  <r>
    <x v="44"/>
    <x v="2"/>
    <x v="77"/>
    <x v="54"/>
    <x v="0"/>
    <n v="15"/>
    <x v="1"/>
    <x v="1"/>
  </r>
  <r>
    <x v="44"/>
    <x v="2"/>
    <x v="77"/>
    <x v="62"/>
    <x v="1"/>
    <n v="2"/>
    <x v="1"/>
    <x v="1"/>
  </r>
  <r>
    <x v="44"/>
    <x v="2"/>
    <x v="78"/>
    <x v="49"/>
    <x v="1"/>
    <n v="6"/>
    <x v="0"/>
    <x v="0"/>
  </r>
  <r>
    <x v="44"/>
    <x v="2"/>
    <x v="78"/>
    <x v="65"/>
    <x v="1"/>
    <n v="1"/>
    <x v="7"/>
    <x v="3"/>
  </r>
  <r>
    <x v="44"/>
    <x v="2"/>
    <x v="78"/>
    <x v="62"/>
    <x v="1"/>
    <n v="1"/>
    <x v="1"/>
    <x v="1"/>
  </r>
  <r>
    <x v="44"/>
    <x v="2"/>
    <x v="90"/>
    <x v="93"/>
    <x v="0"/>
    <n v="1"/>
    <x v="8"/>
    <x v="0"/>
  </r>
  <r>
    <x v="44"/>
    <x v="2"/>
    <x v="93"/>
    <x v="52"/>
    <x v="0"/>
    <n v="2"/>
    <x v="0"/>
    <x v="0"/>
  </r>
  <r>
    <x v="44"/>
    <x v="2"/>
    <x v="79"/>
    <x v="52"/>
    <x v="0"/>
    <n v="2"/>
    <x v="0"/>
    <x v="0"/>
  </r>
  <r>
    <x v="44"/>
    <x v="2"/>
    <x v="80"/>
    <x v="52"/>
    <x v="0"/>
    <n v="1"/>
    <x v="0"/>
    <x v="0"/>
  </r>
  <r>
    <x v="44"/>
    <x v="2"/>
    <x v="80"/>
    <x v="47"/>
    <x v="0"/>
    <n v="1"/>
    <x v="0"/>
    <x v="0"/>
  </r>
  <r>
    <x v="44"/>
    <x v="2"/>
    <x v="81"/>
    <x v="48"/>
    <x v="0"/>
    <n v="137"/>
    <x v="3"/>
    <x v="0"/>
  </r>
  <r>
    <x v="44"/>
    <x v="2"/>
    <x v="81"/>
    <x v="51"/>
    <x v="0"/>
    <n v="1"/>
    <x v="3"/>
    <x v="0"/>
  </r>
  <r>
    <x v="44"/>
    <x v="2"/>
    <x v="82"/>
    <x v="93"/>
    <x v="0"/>
    <n v="1"/>
    <x v="8"/>
    <x v="0"/>
  </r>
  <r>
    <x v="44"/>
    <x v="2"/>
    <x v="82"/>
    <x v="52"/>
    <x v="0"/>
    <n v="1"/>
    <x v="0"/>
    <x v="0"/>
  </r>
  <r>
    <x v="44"/>
    <x v="2"/>
    <x v="82"/>
    <x v="67"/>
    <x v="0"/>
    <n v="4"/>
    <x v="1"/>
    <x v="1"/>
  </r>
  <r>
    <x v="44"/>
    <x v="2"/>
    <x v="91"/>
    <x v="93"/>
    <x v="0"/>
    <n v="1"/>
    <x v="8"/>
    <x v="0"/>
  </r>
  <r>
    <x v="44"/>
    <x v="2"/>
    <x v="91"/>
    <x v="52"/>
    <x v="0"/>
    <n v="6"/>
    <x v="0"/>
    <x v="0"/>
  </r>
  <r>
    <x v="44"/>
    <x v="2"/>
    <x v="84"/>
    <x v="93"/>
    <x v="0"/>
    <n v="1"/>
    <x v="8"/>
    <x v="0"/>
  </r>
  <r>
    <x v="44"/>
    <x v="2"/>
    <x v="84"/>
    <x v="47"/>
    <x v="0"/>
    <n v="2"/>
    <x v="0"/>
    <x v="0"/>
  </r>
  <r>
    <x v="44"/>
    <x v="2"/>
    <x v="84"/>
    <x v="53"/>
    <x v="0"/>
    <n v="3"/>
    <x v="7"/>
    <x v="3"/>
  </r>
  <r>
    <x v="44"/>
    <x v="2"/>
    <x v="84"/>
    <x v="44"/>
    <x v="0"/>
    <n v="2"/>
    <x v="3"/>
    <x v="0"/>
  </r>
  <r>
    <x v="44"/>
    <x v="2"/>
    <x v="84"/>
    <x v="89"/>
    <x v="0"/>
    <n v="1"/>
    <x v="3"/>
    <x v="0"/>
  </r>
  <r>
    <x v="44"/>
    <x v="2"/>
    <x v="84"/>
    <x v="54"/>
    <x v="0"/>
    <n v="9"/>
    <x v="1"/>
    <x v="1"/>
  </r>
  <r>
    <x v="44"/>
    <x v="2"/>
    <x v="84"/>
    <x v="46"/>
    <x v="0"/>
    <n v="3"/>
    <x v="4"/>
    <x v="3"/>
  </r>
  <r>
    <x v="44"/>
    <x v="2"/>
    <x v="86"/>
    <x v="47"/>
    <x v="0"/>
    <n v="11"/>
    <x v="0"/>
    <x v="0"/>
  </r>
  <r>
    <x v="44"/>
    <x v="2"/>
    <x v="86"/>
    <x v="48"/>
    <x v="0"/>
    <n v="1"/>
    <x v="3"/>
    <x v="0"/>
  </r>
  <r>
    <x v="45"/>
    <x v="0"/>
    <x v="1"/>
    <x v="105"/>
    <x v="0"/>
    <n v="1"/>
    <x v="7"/>
    <x v="3"/>
  </r>
  <r>
    <x v="45"/>
    <x v="0"/>
    <x v="1"/>
    <x v="106"/>
    <x v="0"/>
    <n v="1"/>
    <x v="1"/>
    <x v="1"/>
  </r>
  <r>
    <x v="45"/>
    <x v="0"/>
    <x v="1"/>
    <x v="106"/>
    <x v="0"/>
    <n v="1"/>
    <x v="1"/>
    <x v="1"/>
  </r>
  <r>
    <x v="45"/>
    <x v="0"/>
    <x v="2"/>
    <x v="75"/>
    <x v="0"/>
    <n v="1"/>
    <x v="0"/>
    <x v="0"/>
  </r>
  <r>
    <x v="45"/>
    <x v="0"/>
    <x v="2"/>
    <x v="107"/>
    <x v="0"/>
    <n v="10"/>
    <x v="3"/>
    <x v="0"/>
  </r>
  <r>
    <x v="45"/>
    <x v="0"/>
    <x v="2"/>
    <x v="106"/>
    <x v="0"/>
    <n v="2"/>
    <x v="1"/>
    <x v="1"/>
  </r>
  <r>
    <x v="45"/>
    <x v="0"/>
    <x v="2"/>
    <x v="108"/>
    <x v="0"/>
    <n v="9"/>
    <x v="4"/>
    <x v="3"/>
  </r>
  <r>
    <x v="45"/>
    <x v="0"/>
    <x v="2"/>
    <x v="81"/>
    <x v="1"/>
    <n v="40"/>
    <x v="0"/>
    <x v="0"/>
  </r>
  <r>
    <x v="45"/>
    <x v="0"/>
    <x v="2"/>
    <x v="109"/>
    <x v="1"/>
    <n v="90"/>
    <x v="7"/>
    <x v="3"/>
  </r>
  <r>
    <x v="45"/>
    <x v="0"/>
    <x v="2"/>
    <x v="110"/>
    <x v="1"/>
    <n v="10"/>
    <x v="1"/>
    <x v="1"/>
  </r>
  <r>
    <x v="45"/>
    <x v="0"/>
    <x v="3"/>
    <x v="97"/>
    <x v="0"/>
    <n v="3"/>
    <x v="8"/>
    <x v="0"/>
  </r>
  <r>
    <x v="45"/>
    <x v="0"/>
    <x v="3"/>
    <x v="76"/>
    <x v="0"/>
    <n v="3"/>
    <x v="0"/>
    <x v="0"/>
  </r>
  <r>
    <x v="45"/>
    <x v="0"/>
    <x v="4"/>
    <x v="111"/>
    <x v="0"/>
    <n v="1"/>
    <x v="3"/>
    <x v="0"/>
  </r>
  <r>
    <x v="45"/>
    <x v="0"/>
    <x v="5"/>
    <x v="76"/>
    <x v="0"/>
    <n v="13"/>
    <x v="0"/>
    <x v="0"/>
  </r>
  <r>
    <x v="45"/>
    <x v="0"/>
    <x v="5"/>
    <x v="105"/>
    <x v="0"/>
    <n v="1"/>
    <x v="7"/>
    <x v="3"/>
  </r>
  <r>
    <x v="45"/>
    <x v="0"/>
    <x v="5"/>
    <x v="106"/>
    <x v="0"/>
    <n v="2"/>
    <x v="1"/>
    <x v="1"/>
  </r>
  <r>
    <x v="45"/>
    <x v="0"/>
    <x v="7"/>
    <x v="75"/>
    <x v="0"/>
    <n v="2"/>
    <x v="0"/>
    <x v="0"/>
  </r>
  <r>
    <x v="45"/>
    <x v="0"/>
    <x v="7"/>
    <x v="111"/>
    <x v="0"/>
    <n v="1"/>
    <x v="3"/>
    <x v="0"/>
  </r>
  <r>
    <x v="45"/>
    <x v="0"/>
    <x v="8"/>
    <x v="111"/>
    <x v="0"/>
    <n v="1"/>
    <x v="3"/>
    <x v="0"/>
  </r>
  <r>
    <x v="45"/>
    <x v="0"/>
    <x v="8"/>
    <x v="112"/>
    <x v="1"/>
    <n v="1"/>
    <x v="3"/>
    <x v="0"/>
  </r>
  <r>
    <x v="45"/>
    <x v="0"/>
    <x v="9"/>
    <x v="97"/>
    <x v="0"/>
    <n v="2"/>
    <x v="8"/>
    <x v="0"/>
  </r>
  <r>
    <x v="45"/>
    <x v="0"/>
    <x v="9"/>
    <x v="113"/>
    <x v="0"/>
    <n v="2"/>
    <x v="6"/>
    <x v="3"/>
  </r>
  <r>
    <x v="45"/>
    <x v="0"/>
    <x v="9"/>
    <x v="76"/>
    <x v="0"/>
    <n v="1"/>
    <x v="0"/>
    <x v="0"/>
  </r>
  <r>
    <x v="45"/>
    <x v="0"/>
    <x v="9"/>
    <x v="75"/>
    <x v="0"/>
    <n v="1"/>
    <x v="0"/>
    <x v="0"/>
  </r>
  <r>
    <x v="45"/>
    <x v="0"/>
    <x v="10"/>
    <x v="97"/>
    <x v="0"/>
    <n v="6"/>
    <x v="8"/>
    <x v="0"/>
  </r>
  <r>
    <x v="45"/>
    <x v="0"/>
    <x v="10"/>
    <x v="75"/>
    <x v="0"/>
    <n v="2"/>
    <x v="0"/>
    <x v="0"/>
  </r>
  <r>
    <x v="45"/>
    <x v="0"/>
    <x v="10"/>
    <x v="106"/>
    <x v="0"/>
    <n v="60"/>
    <x v="1"/>
    <x v="1"/>
  </r>
  <r>
    <x v="45"/>
    <x v="0"/>
    <x v="10"/>
    <x v="106"/>
    <x v="0"/>
    <n v="6"/>
    <x v="1"/>
    <x v="1"/>
  </r>
  <r>
    <x v="45"/>
    <x v="0"/>
    <x v="11"/>
    <x v="110"/>
    <x v="1"/>
    <n v="33"/>
    <x v="1"/>
    <x v="1"/>
  </r>
  <r>
    <x v="45"/>
    <x v="0"/>
    <x v="12"/>
    <x v="114"/>
    <x v="0"/>
    <n v="27"/>
    <x v="0"/>
    <x v="0"/>
  </r>
  <r>
    <x v="45"/>
    <x v="0"/>
    <x v="12"/>
    <x v="75"/>
    <x v="0"/>
    <n v="1"/>
    <x v="0"/>
    <x v="0"/>
  </r>
  <r>
    <x v="45"/>
    <x v="0"/>
    <x v="12"/>
    <x v="74"/>
    <x v="1"/>
    <n v="1"/>
    <x v="0"/>
    <x v="0"/>
  </r>
  <r>
    <x v="45"/>
    <x v="0"/>
    <x v="14"/>
    <x v="75"/>
    <x v="0"/>
    <n v="3"/>
    <x v="0"/>
    <x v="0"/>
  </r>
  <r>
    <x v="45"/>
    <x v="0"/>
    <x v="14"/>
    <x v="106"/>
    <x v="0"/>
    <n v="24"/>
    <x v="1"/>
    <x v="1"/>
  </r>
  <r>
    <x v="45"/>
    <x v="0"/>
    <x v="15"/>
    <x v="111"/>
    <x v="0"/>
    <n v="2"/>
    <x v="3"/>
    <x v="0"/>
  </r>
  <r>
    <x v="45"/>
    <x v="0"/>
    <x v="15"/>
    <x v="74"/>
    <x v="1"/>
    <n v="1"/>
    <x v="0"/>
    <x v="0"/>
  </r>
  <r>
    <x v="45"/>
    <x v="0"/>
    <x v="16"/>
    <x v="106"/>
    <x v="0"/>
    <n v="2"/>
    <x v="1"/>
    <x v="1"/>
  </r>
  <r>
    <x v="45"/>
    <x v="0"/>
    <x v="16"/>
    <x v="74"/>
    <x v="1"/>
    <n v="4"/>
    <x v="0"/>
    <x v="0"/>
  </r>
  <r>
    <x v="45"/>
    <x v="0"/>
    <x v="17"/>
    <x v="97"/>
    <x v="0"/>
    <n v="1"/>
    <x v="8"/>
    <x v="0"/>
  </r>
  <r>
    <x v="45"/>
    <x v="0"/>
    <x v="17"/>
    <x v="81"/>
    <x v="1"/>
    <n v="1"/>
    <x v="0"/>
    <x v="0"/>
  </r>
  <r>
    <x v="45"/>
    <x v="0"/>
    <x v="18"/>
    <x v="115"/>
    <x v="0"/>
    <n v="20"/>
    <x v="3"/>
    <x v="0"/>
  </r>
  <r>
    <x v="45"/>
    <x v="0"/>
    <x v="18"/>
    <x v="106"/>
    <x v="0"/>
    <n v="3"/>
    <x v="1"/>
    <x v="1"/>
  </r>
  <r>
    <x v="45"/>
    <x v="0"/>
    <x v="18"/>
    <x v="74"/>
    <x v="1"/>
    <n v="1"/>
    <x v="0"/>
    <x v="0"/>
  </r>
  <r>
    <x v="45"/>
    <x v="0"/>
    <x v="19"/>
    <x v="76"/>
    <x v="0"/>
    <n v="1"/>
    <x v="0"/>
    <x v="0"/>
  </r>
  <r>
    <x v="45"/>
    <x v="0"/>
    <x v="19"/>
    <x v="75"/>
    <x v="0"/>
    <n v="1"/>
    <x v="0"/>
    <x v="0"/>
  </r>
  <r>
    <x v="45"/>
    <x v="0"/>
    <x v="19"/>
    <x v="116"/>
    <x v="0"/>
    <n v="8"/>
    <x v="7"/>
    <x v="3"/>
  </r>
  <r>
    <x v="45"/>
    <x v="0"/>
    <x v="19"/>
    <x v="105"/>
    <x v="0"/>
    <n v="3"/>
    <x v="7"/>
    <x v="3"/>
  </r>
  <r>
    <x v="45"/>
    <x v="0"/>
    <x v="19"/>
    <x v="107"/>
    <x v="0"/>
    <n v="58"/>
    <x v="3"/>
    <x v="0"/>
  </r>
  <r>
    <x v="45"/>
    <x v="0"/>
    <x v="19"/>
    <x v="106"/>
    <x v="0"/>
    <n v="4"/>
    <x v="1"/>
    <x v="1"/>
  </r>
  <r>
    <x v="45"/>
    <x v="0"/>
    <x v="19"/>
    <x v="109"/>
    <x v="1"/>
    <n v="1"/>
    <x v="7"/>
    <x v="3"/>
  </r>
  <r>
    <x v="45"/>
    <x v="0"/>
    <x v="19"/>
    <x v="117"/>
    <x v="1"/>
    <n v="56"/>
    <x v="3"/>
    <x v="0"/>
  </r>
  <r>
    <x v="45"/>
    <x v="0"/>
    <x v="19"/>
    <x v="110"/>
    <x v="1"/>
    <n v="3"/>
    <x v="1"/>
    <x v="1"/>
  </r>
  <r>
    <x v="45"/>
    <x v="0"/>
    <x v="20"/>
    <x v="97"/>
    <x v="0"/>
    <n v="1"/>
    <x v="8"/>
    <x v="0"/>
  </r>
  <r>
    <x v="45"/>
    <x v="0"/>
    <x v="20"/>
    <x v="80"/>
    <x v="0"/>
    <n v="1"/>
    <x v="0"/>
    <x v="0"/>
  </r>
  <r>
    <x v="45"/>
    <x v="0"/>
    <x v="20"/>
    <x v="75"/>
    <x v="0"/>
    <n v="1"/>
    <x v="0"/>
    <x v="0"/>
  </r>
  <r>
    <x v="45"/>
    <x v="0"/>
    <x v="20"/>
    <x v="107"/>
    <x v="0"/>
    <n v="5"/>
    <x v="3"/>
    <x v="0"/>
  </r>
  <r>
    <x v="45"/>
    <x v="0"/>
    <x v="20"/>
    <x v="106"/>
    <x v="0"/>
    <n v="6"/>
    <x v="1"/>
    <x v="1"/>
  </r>
  <r>
    <x v="45"/>
    <x v="0"/>
    <x v="20"/>
    <x v="74"/>
    <x v="1"/>
    <n v="1"/>
    <x v="0"/>
    <x v="0"/>
  </r>
  <r>
    <x v="45"/>
    <x v="0"/>
    <x v="20"/>
    <x v="109"/>
    <x v="1"/>
    <n v="21"/>
    <x v="7"/>
    <x v="3"/>
  </r>
  <r>
    <x v="45"/>
    <x v="0"/>
    <x v="20"/>
    <x v="117"/>
    <x v="1"/>
    <n v="68"/>
    <x v="3"/>
    <x v="0"/>
  </r>
  <r>
    <x v="45"/>
    <x v="0"/>
    <x v="20"/>
    <x v="110"/>
    <x v="1"/>
    <n v="8"/>
    <x v="1"/>
    <x v="1"/>
  </r>
  <r>
    <x v="45"/>
    <x v="0"/>
    <x v="21"/>
    <x v="105"/>
    <x v="0"/>
    <n v="5"/>
    <x v="7"/>
    <x v="3"/>
  </r>
  <r>
    <x v="45"/>
    <x v="0"/>
    <x v="21"/>
    <x v="98"/>
    <x v="1"/>
    <n v="4"/>
    <x v="8"/>
    <x v="0"/>
  </r>
  <r>
    <x v="45"/>
    <x v="0"/>
    <x v="21"/>
    <x v="74"/>
    <x v="1"/>
    <n v="20"/>
    <x v="0"/>
    <x v="0"/>
  </r>
  <r>
    <x v="45"/>
    <x v="0"/>
    <x v="21"/>
    <x v="78"/>
    <x v="1"/>
    <n v="2"/>
    <x v="0"/>
    <x v="0"/>
  </r>
  <r>
    <x v="45"/>
    <x v="3"/>
    <x v="24"/>
    <x v="110"/>
    <x v="1"/>
    <n v="1"/>
    <x v="1"/>
    <x v="1"/>
  </r>
  <r>
    <x v="45"/>
    <x v="3"/>
    <x v="25"/>
    <x v="116"/>
    <x v="0"/>
    <n v="1"/>
    <x v="7"/>
    <x v="3"/>
  </r>
  <r>
    <x v="45"/>
    <x v="3"/>
    <x v="25"/>
    <x v="74"/>
    <x v="1"/>
    <n v="1"/>
    <x v="0"/>
    <x v="0"/>
  </r>
  <r>
    <x v="45"/>
    <x v="3"/>
    <x v="26"/>
    <x v="97"/>
    <x v="0"/>
    <n v="3"/>
    <x v="8"/>
    <x v="0"/>
  </r>
  <r>
    <x v="45"/>
    <x v="3"/>
    <x v="27"/>
    <x v="97"/>
    <x v="0"/>
    <n v="2"/>
    <x v="8"/>
    <x v="0"/>
  </r>
  <r>
    <x v="45"/>
    <x v="3"/>
    <x v="30"/>
    <x v="76"/>
    <x v="0"/>
    <n v="2"/>
    <x v="0"/>
    <x v="0"/>
  </r>
  <r>
    <x v="45"/>
    <x v="3"/>
    <x v="30"/>
    <x v="75"/>
    <x v="0"/>
    <n v="1"/>
    <x v="0"/>
    <x v="0"/>
  </r>
  <r>
    <x v="45"/>
    <x v="3"/>
    <x v="30"/>
    <x v="111"/>
    <x v="0"/>
    <n v="10"/>
    <x v="3"/>
    <x v="0"/>
  </r>
  <r>
    <x v="45"/>
    <x v="3"/>
    <x v="30"/>
    <x v="108"/>
    <x v="0"/>
    <n v="1"/>
    <x v="4"/>
    <x v="3"/>
  </r>
  <r>
    <x v="45"/>
    <x v="3"/>
    <x v="30"/>
    <x v="74"/>
    <x v="1"/>
    <n v="2"/>
    <x v="0"/>
    <x v="0"/>
  </r>
  <r>
    <x v="45"/>
    <x v="3"/>
    <x v="44"/>
    <x v="75"/>
    <x v="0"/>
    <n v="1"/>
    <x v="0"/>
    <x v="0"/>
  </r>
  <r>
    <x v="45"/>
    <x v="3"/>
    <x v="32"/>
    <x v="75"/>
    <x v="0"/>
    <n v="2"/>
    <x v="0"/>
    <x v="0"/>
  </r>
  <r>
    <x v="45"/>
    <x v="3"/>
    <x v="32"/>
    <x v="118"/>
    <x v="1"/>
    <n v="4"/>
    <x v="0"/>
    <x v="0"/>
  </r>
  <r>
    <x v="45"/>
    <x v="3"/>
    <x v="32"/>
    <x v="78"/>
    <x v="1"/>
    <n v="4"/>
    <x v="0"/>
    <x v="0"/>
  </r>
  <r>
    <x v="45"/>
    <x v="3"/>
    <x v="32"/>
    <x v="110"/>
    <x v="1"/>
    <n v="3"/>
    <x v="1"/>
    <x v="1"/>
  </r>
  <r>
    <x v="45"/>
    <x v="3"/>
    <x v="32"/>
    <x v="110"/>
    <x v="1"/>
    <n v="3"/>
    <x v="1"/>
    <x v="1"/>
  </r>
  <r>
    <x v="45"/>
    <x v="3"/>
    <x v="33"/>
    <x v="97"/>
    <x v="0"/>
    <n v="5"/>
    <x v="8"/>
    <x v="0"/>
  </r>
  <r>
    <x v="45"/>
    <x v="3"/>
    <x v="33"/>
    <x v="106"/>
    <x v="0"/>
    <n v="1"/>
    <x v="1"/>
    <x v="1"/>
  </r>
  <r>
    <x v="45"/>
    <x v="3"/>
    <x v="35"/>
    <x v="76"/>
    <x v="0"/>
    <n v="5"/>
    <x v="0"/>
    <x v="0"/>
  </r>
  <r>
    <x v="45"/>
    <x v="3"/>
    <x v="35"/>
    <x v="106"/>
    <x v="0"/>
    <n v="2"/>
    <x v="1"/>
    <x v="1"/>
  </r>
  <r>
    <x v="45"/>
    <x v="3"/>
    <x v="36"/>
    <x v="97"/>
    <x v="0"/>
    <n v="3"/>
    <x v="8"/>
    <x v="0"/>
  </r>
  <r>
    <x v="45"/>
    <x v="3"/>
    <x v="37"/>
    <x v="75"/>
    <x v="0"/>
    <n v="1"/>
    <x v="0"/>
    <x v="0"/>
  </r>
  <r>
    <x v="45"/>
    <x v="3"/>
    <x v="37"/>
    <x v="106"/>
    <x v="0"/>
    <n v="5"/>
    <x v="1"/>
    <x v="1"/>
  </r>
  <r>
    <x v="45"/>
    <x v="3"/>
    <x v="38"/>
    <x v="97"/>
    <x v="0"/>
    <n v="5"/>
    <x v="8"/>
    <x v="0"/>
  </r>
  <r>
    <x v="45"/>
    <x v="3"/>
    <x v="38"/>
    <x v="75"/>
    <x v="0"/>
    <n v="3"/>
    <x v="0"/>
    <x v="0"/>
  </r>
  <r>
    <x v="45"/>
    <x v="3"/>
    <x v="38"/>
    <x v="107"/>
    <x v="0"/>
    <n v="29"/>
    <x v="3"/>
    <x v="0"/>
  </r>
  <r>
    <x v="45"/>
    <x v="3"/>
    <x v="38"/>
    <x v="106"/>
    <x v="0"/>
    <n v="1"/>
    <x v="1"/>
    <x v="1"/>
  </r>
  <r>
    <x v="45"/>
    <x v="3"/>
    <x v="39"/>
    <x v="76"/>
    <x v="0"/>
    <n v="6"/>
    <x v="0"/>
    <x v="0"/>
  </r>
  <r>
    <x v="45"/>
    <x v="3"/>
    <x v="39"/>
    <x v="115"/>
    <x v="0"/>
    <n v="22"/>
    <x v="3"/>
    <x v="0"/>
  </r>
  <r>
    <x v="45"/>
    <x v="3"/>
    <x v="40"/>
    <x v="97"/>
    <x v="0"/>
    <n v="1"/>
    <x v="8"/>
    <x v="0"/>
  </r>
  <r>
    <x v="45"/>
    <x v="3"/>
    <x v="40"/>
    <x v="76"/>
    <x v="0"/>
    <n v="7"/>
    <x v="0"/>
    <x v="0"/>
  </r>
  <r>
    <x v="45"/>
    <x v="3"/>
    <x v="42"/>
    <x v="98"/>
    <x v="1"/>
    <n v="3"/>
    <x v="8"/>
    <x v="0"/>
  </r>
  <r>
    <x v="45"/>
    <x v="3"/>
    <x v="42"/>
    <x v="118"/>
    <x v="1"/>
    <n v="14"/>
    <x v="0"/>
    <x v="0"/>
  </r>
  <r>
    <x v="45"/>
    <x v="3"/>
    <x v="43"/>
    <x v="106"/>
    <x v="0"/>
    <n v="2"/>
    <x v="1"/>
    <x v="1"/>
  </r>
  <r>
    <x v="45"/>
    <x v="6"/>
    <x v="95"/>
    <x v="75"/>
    <x v="0"/>
    <n v="5"/>
    <x v="0"/>
    <x v="0"/>
  </r>
  <r>
    <x v="45"/>
    <x v="6"/>
    <x v="95"/>
    <x v="119"/>
    <x v="1"/>
    <n v="12"/>
    <x v="3"/>
    <x v="0"/>
  </r>
  <r>
    <x v="45"/>
    <x v="6"/>
    <x v="96"/>
    <x v="75"/>
    <x v="0"/>
    <n v="1"/>
    <x v="0"/>
    <x v="0"/>
  </r>
  <r>
    <x v="45"/>
    <x v="6"/>
    <x v="96"/>
    <x v="76"/>
    <x v="0"/>
    <n v="6"/>
    <x v="0"/>
    <x v="0"/>
  </r>
  <r>
    <x v="45"/>
    <x v="6"/>
    <x v="96"/>
    <x v="82"/>
    <x v="0"/>
    <n v="30"/>
    <x v="3"/>
    <x v="0"/>
  </r>
  <r>
    <x v="45"/>
    <x v="6"/>
    <x v="97"/>
    <x v="97"/>
    <x v="0"/>
    <n v="9"/>
    <x v="8"/>
    <x v="0"/>
  </r>
  <r>
    <x v="45"/>
    <x v="6"/>
    <x v="97"/>
    <x v="75"/>
    <x v="0"/>
    <n v="7"/>
    <x v="0"/>
    <x v="0"/>
  </r>
  <r>
    <x v="45"/>
    <x v="6"/>
    <x v="97"/>
    <x v="76"/>
    <x v="0"/>
    <n v="65"/>
    <x v="0"/>
    <x v="0"/>
  </r>
  <r>
    <x v="45"/>
    <x v="6"/>
    <x v="97"/>
    <x v="105"/>
    <x v="0"/>
    <n v="8"/>
    <x v="7"/>
    <x v="3"/>
  </r>
  <r>
    <x v="45"/>
    <x v="6"/>
    <x v="97"/>
    <x v="120"/>
    <x v="0"/>
    <n v="30"/>
    <x v="1"/>
    <x v="1"/>
  </r>
  <r>
    <x v="45"/>
    <x v="6"/>
    <x v="97"/>
    <x v="74"/>
    <x v="1"/>
    <n v="5"/>
    <x v="0"/>
    <x v="0"/>
  </r>
  <r>
    <x v="45"/>
    <x v="6"/>
    <x v="97"/>
    <x v="81"/>
    <x v="1"/>
    <n v="13"/>
    <x v="0"/>
    <x v="0"/>
  </r>
  <r>
    <x v="45"/>
    <x v="6"/>
    <x v="97"/>
    <x v="84"/>
    <x v="1"/>
    <n v="30"/>
    <x v="0"/>
    <x v="0"/>
  </r>
  <r>
    <x v="45"/>
    <x v="6"/>
    <x v="97"/>
    <x v="121"/>
    <x v="1"/>
    <n v="163"/>
    <x v="7"/>
    <x v="3"/>
  </r>
  <r>
    <x v="45"/>
    <x v="6"/>
    <x v="97"/>
    <x v="122"/>
    <x v="1"/>
    <n v="13"/>
    <x v="2"/>
    <x v="2"/>
  </r>
  <r>
    <x v="45"/>
    <x v="6"/>
    <x v="97"/>
    <x v="83"/>
    <x v="1"/>
    <n v="3"/>
    <x v="3"/>
    <x v="0"/>
  </r>
  <r>
    <x v="45"/>
    <x v="6"/>
    <x v="97"/>
    <x v="112"/>
    <x v="1"/>
    <n v="6"/>
    <x v="3"/>
    <x v="0"/>
  </r>
  <r>
    <x v="45"/>
    <x v="6"/>
    <x v="97"/>
    <x v="123"/>
    <x v="1"/>
    <n v="210"/>
    <x v="3"/>
    <x v="0"/>
  </r>
  <r>
    <x v="45"/>
    <x v="6"/>
    <x v="97"/>
    <x v="124"/>
    <x v="1"/>
    <n v="71"/>
    <x v="1"/>
    <x v="1"/>
  </r>
  <r>
    <x v="45"/>
    <x v="6"/>
    <x v="98"/>
    <x v="97"/>
    <x v="0"/>
    <n v="9"/>
    <x v="8"/>
    <x v="0"/>
  </r>
  <r>
    <x v="45"/>
    <x v="6"/>
    <x v="98"/>
    <x v="75"/>
    <x v="0"/>
    <n v="2"/>
    <x v="0"/>
    <x v="0"/>
  </r>
  <r>
    <x v="45"/>
    <x v="6"/>
    <x v="98"/>
    <x v="74"/>
    <x v="1"/>
    <n v="8"/>
    <x v="0"/>
    <x v="0"/>
  </r>
  <r>
    <x v="45"/>
    <x v="6"/>
    <x v="99"/>
    <x v="97"/>
    <x v="0"/>
    <n v="13"/>
    <x v="8"/>
    <x v="0"/>
  </r>
  <r>
    <x v="45"/>
    <x v="6"/>
    <x v="99"/>
    <x v="75"/>
    <x v="0"/>
    <n v="1"/>
    <x v="0"/>
    <x v="0"/>
  </r>
  <r>
    <x v="45"/>
    <x v="6"/>
    <x v="99"/>
    <x v="76"/>
    <x v="0"/>
    <n v="6"/>
    <x v="0"/>
    <x v="0"/>
  </r>
  <r>
    <x v="45"/>
    <x v="6"/>
    <x v="99"/>
    <x v="120"/>
    <x v="0"/>
    <n v="55"/>
    <x v="1"/>
    <x v="1"/>
  </r>
  <r>
    <x v="45"/>
    <x v="6"/>
    <x v="99"/>
    <x v="108"/>
    <x v="0"/>
    <n v="13"/>
    <x v="4"/>
    <x v="3"/>
  </r>
  <r>
    <x v="45"/>
    <x v="6"/>
    <x v="100"/>
    <x v="76"/>
    <x v="0"/>
    <n v="26"/>
    <x v="0"/>
    <x v="0"/>
  </r>
  <r>
    <x v="45"/>
    <x v="6"/>
    <x v="101"/>
    <x v="108"/>
    <x v="0"/>
    <n v="17"/>
    <x v="4"/>
    <x v="3"/>
  </r>
  <r>
    <x v="45"/>
    <x v="6"/>
    <x v="102"/>
    <x v="111"/>
    <x v="0"/>
    <n v="1"/>
    <x v="3"/>
    <x v="0"/>
  </r>
  <r>
    <x v="45"/>
    <x v="6"/>
    <x v="103"/>
    <x v="75"/>
    <x v="0"/>
    <n v="1"/>
    <x v="0"/>
    <x v="0"/>
  </r>
  <r>
    <x v="45"/>
    <x v="6"/>
    <x v="103"/>
    <x v="74"/>
    <x v="1"/>
    <n v="2"/>
    <x v="0"/>
    <x v="0"/>
  </r>
  <r>
    <x v="45"/>
    <x v="6"/>
    <x v="104"/>
    <x v="75"/>
    <x v="0"/>
    <n v="5"/>
    <x v="0"/>
    <x v="0"/>
  </r>
  <r>
    <x v="45"/>
    <x v="6"/>
    <x v="104"/>
    <x v="125"/>
    <x v="0"/>
    <n v="1"/>
    <x v="3"/>
    <x v="0"/>
  </r>
  <r>
    <x v="45"/>
    <x v="6"/>
    <x v="104"/>
    <x v="111"/>
    <x v="0"/>
    <n v="3"/>
    <x v="3"/>
    <x v="0"/>
  </r>
  <r>
    <x v="45"/>
    <x v="6"/>
    <x v="104"/>
    <x v="74"/>
    <x v="1"/>
    <n v="1"/>
    <x v="0"/>
    <x v="0"/>
  </r>
  <r>
    <x v="45"/>
    <x v="6"/>
    <x v="104"/>
    <x v="126"/>
    <x v="1"/>
    <n v="1"/>
    <x v="3"/>
    <x v="0"/>
  </r>
  <r>
    <x v="45"/>
    <x v="6"/>
    <x v="104"/>
    <x v="123"/>
    <x v="1"/>
    <n v="78"/>
    <x v="3"/>
    <x v="0"/>
  </r>
  <r>
    <x v="45"/>
    <x v="6"/>
    <x v="106"/>
    <x v="75"/>
    <x v="0"/>
    <n v="2"/>
    <x v="0"/>
    <x v="0"/>
  </r>
  <r>
    <x v="45"/>
    <x v="6"/>
    <x v="106"/>
    <x v="127"/>
    <x v="0"/>
    <n v="2"/>
    <x v="0"/>
    <x v="0"/>
  </r>
  <r>
    <x v="45"/>
    <x v="6"/>
    <x v="106"/>
    <x v="74"/>
    <x v="1"/>
    <n v="3"/>
    <x v="0"/>
    <x v="0"/>
  </r>
  <r>
    <x v="45"/>
    <x v="6"/>
    <x v="106"/>
    <x v="128"/>
    <x v="1"/>
    <n v="3"/>
    <x v="0"/>
    <x v="0"/>
  </r>
  <r>
    <x v="45"/>
    <x v="6"/>
    <x v="106"/>
    <x v="81"/>
    <x v="1"/>
    <n v="17"/>
    <x v="0"/>
    <x v="0"/>
  </r>
  <r>
    <x v="45"/>
    <x v="6"/>
    <x v="106"/>
    <x v="124"/>
    <x v="1"/>
    <n v="3"/>
    <x v="1"/>
    <x v="1"/>
  </r>
  <r>
    <x v="45"/>
    <x v="6"/>
    <x v="107"/>
    <x v="120"/>
    <x v="0"/>
    <n v="5"/>
    <x v="1"/>
    <x v="1"/>
  </r>
  <r>
    <x v="45"/>
    <x v="6"/>
    <x v="107"/>
    <x v="108"/>
    <x v="0"/>
    <n v="2"/>
    <x v="4"/>
    <x v="3"/>
  </r>
  <r>
    <x v="45"/>
    <x v="6"/>
    <x v="107"/>
    <x v="81"/>
    <x v="1"/>
    <n v="10"/>
    <x v="0"/>
    <x v="0"/>
  </r>
  <r>
    <x v="45"/>
    <x v="6"/>
    <x v="107"/>
    <x v="124"/>
    <x v="1"/>
    <n v="20"/>
    <x v="1"/>
    <x v="1"/>
  </r>
  <r>
    <x v="45"/>
    <x v="6"/>
    <x v="108"/>
    <x v="80"/>
    <x v="0"/>
    <n v="4"/>
    <x v="0"/>
    <x v="0"/>
  </r>
  <r>
    <x v="45"/>
    <x v="6"/>
    <x v="140"/>
    <x v="80"/>
    <x v="0"/>
    <n v="10"/>
    <x v="0"/>
    <x v="0"/>
  </r>
  <r>
    <x v="45"/>
    <x v="6"/>
    <x v="140"/>
    <x v="85"/>
    <x v="0"/>
    <n v="10"/>
    <x v="0"/>
    <x v="0"/>
  </r>
  <r>
    <x v="45"/>
    <x v="6"/>
    <x v="140"/>
    <x v="78"/>
    <x v="1"/>
    <n v="2"/>
    <x v="0"/>
    <x v="0"/>
  </r>
  <r>
    <x v="45"/>
    <x v="6"/>
    <x v="140"/>
    <x v="84"/>
    <x v="1"/>
    <n v="2"/>
    <x v="0"/>
    <x v="0"/>
  </r>
  <r>
    <x v="45"/>
    <x v="6"/>
    <x v="140"/>
    <x v="129"/>
    <x v="1"/>
    <n v="39"/>
    <x v="1"/>
    <x v="1"/>
  </r>
  <r>
    <x v="45"/>
    <x v="6"/>
    <x v="140"/>
    <x v="124"/>
    <x v="1"/>
    <n v="39"/>
    <x v="1"/>
    <x v="1"/>
  </r>
  <r>
    <x v="45"/>
    <x v="6"/>
    <x v="110"/>
    <x v="98"/>
    <x v="1"/>
    <n v="25"/>
    <x v="8"/>
    <x v="0"/>
  </r>
  <r>
    <x v="45"/>
    <x v="6"/>
    <x v="111"/>
    <x v="76"/>
    <x v="0"/>
    <n v="4"/>
    <x v="0"/>
    <x v="0"/>
  </r>
  <r>
    <x v="45"/>
    <x v="6"/>
    <x v="111"/>
    <x v="130"/>
    <x v="0"/>
    <n v="5"/>
    <x v="3"/>
    <x v="0"/>
  </r>
  <r>
    <x v="45"/>
    <x v="6"/>
    <x v="112"/>
    <x v="78"/>
    <x v="1"/>
    <n v="2"/>
    <x v="0"/>
    <x v="0"/>
  </r>
  <r>
    <x v="45"/>
    <x v="6"/>
    <x v="112"/>
    <x v="81"/>
    <x v="1"/>
    <n v="11"/>
    <x v="0"/>
    <x v="0"/>
  </r>
  <r>
    <x v="45"/>
    <x v="6"/>
    <x v="112"/>
    <x v="74"/>
    <x v="1"/>
    <n v="15"/>
    <x v="0"/>
    <x v="0"/>
  </r>
  <r>
    <x v="45"/>
    <x v="6"/>
    <x v="112"/>
    <x v="121"/>
    <x v="1"/>
    <n v="1"/>
    <x v="7"/>
    <x v="3"/>
  </r>
  <r>
    <x v="45"/>
    <x v="6"/>
    <x v="112"/>
    <x v="124"/>
    <x v="1"/>
    <n v="3"/>
    <x v="1"/>
    <x v="1"/>
  </r>
  <r>
    <x v="45"/>
    <x v="6"/>
    <x v="136"/>
    <x v="84"/>
    <x v="1"/>
    <n v="17"/>
    <x v="0"/>
    <x v="0"/>
  </r>
  <r>
    <x v="45"/>
    <x v="6"/>
    <x v="136"/>
    <x v="81"/>
    <x v="1"/>
    <n v="19"/>
    <x v="0"/>
    <x v="0"/>
  </r>
  <r>
    <x v="45"/>
    <x v="6"/>
    <x v="136"/>
    <x v="123"/>
    <x v="1"/>
    <n v="111"/>
    <x v="3"/>
    <x v="0"/>
  </r>
  <r>
    <x v="45"/>
    <x v="6"/>
    <x v="136"/>
    <x v="124"/>
    <x v="1"/>
    <n v="7"/>
    <x v="1"/>
    <x v="1"/>
  </r>
  <r>
    <x v="45"/>
    <x v="6"/>
    <x v="113"/>
    <x v="83"/>
    <x v="1"/>
    <n v="13"/>
    <x v="3"/>
    <x v="0"/>
  </r>
  <r>
    <x v="45"/>
    <x v="6"/>
    <x v="113"/>
    <x v="123"/>
    <x v="1"/>
    <n v="25"/>
    <x v="3"/>
    <x v="0"/>
  </r>
  <r>
    <x v="45"/>
    <x v="6"/>
    <x v="113"/>
    <x v="129"/>
    <x v="1"/>
    <n v="1"/>
    <x v="1"/>
    <x v="1"/>
  </r>
  <r>
    <x v="45"/>
    <x v="7"/>
    <x v="115"/>
    <x v="75"/>
    <x v="0"/>
    <n v="1"/>
    <x v="0"/>
    <x v="0"/>
  </r>
  <r>
    <x v="45"/>
    <x v="7"/>
    <x v="115"/>
    <x v="120"/>
    <x v="0"/>
    <n v="4"/>
    <x v="1"/>
    <x v="1"/>
  </r>
  <r>
    <x v="45"/>
    <x v="7"/>
    <x v="115"/>
    <x v="112"/>
    <x v="1"/>
    <n v="1"/>
    <x v="3"/>
    <x v="0"/>
  </r>
  <r>
    <x v="45"/>
    <x v="7"/>
    <x v="139"/>
    <x v="124"/>
    <x v="1"/>
    <n v="30"/>
    <x v="1"/>
    <x v="1"/>
  </r>
  <r>
    <x v="45"/>
    <x v="7"/>
    <x v="116"/>
    <x v="75"/>
    <x v="0"/>
    <n v="2"/>
    <x v="0"/>
    <x v="0"/>
  </r>
  <r>
    <x v="45"/>
    <x v="7"/>
    <x v="116"/>
    <x v="111"/>
    <x v="0"/>
    <n v="1"/>
    <x v="3"/>
    <x v="0"/>
  </r>
  <r>
    <x v="45"/>
    <x v="7"/>
    <x v="118"/>
    <x v="75"/>
    <x v="0"/>
    <n v="2"/>
    <x v="0"/>
    <x v="0"/>
  </r>
  <r>
    <x v="45"/>
    <x v="7"/>
    <x v="118"/>
    <x v="76"/>
    <x v="0"/>
    <n v="4"/>
    <x v="0"/>
    <x v="0"/>
  </r>
  <r>
    <x v="45"/>
    <x v="7"/>
    <x v="119"/>
    <x v="120"/>
    <x v="0"/>
    <n v="59"/>
    <x v="1"/>
    <x v="1"/>
  </r>
  <r>
    <x v="45"/>
    <x v="7"/>
    <x v="119"/>
    <x v="78"/>
    <x v="1"/>
    <n v="1"/>
    <x v="0"/>
    <x v="0"/>
  </r>
  <r>
    <x v="45"/>
    <x v="7"/>
    <x v="119"/>
    <x v="74"/>
    <x v="1"/>
    <n v="8"/>
    <x v="0"/>
    <x v="0"/>
  </r>
  <r>
    <x v="45"/>
    <x v="7"/>
    <x v="119"/>
    <x v="124"/>
    <x v="1"/>
    <n v="30"/>
    <x v="1"/>
    <x v="1"/>
  </r>
  <r>
    <x v="45"/>
    <x v="7"/>
    <x v="120"/>
    <x v="120"/>
    <x v="0"/>
    <n v="4"/>
    <x v="1"/>
    <x v="1"/>
  </r>
  <r>
    <x v="45"/>
    <x v="7"/>
    <x v="121"/>
    <x v="97"/>
    <x v="0"/>
    <n v="1"/>
    <x v="8"/>
    <x v="0"/>
  </r>
  <r>
    <x v="45"/>
    <x v="7"/>
    <x v="121"/>
    <x v="75"/>
    <x v="0"/>
    <n v="1"/>
    <x v="0"/>
    <x v="0"/>
  </r>
  <r>
    <x v="45"/>
    <x v="7"/>
    <x v="121"/>
    <x v="80"/>
    <x v="0"/>
    <n v="1"/>
    <x v="0"/>
    <x v="0"/>
  </r>
  <r>
    <x v="45"/>
    <x v="7"/>
    <x v="121"/>
    <x v="131"/>
    <x v="0"/>
    <n v="1"/>
    <x v="1"/>
    <x v="1"/>
  </r>
  <r>
    <x v="45"/>
    <x v="7"/>
    <x v="121"/>
    <x v="78"/>
    <x v="1"/>
    <n v="1"/>
    <x v="0"/>
    <x v="0"/>
  </r>
  <r>
    <x v="45"/>
    <x v="7"/>
    <x v="122"/>
    <x v="75"/>
    <x v="0"/>
    <n v="3"/>
    <x v="0"/>
    <x v="0"/>
  </r>
  <r>
    <x v="45"/>
    <x v="7"/>
    <x v="122"/>
    <x v="78"/>
    <x v="1"/>
    <n v="1"/>
    <x v="0"/>
    <x v="0"/>
  </r>
  <r>
    <x v="45"/>
    <x v="7"/>
    <x v="122"/>
    <x v="132"/>
    <x v="1"/>
    <n v="5"/>
    <x v="0"/>
    <x v="0"/>
  </r>
  <r>
    <x v="45"/>
    <x v="7"/>
    <x v="122"/>
    <x v="84"/>
    <x v="1"/>
    <n v="38"/>
    <x v="0"/>
    <x v="0"/>
  </r>
  <r>
    <x v="45"/>
    <x v="7"/>
    <x v="122"/>
    <x v="121"/>
    <x v="1"/>
    <n v="10"/>
    <x v="7"/>
    <x v="3"/>
  </r>
  <r>
    <x v="45"/>
    <x v="7"/>
    <x v="123"/>
    <x v="75"/>
    <x v="0"/>
    <n v="1"/>
    <x v="0"/>
    <x v="0"/>
  </r>
  <r>
    <x v="45"/>
    <x v="7"/>
    <x v="123"/>
    <x v="74"/>
    <x v="1"/>
    <n v="1"/>
    <x v="0"/>
    <x v="0"/>
  </r>
  <r>
    <x v="45"/>
    <x v="7"/>
    <x v="124"/>
    <x v="120"/>
    <x v="0"/>
    <n v="3"/>
    <x v="1"/>
    <x v="1"/>
  </r>
  <r>
    <x v="45"/>
    <x v="7"/>
    <x v="124"/>
    <x v="124"/>
    <x v="1"/>
    <n v="3"/>
    <x v="1"/>
    <x v="1"/>
  </r>
  <r>
    <x v="45"/>
    <x v="7"/>
    <x v="125"/>
    <x v="108"/>
    <x v="0"/>
    <n v="18"/>
    <x v="4"/>
    <x v="3"/>
  </r>
  <r>
    <x v="45"/>
    <x v="7"/>
    <x v="126"/>
    <x v="75"/>
    <x v="0"/>
    <n v="4"/>
    <x v="0"/>
    <x v="0"/>
  </r>
  <r>
    <x v="45"/>
    <x v="7"/>
    <x v="126"/>
    <x v="74"/>
    <x v="1"/>
    <n v="1"/>
    <x v="0"/>
    <x v="0"/>
  </r>
  <r>
    <x v="45"/>
    <x v="7"/>
    <x v="126"/>
    <x v="123"/>
    <x v="1"/>
    <n v="20"/>
    <x v="3"/>
    <x v="0"/>
  </r>
  <r>
    <x v="45"/>
    <x v="7"/>
    <x v="127"/>
    <x v="75"/>
    <x v="0"/>
    <n v="1"/>
    <x v="0"/>
    <x v="0"/>
  </r>
  <r>
    <x v="45"/>
    <x v="7"/>
    <x v="128"/>
    <x v="133"/>
    <x v="0"/>
    <n v="3"/>
    <x v="0"/>
    <x v="0"/>
  </r>
  <r>
    <x v="45"/>
    <x v="7"/>
    <x v="128"/>
    <x v="76"/>
    <x v="0"/>
    <n v="34"/>
    <x v="0"/>
    <x v="0"/>
  </r>
  <r>
    <x v="45"/>
    <x v="7"/>
    <x v="128"/>
    <x v="105"/>
    <x v="0"/>
    <n v="7"/>
    <x v="7"/>
    <x v="3"/>
  </r>
  <r>
    <x v="45"/>
    <x v="7"/>
    <x v="128"/>
    <x v="111"/>
    <x v="0"/>
    <n v="1"/>
    <x v="3"/>
    <x v="0"/>
  </r>
  <r>
    <x v="45"/>
    <x v="7"/>
    <x v="128"/>
    <x v="130"/>
    <x v="0"/>
    <n v="7"/>
    <x v="3"/>
    <x v="0"/>
  </r>
  <r>
    <x v="45"/>
    <x v="7"/>
    <x v="128"/>
    <x v="120"/>
    <x v="0"/>
    <n v="7"/>
    <x v="1"/>
    <x v="1"/>
  </r>
  <r>
    <x v="45"/>
    <x v="7"/>
    <x v="128"/>
    <x v="81"/>
    <x v="1"/>
    <n v="32"/>
    <x v="0"/>
    <x v="0"/>
  </r>
  <r>
    <x v="45"/>
    <x v="7"/>
    <x v="128"/>
    <x v="132"/>
    <x v="1"/>
    <n v="83"/>
    <x v="0"/>
    <x v="0"/>
  </r>
  <r>
    <x v="45"/>
    <x v="7"/>
    <x v="128"/>
    <x v="123"/>
    <x v="1"/>
    <n v="96"/>
    <x v="3"/>
    <x v="0"/>
  </r>
  <r>
    <x v="45"/>
    <x v="7"/>
    <x v="128"/>
    <x v="124"/>
    <x v="1"/>
    <n v="2"/>
    <x v="1"/>
    <x v="1"/>
  </r>
  <r>
    <x v="45"/>
    <x v="7"/>
    <x v="129"/>
    <x v="76"/>
    <x v="0"/>
    <n v="2"/>
    <x v="0"/>
    <x v="0"/>
  </r>
  <r>
    <x v="45"/>
    <x v="7"/>
    <x v="129"/>
    <x v="105"/>
    <x v="0"/>
    <n v="28"/>
    <x v="7"/>
    <x v="3"/>
  </r>
  <r>
    <x v="45"/>
    <x v="7"/>
    <x v="129"/>
    <x v="82"/>
    <x v="0"/>
    <n v="9"/>
    <x v="3"/>
    <x v="0"/>
  </r>
  <r>
    <x v="45"/>
    <x v="7"/>
    <x v="129"/>
    <x v="134"/>
    <x v="0"/>
    <n v="11"/>
    <x v="3"/>
    <x v="0"/>
  </r>
  <r>
    <x v="45"/>
    <x v="7"/>
    <x v="129"/>
    <x v="130"/>
    <x v="0"/>
    <n v="43"/>
    <x v="3"/>
    <x v="0"/>
  </r>
  <r>
    <x v="45"/>
    <x v="7"/>
    <x v="129"/>
    <x v="120"/>
    <x v="0"/>
    <n v="15"/>
    <x v="1"/>
    <x v="1"/>
  </r>
  <r>
    <x v="45"/>
    <x v="7"/>
    <x v="130"/>
    <x v="75"/>
    <x v="0"/>
    <n v="3"/>
    <x v="0"/>
    <x v="0"/>
  </r>
  <r>
    <x v="45"/>
    <x v="7"/>
    <x v="131"/>
    <x v="80"/>
    <x v="0"/>
    <n v="3"/>
    <x v="0"/>
    <x v="0"/>
  </r>
  <r>
    <x v="45"/>
    <x v="7"/>
    <x v="131"/>
    <x v="85"/>
    <x v="0"/>
    <n v="3"/>
    <x v="0"/>
    <x v="0"/>
  </r>
  <r>
    <x v="45"/>
    <x v="7"/>
    <x v="131"/>
    <x v="75"/>
    <x v="0"/>
    <n v="4"/>
    <x v="0"/>
    <x v="0"/>
  </r>
  <r>
    <x v="45"/>
    <x v="7"/>
    <x v="131"/>
    <x v="76"/>
    <x v="0"/>
    <n v="4"/>
    <x v="0"/>
    <x v="0"/>
  </r>
  <r>
    <x v="45"/>
    <x v="7"/>
    <x v="132"/>
    <x v="75"/>
    <x v="0"/>
    <n v="1"/>
    <x v="0"/>
    <x v="0"/>
  </r>
  <r>
    <x v="45"/>
    <x v="7"/>
    <x v="132"/>
    <x v="120"/>
    <x v="0"/>
    <n v="5"/>
    <x v="1"/>
    <x v="1"/>
  </r>
  <r>
    <x v="45"/>
    <x v="7"/>
    <x v="132"/>
    <x v="78"/>
    <x v="1"/>
    <n v="1"/>
    <x v="0"/>
    <x v="0"/>
  </r>
  <r>
    <x v="45"/>
    <x v="7"/>
    <x v="132"/>
    <x v="124"/>
    <x v="1"/>
    <n v="1"/>
    <x v="1"/>
    <x v="1"/>
  </r>
  <r>
    <x v="45"/>
    <x v="7"/>
    <x v="138"/>
    <x v="75"/>
    <x v="0"/>
    <n v="1"/>
    <x v="0"/>
    <x v="0"/>
  </r>
  <r>
    <x v="45"/>
    <x v="7"/>
    <x v="138"/>
    <x v="78"/>
    <x v="1"/>
    <n v="1"/>
    <x v="0"/>
    <x v="0"/>
  </r>
  <r>
    <x v="45"/>
    <x v="7"/>
    <x v="133"/>
    <x v="131"/>
    <x v="0"/>
    <n v="1"/>
    <x v="1"/>
    <x v="1"/>
  </r>
  <r>
    <x v="45"/>
    <x v="7"/>
    <x v="135"/>
    <x v="84"/>
    <x v="1"/>
    <n v="2"/>
    <x v="0"/>
    <x v="0"/>
  </r>
  <r>
    <x v="45"/>
    <x v="1"/>
    <x v="22"/>
    <x v="98"/>
    <x v="1"/>
    <n v="2"/>
    <x v="8"/>
    <x v="0"/>
  </r>
  <r>
    <x v="45"/>
    <x v="1"/>
    <x v="22"/>
    <x v="74"/>
    <x v="1"/>
    <n v="3"/>
    <x v="0"/>
    <x v="0"/>
  </r>
  <r>
    <x v="45"/>
    <x v="1"/>
    <x v="22"/>
    <x v="79"/>
    <x v="1"/>
    <n v="1"/>
    <x v="3"/>
    <x v="0"/>
  </r>
  <r>
    <x v="45"/>
    <x v="4"/>
    <x v="47"/>
    <x v="76"/>
    <x v="0"/>
    <n v="10"/>
    <x v="0"/>
    <x v="0"/>
  </r>
  <r>
    <x v="45"/>
    <x v="4"/>
    <x v="47"/>
    <x v="75"/>
    <x v="0"/>
    <n v="1"/>
    <x v="0"/>
    <x v="0"/>
  </r>
  <r>
    <x v="45"/>
    <x v="4"/>
    <x v="47"/>
    <x v="105"/>
    <x v="0"/>
    <n v="2"/>
    <x v="7"/>
    <x v="3"/>
  </r>
  <r>
    <x v="45"/>
    <x v="4"/>
    <x v="57"/>
    <x v="97"/>
    <x v="0"/>
    <n v="1"/>
    <x v="8"/>
    <x v="0"/>
  </r>
  <r>
    <x v="45"/>
    <x v="4"/>
    <x v="57"/>
    <x v="75"/>
    <x v="0"/>
    <n v="15"/>
    <x v="0"/>
    <x v="0"/>
  </r>
  <r>
    <x v="45"/>
    <x v="4"/>
    <x v="58"/>
    <x v="75"/>
    <x v="0"/>
    <n v="1"/>
    <x v="0"/>
    <x v="0"/>
  </r>
  <r>
    <x v="45"/>
    <x v="4"/>
    <x v="59"/>
    <x v="97"/>
    <x v="0"/>
    <n v="1"/>
    <x v="8"/>
    <x v="0"/>
  </r>
  <r>
    <x v="45"/>
    <x v="4"/>
    <x v="59"/>
    <x v="77"/>
    <x v="0"/>
    <n v="2"/>
    <x v="3"/>
    <x v="0"/>
  </r>
  <r>
    <x v="45"/>
    <x v="4"/>
    <x v="59"/>
    <x v="135"/>
    <x v="0"/>
    <n v="1"/>
    <x v="3"/>
    <x v="0"/>
  </r>
  <r>
    <x v="45"/>
    <x v="4"/>
    <x v="59"/>
    <x v="81"/>
    <x v="1"/>
    <n v="4"/>
    <x v="0"/>
    <x v="0"/>
  </r>
  <r>
    <x v="45"/>
    <x v="4"/>
    <x v="59"/>
    <x v="74"/>
    <x v="1"/>
    <n v="2"/>
    <x v="0"/>
    <x v="0"/>
  </r>
  <r>
    <x v="45"/>
    <x v="4"/>
    <x v="48"/>
    <x v="97"/>
    <x v="0"/>
    <n v="1"/>
    <x v="8"/>
    <x v="0"/>
  </r>
  <r>
    <x v="45"/>
    <x v="4"/>
    <x v="48"/>
    <x v="75"/>
    <x v="0"/>
    <n v="2"/>
    <x v="0"/>
    <x v="0"/>
  </r>
  <r>
    <x v="45"/>
    <x v="4"/>
    <x v="48"/>
    <x v="117"/>
    <x v="1"/>
    <n v="560"/>
    <x v="3"/>
    <x v="0"/>
  </r>
  <r>
    <x v="45"/>
    <x v="4"/>
    <x v="49"/>
    <x v="113"/>
    <x v="0"/>
    <n v="1"/>
    <x v="6"/>
    <x v="3"/>
  </r>
  <r>
    <x v="45"/>
    <x v="4"/>
    <x v="49"/>
    <x v="75"/>
    <x v="0"/>
    <n v="1"/>
    <x v="0"/>
    <x v="0"/>
  </r>
  <r>
    <x v="45"/>
    <x v="4"/>
    <x v="49"/>
    <x v="111"/>
    <x v="0"/>
    <n v="1"/>
    <x v="3"/>
    <x v="0"/>
  </r>
  <r>
    <x v="45"/>
    <x v="4"/>
    <x v="49"/>
    <x v="106"/>
    <x v="0"/>
    <n v="5"/>
    <x v="1"/>
    <x v="1"/>
  </r>
  <r>
    <x v="45"/>
    <x v="4"/>
    <x v="50"/>
    <x v="76"/>
    <x v="0"/>
    <n v="2"/>
    <x v="0"/>
    <x v="0"/>
  </r>
  <r>
    <x v="45"/>
    <x v="4"/>
    <x v="50"/>
    <x v="75"/>
    <x v="0"/>
    <n v="1"/>
    <x v="0"/>
    <x v="0"/>
  </r>
  <r>
    <x v="45"/>
    <x v="4"/>
    <x v="50"/>
    <x v="81"/>
    <x v="1"/>
    <n v="20"/>
    <x v="0"/>
    <x v="0"/>
  </r>
  <r>
    <x v="45"/>
    <x v="4"/>
    <x v="52"/>
    <x v="107"/>
    <x v="0"/>
    <n v="2"/>
    <x v="3"/>
    <x v="0"/>
  </r>
  <r>
    <x v="45"/>
    <x v="4"/>
    <x v="52"/>
    <x v="98"/>
    <x v="1"/>
    <n v="5"/>
    <x v="8"/>
    <x v="0"/>
  </r>
  <r>
    <x v="45"/>
    <x v="4"/>
    <x v="52"/>
    <x v="78"/>
    <x v="1"/>
    <n v="4"/>
    <x v="0"/>
    <x v="0"/>
  </r>
  <r>
    <x v="45"/>
    <x v="4"/>
    <x v="52"/>
    <x v="74"/>
    <x v="1"/>
    <n v="3"/>
    <x v="0"/>
    <x v="0"/>
  </r>
  <r>
    <x v="45"/>
    <x v="4"/>
    <x v="52"/>
    <x v="117"/>
    <x v="1"/>
    <n v="2"/>
    <x v="3"/>
    <x v="0"/>
  </r>
  <r>
    <x v="45"/>
    <x v="4"/>
    <x v="53"/>
    <x v="75"/>
    <x v="0"/>
    <n v="1"/>
    <x v="0"/>
    <x v="0"/>
  </r>
  <r>
    <x v="45"/>
    <x v="4"/>
    <x v="53"/>
    <x v="74"/>
    <x v="1"/>
    <n v="1"/>
    <x v="0"/>
    <x v="0"/>
  </r>
  <r>
    <x v="45"/>
    <x v="4"/>
    <x v="54"/>
    <x v="80"/>
    <x v="0"/>
    <n v="1"/>
    <x v="0"/>
    <x v="0"/>
  </r>
  <r>
    <x v="45"/>
    <x v="4"/>
    <x v="54"/>
    <x v="74"/>
    <x v="1"/>
    <n v="5"/>
    <x v="0"/>
    <x v="0"/>
  </r>
  <r>
    <x v="45"/>
    <x v="4"/>
    <x v="54"/>
    <x v="78"/>
    <x v="1"/>
    <n v="2"/>
    <x v="0"/>
    <x v="0"/>
  </r>
  <r>
    <x v="45"/>
    <x v="4"/>
    <x v="55"/>
    <x v="118"/>
    <x v="1"/>
    <n v="12"/>
    <x v="0"/>
    <x v="0"/>
  </r>
  <r>
    <x v="45"/>
    <x v="4"/>
    <x v="61"/>
    <x v="76"/>
    <x v="0"/>
    <n v="2"/>
    <x v="0"/>
    <x v="0"/>
  </r>
  <r>
    <x v="45"/>
    <x v="4"/>
    <x v="61"/>
    <x v="75"/>
    <x v="0"/>
    <n v="2"/>
    <x v="0"/>
    <x v="0"/>
  </r>
  <r>
    <x v="45"/>
    <x v="4"/>
    <x v="56"/>
    <x v="76"/>
    <x v="0"/>
    <n v="9"/>
    <x v="0"/>
    <x v="0"/>
  </r>
  <r>
    <x v="45"/>
    <x v="4"/>
    <x v="56"/>
    <x v="75"/>
    <x v="0"/>
    <n v="2"/>
    <x v="0"/>
    <x v="0"/>
  </r>
  <r>
    <x v="45"/>
    <x v="4"/>
    <x v="56"/>
    <x v="81"/>
    <x v="1"/>
    <n v="25"/>
    <x v="0"/>
    <x v="0"/>
  </r>
  <r>
    <x v="45"/>
    <x v="5"/>
    <x v="72"/>
    <x v="76"/>
    <x v="0"/>
    <n v="2"/>
    <x v="0"/>
    <x v="0"/>
  </r>
  <r>
    <x v="45"/>
    <x v="5"/>
    <x v="72"/>
    <x v="106"/>
    <x v="0"/>
    <n v="4"/>
    <x v="1"/>
    <x v="1"/>
  </r>
  <r>
    <x v="45"/>
    <x v="5"/>
    <x v="63"/>
    <x v="97"/>
    <x v="0"/>
    <n v="4"/>
    <x v="8"/>
    <x v="0"/>
  </r>
  <r>
    <x v="45"/>
    <x v="5"/>
    <x v="63"/>
    <x v="76"/>
    <x v="0"/>
    <n v="2"/>
    <x v="0"/>
    <x v="0"/>
  </r>
  <r>
    <x v="45"/>
    <x v="5"/>
    <x v="63"/>
    <x v="75"/>
    <x v="0"/>
    <n v="1"/>
    <x v="0"/>
    <x v="0"/>
  </r>
  <r>
    <x v="45"/>
    <x v="5"/>
    <x v="63"/>
    <x v="98"/>
    <x v="1"/>
    <n v="4"/>
    <x v="8"/>
    <x v="0"/>
  </r>
  <r>
    <x v="45"/>
    <x v="5"/>
    <x v="63"/>
    <x v="81"/>
    <x v="1"/>
    <n v="18"/>
    <x v="0"/>
    <x v="0"/>
  </r>
  <r>
    <x v="45"/>
    <x v="5"/>
    <x v="63"/>
    <x v="74"/>
    <x v="1"/>
    <n v="1"/>
    <x v="0"/>
    <x v="0"/>
  </r>
  <r>
    <x v="45"/>
    <x v="5"/>
    <x v="63"/>
    <x v="136"/>
    <x v="1"/>
    <n v="7"/>
    <x v="3"/>
    <x v="0"/>
  </r>
  <r>
    <x v="45"/>
    <x v="5"/>
    <x v="64"/>
    <x v="97"/>
    <x v="0"/>
    <n v="3"/>
    <x v="8"/>
    <x v="0"/>
  </r>
  <r>
    <x v="45"/>
    <x v="5"/>
    <x v="64"/>
    <x v="76"/>
    <x v="0"/>
    <n v="5"/>
    <x v="0"/>
    <x v="0"/>
  </r>
  <r>
    <x v="45"/>
    <x v="5"/>
    <x v="64"/>
    <x v="106"/>
    <x v="0"/>
    <n v="4"/>
    <x v="1"/>
    <x v="1"/>
  </r>
  <r>
    <x v="45"/>
    <x v="5"/>
    <x v="65"/>
    <x v="75"/>
    <x v="0"/>
    <n v="3"/>
    <x v="0"/>
    <x v="0"/>
  </r>
  <r>
    <x v="45"/>
    <x v="5"/>
    <x v="65"/>
    <x v="107"/>
    <x v="0"/>
    <n v="6"/>
    <x v="3"/>
    <x v="0"/>
  </r>
  <r>
    <x v="45"/>
    <x v="5"/>
    <x v="65"/>
    <x v="106"/>
    <x v="0"/>
    <n v="1"/>
    <x v="1"/>
    <x v="1"/>
  </r>
  <r>
    <x v="45"/>
    <x v="5"/>
    <x v="65"/>
    <x v="98"/>
    <x v="1"/>
    <n v="1"/>
    <x v="8"/>
    <x v="0"/>
  </r>
  <r>
    <x v="45"/>
    <x v="5"/>
    <x v="65"/>
    <x v="81"/>
    <x v="1"/>
    <n v="13"/>
    <x v="0"/>
    <x v="0"/>
  </r>
  <r>
    <x v="45"/>
    <x v="5"/>
    <x v="65"/>
    <x v="74"/>
    <x v="1"/>
    <n v="2"/>
    <x v="0"/>
    <x v="0"/>
  </r>
  <r>
    <x v="45"/>
    <x v="5"/>
    <x v="65"/>
    <x v="117"/>
    <x v="1"/>
    <n v="35"/>
    <x v="3"/>
    <x v="0"/>
  </r>
  <r>
    <x v="45"/>
    <x v="5"/>
    <x v="65"/>
    <x v="137"/>
    <x v="1"/>
    <n v="5"/>
    <x v="3"/>
    <x v="0"/>
  </r>
  <r>
    <x v="45"/>
    <x v="5"/>
    <x v="65"/>
    <x v="110"/>
    <x v="1"/>
    <n v="3"/>
    <x v="1"/>
    <x v="1"/>
  </r>
  <r>
    <x v="45"/>
    <x v="5"/>
    <x v="66"/>
    <x v="138"/>
    <x v="0"/>
    <n v="5"/>
    <x v="2"/>
    <x v="2"/>
  </r>
  <r>
    <x v="45"/>
    <x v="5"/>
    <x v="66"/>
    <x v="115"/>
    <x v="0"/>
    <n v="2"/>
    <x v="3"/>
    <x v="0"/>
  </r>
  <r>
    <x v="45"/>
    <x v="5"/>
    <x v="66"/>
    <x v="106"/>
    <x v="0"/>
    <n v="15"/>
    <x v="1"/>
    <x v="1"/>
  </r>
  <r>
    <x v="45"/>
    <x v="5"/>
    <x v="67"/>
    <x v="106"/>
    <x v="0"/>
    <n v="14"/>
    <x v="1"/>
    <x v="1"/>
  </r>
  <r>
    <x v="45"/>
    <x v="5"/>
    <x v="68"/>
    <x v="76"/>
    <x v="0"/>
    <n v="3"/>
    <x v="0"/>
    <x v="0"/>
  </r>
  <r>
    <x v="45"/>
    <x v="5"/>
    <x v="68"/>
    <x v="105"/>
    <x v="0"/>
    <n v="1"/>
    <x v="7"/>
    <x v="3"/>
  </r>
  <r>
    <x v="45"/>
    <x v="5"/>
    <x v="68"/>
    <x v="106"/>
    <x v="0"/>
    <n v="9"/>
    <x v="1"/>
    <x v="1"/>
  </r>
  <r>
    <x v="45"/>
    <x v="5"/>
    <x v="73"/>
    <x v="97"/>
    <x v="0"/>
    <n v="3"/>
    <x v="8"/>
    <x v="0"/>
  </r>
  <r>
    <x v="45"/>
    <x v="5"/>
    <x v="73"/>
    <x v="75"/>
    <x v="0"/>
    <n v="1"/>
    <x v="0"/>
    <x v="0"/>
  </r>
  <r>
    <x v="45"/>
    <x v="5"/>
    <x v="73"/>
    <x v="106"/>
    <x v="0"/>
    <n v="8"/>
    <x v="1"/>
    <x v="1"/>
  </r>
  <r>
    <x v="45"/>
    <x v="5"/>
    <x v="73"/>
    <x v="106"/>
    <x v="0"/>
    <n v="5"/>
    <x v="1"/>
    <x v="1"/>
  </r>
  <r>
    <x v="45"/>
    <x v="5"/>
    <x v="73"/>
    <x v="108"/>
    <x v="0"/>
    <n v="1"/>
    <x v="4"/>
    <x v="3"/>
  </r>
  <r>
    <x v="45"/>
    <x v="5"/>
    <x v="69"/>
    <x v="97"/>
    <x v="0"/>
    <n v="3"/>
    <x v="8"/>
    <x v="0"/>
  </r>
  <r>
    <x v="45"/>
    <x v="5"/>
    <x v="69"/>
    <x v="115"/>
    <x v="0"/>
    <n v="12"/>
    <x v="3"/>
    <x v="0"/>
  </r>
  <r>
    <x v="45"/>
    <x v="5"/>
    <x v="69"/>
    <x v="106"/>
    <x v="0"/>
    <n v="15"/>
    <x v="1"/>
    <x v="1"/>
  </r>
  <r>
    <x v="45"/>
    <x v="5"/>
    <x v="74"/>
    <x v="97"/>
    <x v="0"/>
    <n v="1"/>
    <x v="8"/>
    <x v="0"/>
  </r>
  <r>
    <x v="45"/>
    <x v="5"/>
    <x v="74"/>
    <x v="76"/>
    <x v="0"/>
    <n v="3"/>
    <x v="0"/>
    <x v="0"/>
  </r>
  <r>
    <x v="45"/>
    <x v="5"/>
    <x v="74"/>
    <x v="98"/>
    <x v="1"/>
    <n v="1"/>
    <x v="8"/>
    <x v="0"/>
  </r>
  <r>
    <x v="45"/>
    <x v="5"/>
    <x v="70"/>
    <x v="97"/>
    <x v="0"/>
    <n v="1"/>
    <x v="8"/>
    <x v="0"/>
  </r>
  <r>
    <x v="45"/>
    <x v="5"/>
    <x v="70"/>
    <x v="76"/>
    <x v="0"/>
    <n v="8"/>
    <x v="0"/>
    <x v="0"/>
  </r>
  <r>
    <x v="45"/>
    <x v="5"/>
    <x v="70"/>
    <x v="81"/>
    <x v="1"/>
    <n v="5"/>
    <x v="0"/>
    <x v="0"/>
  </r>
  <r>
    <x v="45"/>
    <x v="5"/>
    <x v="71"/>
    <x v="106"/>
    <x v="0"/>
    <n v="1"/>
    <x v="1"/>
    <x v="1"/>
  </r>
  <r>
    <x v="45"/>
    <x v="2"/>
    <x v="89"/>
    <x v="81"/>
    <x v="1"/>
    <n v="30"/>
    <x v="0"/>
    <x v="0"/>
  </r>
  <r>
    <x v="45"/>
    <x v="2"/>
    <x v="76"/>
    <x v="97"/>
    <x v="0"/>
    <n v="1"/>
    <x v="8"/>
    <x v="0"/>
  </r>
  <r>
    <x v="45"/>
    <x v="2"/>
    <x v="76"/>
    <x v="76"/>
    <x v="0"/>
    <n v="6"/>
    <x v="0"/>
    <x v="0"/>
  </r>
  <r>
    <x v="45"/>
    <x v="2"/>
    <x v="76"/>
    <x v="105"/>
    <x v="0"/>
    <n v="1"/>
    <x v="7"/>
    <x v="3"/>
  </r>
  <r>
    <x v="45"/>
    <x v="2"/>
    <x v="76"/>
    <x v="138"/>
    <x v="0"/>
    <n v="10"/>
    <x v="2"/>
    <x v="2"/>
  </r>
  <r>
    <x v="45"/>
    <x v="2"/>
    <x v="76"/>
    <x v="107"/>
    <x v="0"/>
    <n v="20"/>
    <x v="3"/>
    <x v="0"/>
  </r>
  <r>
    <x v="45"/>
    <x v="2"/>
    <x v="76"/>
    <x v="106"/>
    <x v="0"/>
    <n v="13"/>
    <x v="1"/>
    <x v="1"/>
  </r>
  <r>
    <x v="45"/>
    <x v="2"/>
    <x v="76"/>
    <x v="109"/>
    <x v="1"/>
    <n v="91"/>
    <x v="7"/>
    <x v="3"/>
  </r>
  <r>
    <x v="45"/>
    <x v="2"/>
    <x v="76"/>
    <x v="139"/>
    <x v="1"/>
    <n v="38"/>
    <x v="2"/>
    <x v="2"/>
  </r>
  <r>
    <x v="45"/>
    <x v="2"/>
    <x v="76"/>
    <x v="136"/>
    <x v="1"/>
    <n v="114"/>
    <x v="3"/>
    <x v="0"/>
  </r>
  <r>
    <x v="45"/>
    <x v="2"/>
    <x v="76"/>
    <x v="117"/>
    <x v="1"/>
    <n v="50"/>
    <x v="3"/>
    <x v="0"/>
  </r>
  <r>
    <x v="45"/>
    <x v="2"/>
    <x v="76"/>
    <x v="137"/>
    <x v="1"/>
    <n v="8"/>
    <x v="3"/>
    <x v="0"/>
  </r>
  <r>
    <x v="45"/>
    <x v="2"/>
    <x v="76"/>
    <x v="110"/>
    <x v="1"/>
    <n v="23"/>
    <x v="1"/>
    <x v="1"/>
  </r>
  <r>
    <x v="45"/>
    <x v="2"/>
    <x v="77"/>
    <x v="75"/>
    <x v="0"/>
    <n v="9"/>
    <x v="0"/>
    <x v="0"/>
  </r>
  <r>
    <x v="45"/>
    <x v="2"/>
    <x v="77"/>
    <x v="76"/>
    <x v="0"/>
    <n v="2"/>
    <x v="0"/>
    <x v="0"/>
  </r>
  <r>
    <x v="45"/>
    <x v="2"/>
    <x v="77"/>
    <x v="105"/>
    <x v="0"/>
    <n v="3"/>
    <x v="7"/>
    <x v="3"/>
  </r>
  <r>
    <x v="45"/>
    <x v="2"/>
    <x v="77"/>
    <x v="107"/>
    <x v="0"/>
    <n v="45"/>
    <x v="3"/>
    <x v="0"/>
  </r>
  <r>
    <x v="45"/>
    <x v="2"/>
    <x v="77"/>
    <x v="106"/>
    <x v="0"/>
    <n v="7"/>
    <x v="1"/>
    <x v="1"/>
  </r>
  <r>
    <x v="45"/>
    <x v="2"/>
    <x v="77"/>
    <x v="106"/>
    <x v="0"/>
    <n v="1"/>
    <x v="1"/>
    <x v="1"/>
  </r>
  <r>
    <x v="45"/>
    <x v="2"/>
    <x v="77"/>
    <x v="108"/>
    <x v="0"/>
    <n v="10"/>
    <x v="4"/>
    <x v="3"/>
  </r>
  <r>
    <x v="45"/>
    <x v="2"/>
    <x v="77"/>
    <x v="81"/>
    <x v="1"/>
    <n v="7"/>
    <x v="0"/>
    <x v="0"/>
  </r>
  <r>
    <x v="45"/>
    <x v="2"/>
    <x v="77"/>
    <x v="74"/>
    <x v="1"/>
    <n v="2"/>
    <x v="0"/>
    <x v="0"/>
  </r>
  <r>
    <x v="45"/>
    <x v="2"/>
    <x v="78"/>
    <x v="76"/>
    <x v="0"/>
    <n v="11"/>
    <x v="0"/>
    <x v="0"/>
  </r>
  <r>
    <x v="45"/>
    <x v="2"/>
    <x v="78"/>
    <x v="75"/>
    <x v="0"/>
    <n v="2"/>
    <x v="0"/>
    <x v="0"/>
  </r>
  <r>
    <x v="45"/>
    <x v="2"/>
    <x v="78"/>
    <x v="105"/>
    <x v="0"/>
    <n v="1"/>
    <x v="7"/>
    <x v="3"/>
  </r>
  <r>
    <x v="45"/>
    <x v="2"/>
    <x v="78"/>
    <x v="81"/>
    <x v="1"/>
    <n v="1"/>
    <x v="0"/>
    <x v="0"/>
  </r>
  <r>
    <x v="45"/>
    <x v="2"/>
    <x v="78"/>
    <x v="109"/>
    <x v="1"/>
    <n v="1"/>
    <x v="7"/>
    <x v="3"/>
  </r>
  <r>
    <x v="45"/>
    <x v="2"/>
    <x v="93"/>
    <x v="118"/>
    <x v="1"/>
    <n v="5"/>
    <x v="0"/>
    <x v="0"/>
  </r>
  <r>
    <x v="45"/>
    <x v="2"/>
    <x v="79"/>
    <x v="81"/>
    <x v="1"/>
    <n v="27"/>
    <x v="0"/>
    <x v="0"/>
  </r>
  <r>
    <x v="45"/>
    <x v="2"/>
    <x v="80"/>
    <x v="74"/>
    <x v="1"/>
    <n v="1"/>
    <x v="0"/>
    <x v="0"/>
  </r>
  <r>
    <x v="45"/>
    <x v="2"/>
    <x v="92"/>
    <x v="108"/>
    <x v="0"/>
    <n v="5"/>
    <x v="4"/>
    <x v="3"/>
  </r>
  <r>
    <x v="45"/>
    <x v="2"/>
    <x v="81"/>
    <x v="105"/>
    <x v="0"/>
    <n v="5"/>
    <x v="7"/>
    <x v="3"/>
  </r>
  <r>
    <x v="45"/>
    <x v="2"/>
    <x v="81"/>
    <x v="115"/>
    <x v="0"/>
    <n v="34"/>
    <x v="3"/>
    <x v="0"/>
  </r>
  <r>
    <x v="45"/>
    <x v="2"/>
    <x v="81"/>
    <x v="135"/>
    <x v="0"/>
    <n v="15"/>
    <x v="3"/>
    <x v="0"/>
  </r>
  <r>
    <x v="45"/>
    <x v="2"/>
    <x v="81"/>
    <x v="106"/>
    <x v="0"/>
    <n v="8"/>
    <x v="1"/>
    <x v="1"/>
  </r>
  <r>
    <x v="45"/>
    <x v="2"/>
    <x v="81"/>
    <x v="108"/>
    <x v="0"/>
    <n v="2"/>
    <x v="4"/>
    <x v="3"/>
  </r>
  <r>
    <x v="45"/>
    <x v="2"/>
    <x v="94"/>
    <x v="97"/>
    <x v="0"/>
    <n v="12"/>
    <x v="8"/>
    <x v="0"/>
  </r>
  <r>
    <x v="45"/>
    <x v="2"/>
    <x v="94"/>
    <x v="76"/>
    <x v="0"/>
    <n v="35"/>
    <x v="0"/>
    <x v="0"/>
  </r>
  <r>
    <x v="45"/>
    <x v="2"/>
    <x v="91"/>
    <x v="97"/>
    <x v="0"/>
    <n v="17"/>
    <x v="8"/>
    <x v="0"/>
  </r>
  <r>
    <x v="45"/>
    <x v="2"/>
    <x v="91"/>
    <x v="75"/>
    <x v="0"/>
    <n v="6"/>
    <x v="0"/>
    <x v="0"/>
  </r>
  <r>
    <x v="45"/>
    <x v="2"/>
    <x v="91"/>
    <x v="80"/>
    <x v="0"/>
    <n v="1"/>
    <x v="0"/>
    <x v="0"/>
  </r>
  <r>
    <x v="45"/>
    <x v="2"/>
    <x v="91"/>
    <x v="106"/>
    <x v="0"/>
    <n v="1"/>
    <x v="1"/>
    <x v="1"/>
  </r>
  <r>
    <x v="45"/>
    <x v="2"/>
    <x v="91"/>
    <x v="74"/>
    <x v="1"/>
    <n v="1"/>
    <x v="0"/>
    <x v="0"/>
  </r>
  <r>
    <x v="45"/>
    <x v="2"/>
    <x v="83"/>
    <x v="111"/>
    <x v="0"/>
    <n v="2"/>
    <x v="3"/>
    <x v="0"/>
  </r>
  <r>
    <x v="45"/>
    <x v="2"/>
    <x v="84"/>
    <x v="97"/>
    <x v="0"/>
    <n v="14"/>
    <x v="8"/>
    <x v="0"/>
  </r>
  <r>
    <x v="45"/>
    <x v="2"/>
    <x v="84"/>
    <x v="76"/>
    <x v="0"/>
    <n v="35"/>
    <x v="0"/>
    <x v="0"/>
  </r>
  <r>
    <x v="45"/>
    <x v="2"/>
    <x v="84"/>
    <x v="105"/>
    <x v="0"/>
    <n v="4"/>
    <x v="7"/>
    <x v="3"/>
  </r>
  <r>
    <x v="45"/>
    <x v="2"/>
    <x v="84"/>
    <x v="140"/>
    <x v="0"/>
    <n v="17"/>
    <x v="3"/>
    <x v="0"/>
  </r>
  <r>
    <x v="45"/>
    <x v="2"/>
    <x v="84"/>
    <x v="106"/>
    <x v="0"/>
    <n v="13"/>
    <x v="1"/>
    <x v="1"/>
  </r>
  <r>
    <x v="45"/>
    <x v="2"/>
    <x v="84"/>
    <x v="81"/>
    <x v="1"/>
    <n v="6"/>
    <x v="0"/>
    <x v="0"/>
  </r>
  <r>
    <x v="45"/>
    <x v="2"/>
    <x v="84"/>
    <x v="109"/>
    <x v="1"/>
    <n v="6"/>
    <x v="7"/>
    <x v="3"/>
  </r>
  <r>
    <x v="45"/>
    <x v="2"/>
    <x v="84"/>
    <x v="110"/>
    <x v="1"/>
    <n v="3"/>
    <x v="1"/>
    <x v="1"/>
  </r>
  <r>
    <x v="45"/>
    <x v="2"/>
    <x v="85"/>
    <x v="111"/>
    <x v="0"/>
    <n v="12"/>
    <x v="3"/>
    <x v="0"/>
  </r>
  <r>
    <x v="45"/>
    <x v="2"/>
    <x v="85"/>
    <x v="108"/>
    <x v="0"/>
    <n v="5"/>
    <x v="4"/>
    <x v="3"/>
  </r>
  <r>
    <x v="45"/>
    <x v="2"/>
    <x v="86"/>
    <x v="76"/>
    <x v="0"/>
    <n v="80"/>
    <x v="0"/>
    <x v="0"/>
  </r>
  <r>
    <x v="45"/>
    <x v="2"/>
    <x v="86"/>
    <x v="105"/>
    <x v="0"/>
    <n v="74"/>
    <x v="7"/>
    <x v="3"/>
  </r>
  <r>
    <x v="45"/>
    <x v="2"/>
    <x v="86"/>
    <x v="115"/>
    <x v="0"/>
    <n v="5"/>
    <x v="3"/>
    <x v="0"/>
  </r>
  <r>
    <x v="45"/>
    <x v="2"/>
    <x v="86"/>
    <x v="106"/>
    <x v="0"/>
    <n v="12"/>
    <x v="1"/>
    <x v="1"/>
  </r>
  <r>
    <x v="46"/>
    <x v="0"/>
    <x v="0"/>
    <x v="75"/>
    <x v="0"/>
    <n v="1"/>
    <x v="0"/>
    <x v="0"/>
  </r>
  <r>
    <x v="46"/>
    <x v="0"/>
    <x v="1"/>
    <x v="75"/>
    <x v="0"/>
    <n v="1"/>
    <x v="0"/>
    <x v="0"/>
  </r>
  <r>
    <x v="46"/>
    <x v="0"/>
    <x v="1"/>
    <x v="106"/>
    <x v="0"/>
    <n v="1"/>
    <x v="1"/>
    <x v="1"/>
  </r>
  <r>
    <x v="46"/>
    <x v="0"/>
    <x v="1"/>
    <x v="117"/>
    <x v="1"/>
    <n v="14"/>
    <x v="3"/>
    <x v="0"/>
  </r>
  <r>
    <x v="46"/>
    <x v="0"/>
    <x v="2"/>
    <x v="77"/>
    <x v="0"/>
    <n v="1"/>
    <x v="3"/>
    <x v="0"/>
  </r>
  <r>
    <x v="46"/>
    <x v="0"/>
    <x v="3"/>
    <x v="76"/>
    <x v="0"/>
    <n v="8"/>
    <x v="0"/>
    <x v="0"/>
  </r>
  <r>
    <x v="46"/>
    <x v="0"/>
    <x v="3"/>
    <x v="107"/>
    <x v="0"/>
    <n v="40"/>
    <x v="3"/>
    <x v="0"/>
  </r>
  <r>
    <x v="46"/>
    <x v="0"/>
    <x v="3"/>
    <x v="106"/>
    <x v="0"/>
    <n v="2"/>
    <x v="1"/>
    <x v="1"/>
  </r>
  <r>
    <x v="46"/>
    <x v="0"/>
    <x v="7"/>
    <x v="76"/>
    <x v="0"/>
    <n v="7"/>
    <x v="0"/>
    <x v="0"/>
  </r>
  <r>
    <x v="46"/>
    <x v="0"/>
    <x v="7"/>
    <x v="115"/>
    <x v="0"/>
    <n v="22"/>
    <x v="3"/>
    <x v="0"/>
  </r>
  <r>
    <x v="46"/>
    <x v="0"/>
    <x v="7"/>
    <x v="81"/>
    <x v="1"/>
    <n v="2"/>
    <x v="0"/>
    <x v="0"/>
  </r>
  <r>
    <x v="46"/>
    <x v="0"/>
    <x v="7"/>
    <x v="109"/>
    <x v="1"/>
    <n v="1"/>
    <x v="7"/>
    <x v="3"/>
  </r>
  <r>
    <x v="46"/>
    <x v="0"/>
    <x v="7"/>
    <x v="110"/>
    <x v="1"/>
    <n v="2"/>
    <x v="1"/>
    <x v="1"/>
  </r>
  <r>
    <x v="46"/>
    <x v="0"/>
    <x v="8"/>
    <x v="98"/>
    <x v="1"/>
    <n v="3"/>
    <x v="8"/>
    <x v="0"/>
  </r>
  <r>
    <x v="46"/>
    <x v="0"/>
    <x v="8"/>
    <x v="81"/>
    <x v="1"/>
    <n v="8"/>
    <x v="0"/>
    <x v="0"/>
  </r>
  <r>
    <x v="46"/>
    <x v="0"/>
    <x v="8"/>
    <x v="74"/>
    <x v="1"/>
    <n v="8"/>
    <x v="0"/>
    <x v="0"/>
  </r>
  <r>
    <x v="46"/>
    <x v="0"/>
    <x v="9"/>
    <x v="97"/>
    <x v="0"/>
    <n v="2"/>
    <x v="8"/>
    <x v="0"/>
  </r>
  <r>
    <x v="46"/>
    <x v="0"/>
    <x v="9"/>
    <x v="75"/>
    <x v="0"/>
    <n v="3"/>
    <x v="0"/>
    <x v="0"/>
  </r>
  <r>
    <x v="46"/>
    <x v="0"/>
    <x v="10"/>
    <x v="97"/>
    <x v="0"/>
    <n v="1"/>
    <x v="8"/>
    <x v="0"/>
  </r>
  <r>
    <x v="46"/>
    <x v="0"/>
    <x v="10"/>
    <x v="106"/>
    <x v="0"/>
    <n v="72"/>
    <x v="1"/>
    <x v="1"/>
  </r>
  <r>
    <x v="46"/>
    <x v="0"/>
    <x v="10"/>
    <x v="110"/>
    <x v="1"/>
    <n v="36"/>
    <x v="1"/>
    <x v="1"/>
  </r>
  <r>
    <x v="46"/>
    <x v="0"/>
    <x v="11"/>
    <x v="106"/>
    <x v="0"/>
    <n v="1"/>
    <x v="1"/>
    <x v="1"/>
  </r>
  <r>
    <x v="46"/>
    <x v="0"/>
    <x v="11"/>
    <x v="74"/>
    <x v="1"/>
    <n v="1"/>
    <x v="0"/>
    <x v="0"/>
  </r>
  <r>
    <x v="46"/>
    <x v="0"/>
    <x v="11"/>
    <x v="110"/>
    <x v="1"/>
    <n v="1"/>
    <x v="1"/>
    <x v="1"/>
  </r>
  <r>
    <x v="46"/>
    <x v="0"/>
    <x v="12"/>
    <x v="106"/>
    <x v="0"/>
    <n v="2"/>
    <x v="1"/>
    <x v="1"/>
  </r>
  <r>
    <x v="46"/>
    <x v="0"/>
    <x v="12"/>
    <x v="81"/>
    <x v="1"/>
    <n v="1"/>
    <x v="0"/>
    <x v="0"/>
  </r>
  <r>
    <x v="46"/>
    <x v="0"/>
    <x v="14"/>
    <x v="141"/>
    <x v="1"/>
    <n v="20"/>
    <x v="6"/>
    <x v="3"/>
  </r>
  <r>
    <x v="46"/>
    <x v="0"/>
    <x v="14"/>
    <x v="74"/>
    <x v="1"/>
    <n v="4"/>
    <x v="0"/>
    <x v="0"/>
  </r>
  <r>
    <x v="46"/>
    <x v="0"/>
    <x v="14"/>
    <x v="142"/>
    <x v="1"/>
    <n v="3"/>
    <x v="3"/>
    <x v="0"/>
  </r>
  <r>
    <x v="46"/>
    <x v="0"/>
    <x v="15"/>
    <x v="97"/>
    <x v="0"/>
    <n v="5"/>
    <x v="8"/>
    <x v="0"/>
  </r>
  <r>
    <x v="46"/>
    <x v="0"/>
    <x v="15"/>
    <x v="76"/>
    <x v="0"/>
    <n v="22"/>
    <x v="0"/>
    <x v="0"/>
  </r>
  <r>
    <x v="46"/>
    <x v="0"/>
    <x v="15"/>
    <x v="98"/>
    <x v="1"/>
    <n v="3"/>
    <x v="8"/>
    <x v="0"/>
  </r>
  <r>
    <x v="46"/>
    <x v="0"/>
    <x v="15"/>
    <x v="74"/>
    <x v="1"/>
    <n v="4"/>
    <x v="0"/>
    <x v="0"/>
  </r>
  <r>
    <x v="46"/>
    <x v="0"/>
    <x v="16"/>
    <x v="74"/>
    <x v="1"/>
    <n v="1"/>
    <x v="0"/>
    <x v="0"/>
  </r>
  <r>
    <x v="46"/>
    <x v="0"/>
    <x v="17"/>
    <x v="74"/>
    <x v="1"/>
    <n v="1"/>
    <x v="0"/>
    <x v="0"/>
  </r>
  <r>
    <x v="46"/>
    <x v="0"/>
    <x v="17"/>
    <x v="117"/>
    <x v="1"/>
    <n v="285"/>
    <x v="3"/>
    <x v="0"/>
  </r>
  <r>
    <x v="46"/>
    <x v="0"/>
    <x v="18"/>
    <x v="75"/>
    <x v="0"/>
    <n v="4"/>
    <x v="0"/>
    <x v="0"/>
  </r>
  <r>
    <x v="46"/>
    <x v="0"/>
    <x v="18"/>
    <x v="108"/>
    <x v="0"/>
    <n v="21"/>
    <x v="4"/>
    <x v="3"/>
  </r>
  <r>
    <x v="46"/>
    <x v="0"/>
    <x v="18"/>
    <x v="74"/>
    <x v="1"/>
    <n v="7"/>
    <x v="0"/>
    <x v="0"/>
  </r>
  <r>
    <x v="46"/>
    <x v="0"/>
    <x v="19"/>
    <x v="76"/>
    <x v="0"/>
    <n v="11"/>
    <x v="0"/>
    <x v="0"/>
  </r>
  <r>
    <x v="46"/>
    <x v="0"/>
    <x v="19"/>
    <x v="75"/>
    <x v="0"/>
    <n v="1"/>
    <x v="0"/>
    <x v="0"/>
  </r>
  <r>
    <x v="46"/>
    <x v="0"/>
    <x v="19"/>
    <x v="105"/>
    <x v="0"/>
    <n v="1"/>
    <x v="7"/>
    <x v="3"/>
  </r>
  <r>
    <x v="46"/>
    <x v="0"/>
    <x v="19"/>
    <x v="106"/>
    <x v="0"/>
    <n v="2"/>
    <x v="1"/>
    <x v="1"/>
  </r>
  <r>
    <x v="46"/>
    <x v="0"/>
    <x v="19"/>
    <x v="108"/>
    <x v="0"/>
    <n v="17"/>
    <x v="4"/>
    <x v="3"/>
  </r>
  <r>
    <x v="46"/>
    <x v="0"/>
    <x v="20"/>
    <x v="97"/>
    <x v="0"/>
    <n v="1"/>
    <x v="8"/>
    <x v="0"/>
  </r>
  <r>
    <x v="46"/>
    <x v="0"/>
    <x v="20"/>
    <x v="76"/>
    <x v="0"/>
    <n v="5"/>
    <x v="0"/>
    <x v="0"/>
  </r>
  <r>
    <x v="46"/>
    <x v="0"/>
    <x v="20"/>
    <x v="105"/>
    <x v="0"/>
    <n v="1"/>
    <x v="7"/>
    <x v="3"/>
  </r>
  <r>
    <x v="46"/>
    <x v="0"/>
    <x v="20"/>
    <x v="115"/>
    <x v="0"/>
    <n v="1"/>
    <x v="3"/>
    <x v="0"/>
  </r>
  <r>
    <x v="46"/>
    <x v="0"/>
    <x v="20"/>
    <x v="135"/>
    <x v="0"/>
    <n v="1"/>
    <x v="3"/>
    <x v="0"/>
  </r>
  <r>
    <x v="46"/>
    <x v="0"/>
    <x v="20"/>
    <x v="106"/>
    <x v="0"/>
    <n v="11"/>
    <x v="1"/>
    <x v="1"/>
  </r>
  <r>
    <x v="46"/>
    <x v="0"/>
    <x v="20"/>
    <x v="110"/>
    <x v="1"/>
    <n v="4"/>
    <x v="1"/>
    <x v="1"/>
  </r>
  <r>
    <x v="46"/>
    <x v="0"/>
    <x v="21"/>
    <x v="115"/>
    <x v="0"/>
    <n v="80"/>
    <x v="3"/>
    <x v="0"/>
  </r>
  <r>
    <x v="46"/>
    <x v="0"/>
    <x v="21"/>
    <x v="98"/>
    <x v="1"/>
    <n v="3"/>
    <x v="8"/>
    <x v="0"/>
  </r>
  <r>
    <x v="46"/>
    <x v="0"/>
    <x v="21"/>
    <x v="74"/>
    <x v="1"/>
    <n v="16"/>
    <x v="0"/>
    <x v="0"/>
  </r>
  <r>
    <x v="46"/>
    <x v="0"/>
    <x v="21"/>
    <x v="78"/>
    <x v="1"/>
    <n v="3"/>
    <x v="0"/>
    <x v="0"/>
  </r>
  <r>
    <x v="46"/>
    <x v="0"/>
    <x v="21"/>
    <x v="136"/>
    <x v="1"/>
    <n v="84"/>
    <x v="3"/>
    <x v="0"/>
  </r>
  <r>
    <x v="46"/>
    <x v="3"/>
    <x v="25"/>
    <x v="97"/>
    <x v="0"/>
    <n v="2"/>
    <x v="8"/>
    <x v="0"/>
  </r>
  <r>
    <x v="46"/>
    <x v="3"/>
    <x v="25"/>
    <x v="75"/>
    <x v="0"/>
    <n v="15"/>
    <x v="0"/>
    <x v="0"/>
  </r>
  <r>
    <x v="46"/>
    <x v="3"/>
    <x v="25"/>
    <x v="80"/>
    <x v="0"/>
    <n v="14"/>
    <x v="0"/>
    <x v="0"/>
  </r>
  <r>
    <x v="46"/>
    <x v="3"/>
    <x v="25"/>
    <x v="76"/>
    <x v="0"/>
    <n v="11"/>
    <x v="0"/>
    <x v="0"/>
  </r>
  <r>
    <x v="46"/>
    <x v="3"/>
    <x v="26"/>
    <x v="97"/>
    <x v="0"/>
    <n v="1"/>
    <x v="8"/>
    <x v="0"/>
  </r>
  <r>
    <x v="46"/>
    <x v="3"/>
    <x v="26"/>
    <x v="76"/>
    <x v="0"/>
    <n v="2"/>
    <x v="0"/>
    <x v="0"/>
  </r>
  <r>
    <x v="46"/>
    <x v="3"/>
    <x v="26"/>
    <x v="75"/>
    <x v="0"/>
    <n v="2"/>
    <x v="0"/>
    <x v="0"/>
  </r>
  <r>
    <x v="46"/>
    <x v="3"/>
    <x v="29"/>
    <x v="106"/>
    <x v="0"/>
    <n v="4"/>
    <x v="1"/>
    <x v="1"/>
  </r>
  <r>
    <x v="46"/>
    <x v="3"/>
    <x v="31"/>
    <x v="76"/>
    <x v="0"/>
    <n v="10"/>
    <x v="0"/>
    <x v="0"/>
  </r>
  <r>
    <x v="46"/>
    <x v="3"/>
    <x v="31"/>
    <x v="75"/>
    <x v="0"/>
    <n v="1"/>
    <x v="0"/>
    <x v="0"/>
  </r>
  <r>
    <x v="46"/>
    <x v="3"/>
    <x v="31"/>
    <x v="106"/>
    <x v="0"/>
    <n v="3"/>
    <x v="1"/>
    <x v="1"/>
  </r>
  <r>
    <x v="46"/>
    <x v="3"/>
    <x v="32"/>
    <x v="76"/>
    <x v="0"/>
    <n v="9"/>
    <x v="0"/>
    <x v="0"/>
  </r>
  <r>
    <x v="46"/>
    <x v="3"/>
    <x v="32"/>
    <x v="115"/>
    <x v="0"/>
    <n v="7"/>
    <x v="3"/>
    <x v="0"/>
  </r>
  <r>
    <x v="46"/>
    <x v="3"/>
    <x v="32"/>
    <x v="135"/>
    <x v="0"/>
    <n v="4"/>
    <x v="3"/>
    <x v="0"/>
  </r>
  <r>
    <x v="46"/>
    <x v="3"/>
    <x v="32"/>
    <x v="107"/>
    <x v="0"/>
    <n v="2"/>
    <x v="3"/>
    <x v="0"/>
  </r>
  <r>
    <x v="46"/>
    <x v="3"/>
    <x v="32"/>
    <x v="98"/>
    <x v="1"/>
    <n v="3"/>
    <x v="8"/>
    <x v="0"/>
  </r>
  <r>
    <x v="46"/>
    <x v="3"/>
    <x v="32"/>
    <x v="81"/>
    <x v="1"/>
    <n v="7"/>
    <x v="0"/>
    <x v="0"/>
  </r>
  <r>
    <x v="46"/>
    <x v="3"/>
    <x v="32"/>
    <x v="74"/>
    <x v="1"/>
    <n v="2"/>
    <x v="0"/>
    <x v="0"/>
  </r>
  <r>
    <x v="46"/>
    <x v="3"/>
    <x v="32"/>
    <x v="78"/>
    <x v="1"/>
    <n v="1"/>
    <x v="0"/>
    <x v="0"/>
  </r>
  <r>
    <x v="46"/>
    <x v="3"/>
    <x v="32"/>
    <x v="137"/>
    <x v="1"/>
    <n v="5"/>
    <x v="3"/>
    <x v="0"/>
  </r>
  <r>
    <x v="46"/>
    <x v="3"/>
    <x v="32"/>
    <x v="112"/>
    <x v="1"/>
    <n v="4"/>
    <x v="3"/>
    <x v="0"/>
  </r>
  <r>
    <x v="46"/>
    <x v="3"/>
    <x v="33"/>
    <x v="97"/>
    <x v="0"/>
    <n v="1"/>
    <x v="8"/>
    <x v="0"/>
  </r>
  <r>
    <x v="46"/>
    <x v="3"/>
    <x v="33"/>
    <x v="108"/>
    <x v="0"/>
    <n v="5"/>
    <x v="4"/>
    <x v="3"/>
  </r>
  <r>
    <x v="46"/>
    <x v="3"/>
    <x v="35"/>
    <x v="97"/>
    <x v="0"/>
    <n v="1"/>
    <x v="8"/>
    <x v="0"/>
  </r>
  <r>
    <x v="46"/>
    <x v="3"/>
    <x v="35"/>
    <x v="76"/>
    <x v="0"/>
    <n v="18"/>
    <x v="0"/>
    <x v="0"/>
  </r>
  <r>
    <x v="46"/>
    <x v="3"/>
    <x v="35"/>
    <x v="135"/>
    <x v="0"/>
    <n v="4"/>
    <x v="3"/>
    <x v="0"/>
  </r>
  <r>
    <x v="46"/>
    <x v="3"/>
    <x v="35"/>
    <x v="106"/>
    <x v="0"/>
    <n v="2"/>
    <x v="1"/>
    <x v="1"/>
  </r>
  <r>
    <x v="46"/>
    <x v="3"/>
    <x v="36"/>
    <x v="97"/>
    <x v="0"/>
    <n v="32"/>
    <x v="8"/>
    <x v="0"/>
  </r>
  <r>
    <x v="46"/>
    <x v="3"/>
    <x v="36"/>
    <x v="109"/>
    <x v="1"/>
    <n v="3"/>
    <x v="7"/>
    <x v="3"/>
  </r>
  <r>
    <x v="46"/>
    <x v="3"/>
    <x v="38"/>
    <x v="97"/>
    <x v="0"/>
    <n v="1"/>
    <x v="8"/>
    <x v="0"/>
  </r>
  <r>
    <x v="46"/>
    <x v="3"/>
    <x v="38"/>
    <x v="111"/>
    <x v="0"/>
    <n v="1"/>
    <x v="3"/>
    <x v="0"/>
  </r>
  <r>
    <x v="46"/>
    <x v="3"/>
    <x v="38"/>
    <x v="106"/>
    <x v="0"/>
    <n v="7"/>
    <x v="1"/>
    <x v="1"/>
  </r>
  <r>
    <x v="46"/>
    <x v="3"/>
    <x v="39"/>
    <x v="97"/>
    <x v="0"/>
    <n v="8"/>
    <x v="8"/>
    <x v="0"/>
  </r>
  <r>
    <x v="46"/>
    <x v="3"/>
    <x v="39"/>
    <x v="76"/>
    <x v="0"/>
    <n v="15"/>
    <x v="0"/>
    <x v="0"/>
  </r>
  <r>
    <x v="46"/>
    <x v="3"/>
    <x v="39"/>
    <x v="74"/>
    <x v="1"/>
    <n v="1"/>
    <x v="0"/>
    <x v="0"/>
  </r>
  <r>
    <x v="46"/>
    <x v="3"/>
    <x v="40"/>
    <x v="97"/>
    <x v="0"/>
    <n v="1"/>
    <x v="8"/>
    <x v="0"/>
  </r>
  <r>
    <x v="46"/>
    <x v="3"/>
    <x v="40"/>
    <x v="76"/>
    <x v="0"/>
    <n v="61"/>
    <x v="0"/>
    <x v="0"/>
  </r>
  <r>
    <x v="46"/>
    <x v="3"/>
    <x v="40"/>
    <x v="105"/>
    <x v="0"/>
    <n v="20"/>
    <x v="7"/>
    <x v="3"/>
  </r>
  <r>
    <x v="46"/>
    <x v="3"/>
    <x v="40"/>
    <x v="143"/>
    <x v="0"/>
    <n v="495"/>
    <x v="5"/>
    <x v="3"/>
  </r>
  <r>
    <x v="46"/>
    <x v="3"/>
    <x v="40"/>
    <x v="107"/>
    <x v="0"/>
    <n v="36"/>
    <x v="3"/>
    <x v="0"/>
  </r>
  <r>
    <x v="46"/>
    <x v="3"/>
    <x v="40"/>
    <x v="135"/>
    <x v="0"/>
    <n v="27"/>
    <x v="3"/>
    <x v="0"/>
  </r>
  <r>
    <x v="46"/>
    <x v="3"/>
    <x v="40"/>
    <x v="115"/>
    <x v="0"/>
    <n v="4"/>
    <x v="3"/>
    <x v="0"/>
  </r>
  <r>
    <x v="46"/>
    <x v="3"/>
    <x v="40"/>
    <x v="106"/>
    <x v="0"/>
    <n v="14"/>
    <x v="1"/>
    <x v="1"/>
  </r>
  <r>
    <x v="46"/>
    <x v="3"/>
    <x v="40"/>
    <x v="81"/>
    <x v="1"/>
    <n v="196"/>
    <x v="0"/>
    <x v="0"/>
  </r>
  <r>
    <x v="46"/>
    <x v="3"/>
    <x v="40"/>
    <x v="109"/>
    <x v="1"/>
    <n v="22"/>
    <x v="7"/>
    <x v="3"/>
  </r>
  <r>
    <x v="46"/>
    <x v="3"/>
    <x v="40"/>
    <x v="144"/>
    <x v="1"/>
    <n v="213"/>
    <x v="5"/>
    <x v="3"/>
  </r>
  <r>
    <x v="46"/>
    <x v="3"/>
    <x v="40"/>
    <x v="117"/>
    <x v="1"/>
    <n v="53"/>
    <x v="3"/>
    <x v="0"/>
  </r>
  <r>
    <x v="46"/>
    <x v="3"/>
    <x v="40"/>
    <x v="137"/>
    <x v="1"/>
    <n v="2"/>
    <x v="3"/>
    <x v="0"/>
  </r>
  <r>
    <x v="46"/>
    <x v="3"/>
    <x v="40"/>
    <x v="110"/>
    <x v="1"/>
    <n v="10"/>
    <x v="1"/>
    <x v="1"/>
  </r>
  <r>
    <x v="46"/>
    <x v="3"/>
    <x v="43"/>
    <x v="107"/>
    <x v="0"/>
    <n v="5"/>
    <x v="3"/>
    <x v="0"/>
  </r>
  <r>
    <x v="46"/>
    <x v="3"/>
    <x v="43"/>
    <x v="118"/>
    <x v="1"/>
    <n v="70"/>
    <x v="0"/>
    <x v="0"/>
  </r>
  <r>
    <x v="46"/>
    <x v="3"/>
    <x v="43"/>
    <x v="74"/>
    <x v="1"/>
    <n v="1"/>
    <x v="0"/>
    <x v="0"/>
  </r>
  <r>
    <x v="46"/>
    <x v="6"/>
    <x v="95"/>
    <x v="75"/>
    <x v="0"/>
    <n v="2"/>
    <x v="0"/>
    <x v="0"/>
  </r>
  <r>
    <x v="46"/>
    <x v="6"/>
    <x v="95"/>
    <x v="108"/>
    <x v="0"/>
    <n v="4"/>
    <x v="4"/>
    <x v="3"/>
  </r>
  <r>
    <x v="46"/>
    <x v="6"/>
    <x v="95"/>
    <x v="81"/>
    <x v="1"/>
    <n v="68"/>
    <x v="0"/>
    <x v="0"/>
  </r>
  <r>
    <x v="46"/>
    <x v="6"/>
    <x v="96"/>
    <x v="98"/>
    <x v="1"/>
    <n v="1"/>
    <x v="8"/>
    <x v="0"/>
  </r>
  <r>
    <x v="46"/>
    <x v="6"/>
    <x v="96"/>
    <x v="129"/>
    <x v="1"/>
    <n v="1"/>
    <x v="1"/>
    <x v="1"/>
  </r>
  <r>
    <x v="46"/>
    <x v="6"/>
    <x v="97"/>
    <x v="97"/>
    <x v="0"/>
    <n v="5"/>
    <x v="8"/>
    <x v="0"/>
  </r>
  <r>
    <x v="46"/>
    <x v="6"/>
    <x v="97"/>
    <x v="133"/>
    <x v="0"/>
    <n v="1"/>
    <x v="0"/>
    <x v="0"/>
  </r>
  <r>
    <x v="46"/>
    <x v="6"/>
    <x v="97"/>
    <x v="76"/>
    <x v="0"/>
    <n v="2"/>
    <x v="0"/>
    <x v="0"/>
  </r>
  <r>
    <x v="46"/>
    <x v="6"/>
    <x v="97"/>
    <x v="75"/>
    <x v="0"/>
    <n v="4"/>
    <x v="0"/>
    <x v="0"/>
  </r>
  <r>
    <x v="46"/>
    <x v="6"/>
    <x v="97"/>
    <x v="105"/>
    <x v="0"/>
    <n v="1"/>
    <x v="7"/>
    <x v="3"/>
  </r>
  <r>
    <x v="46"/>
    <x v="6"/>
    <x v="97"/>
    <x v="145"/>
    <x v="0"/>
    <n v="10"/>
    <x v="2"/>
    <x v="2"/>
  </r>
  <r>
    <x v="46"/>
    <x v="6"/>
    <x v="97"/>
    <x v="130"/>
    <x v="0"/>
    <n v="8"/>
    <x v="3"/>
    <x v="0"/>
  </r>
  <r>
    <x v="46"/>
    <x v="6"/>
    <x v="97"/>
    <x v="131"/>
    <x v="0"/>
    <n v="1"/>
    <x v="1"/>
    <x v="1"/>
  </r>
  <r>
    <x v="46"/>
    <x v="6"/>
    <x v="97"/>
    <x v="120"/>
    <x v="0"/>
    <n v="12"/>
    <x v="1"/>
    <x v="1"/>
  </r>
  <r>
    <x v="46"/>
    <x v="6"/>
    <x v="97"/>
    <x v="108"/>
    <x v="0"/>
    <n v="25"/>
    <x v="4"/>
    <x v="3"/>
  </r>
  <r>
    <x v="46"/>
    <x v="6"/>
    <x v="97"/>
    <x v="74"/>
    <x v="1"/>
    <n v="5"/>
    <x v="0"/>
    <x v="0"/>
  </r>
  <r>
    <x v="46"/>
    <x v="6"/>
    <x v="97"/>
    <x v="81"/>
    <x v="1"/>
    <n v="5"/>
    <x v="0"/>
    <x v="0"/>
  </r>
  <r>
    <x v="46"/>
    <x v="6"/>
    <x v="97"/>
    <x v="132"/>
    <x v="1"/>
    <n v="8"/>
    <x v="0"/>
    <x v="0"/>
  </r>
  <r>
    <x v="46"/>
    <x v="6"/>
    <x v="97"/>
    <x v="84"/>
    <x v="1"/>
    <n v="9"/>
    <x v="0"/>
    <x v="0"/>
  </r>
  <r>
    <x v="46"/>
    <x v="6"/>
    <x v="97"/>
    <x v="121"/>
    <x v="1"/>
    <n v="6"/>
    <x v="7"/>
    <x v="3"/>
  </r>
  <r>
    <x v="46"/>
    <x v="6"/>
    <x v="97"/>
    <x v="122"/>
    <x v="1"/>
    <n v="42"/>
    <x v="2"/>
    <x v="2"/>
  </r>
  <r>
    <x v="46"/>
    <x v="6"/>
    <x v="97"/>
    <x v="83"/>
    <x v="1"/>
    <n v="2"/>
    <x v="3"/>
    <x v="0"/>
  </r>
  <r>
    <x v="46"/>
    <x v="6"/>
    <x v="97"/>
    <x v="123"/>
    <x v="1"/>
    <n v="70"/>
    <x v="3"/>
    <x v="0"/>
  </r>
  <r>
    <x v="46"/>
    <x v="6"/>
    <x v="97"/>
    <x v="124"/>
    <x v="1"/>
    <n v="10"/>
    <x v="1"/>
    <x v="1"/>
  </r>
  <r>
    <x v="46"/>
    <x v="6"/>
    <x v="98"/>
    <x v="97"/>
    <x v="0"/>
    <n v="1"/>
    <x v="8"/>
    <x v="0"/>
  </r>
  <r>
    <x v="46"/>
    <x v="6"/>
    <x v="98"/>
    <x v="75"/>
    <x v="0"/>
    <n v="1"/>
    <x v="0"/>
    <x v="0"/>
  </r>
  <r>
    <x v="46"/>
    <x v="6"/>
    <x v="98"/>
    <x v="98"/>
    <x v="1"/>
    <n v="12"/>
    <x v="8"/>
    <x v="0"/>
  </r>
  <r>
    <x v="46"/>
    <x v="6"/>
    <x v="98"/>
    <x v="74"/>
    <x v="1"/>
    <n v="2"/>
    <x v="0"/>
    <x v="0"/>
  </r>
  <r>
    <x v="46"/>
    <x v="6"/>
    <x v="99"/>
    <x v="75"/>
    <x v="0"/>
    <n v="2"/>
    <x v="0"/>
    <x v="0"/>
  </r>
  <r>
    <x v="46"/>
    <x v="6"/>
    <x v="99"/>
    <x v="76"/>
    <x v="0"/>
    <n v="20"/>
    <x v="0"/>
    <x v="0"/>
  </r>
  <r>
    <x v="46"/>
    <x v="6"/>
    <x v="99"/>
    <x v="105"/>
    <x v="0"/>
    <n v="4"/>
    <x v="7"/>
    <x v="3"/>
  </r>
  <r>
    <x v="46"/>
    <x v="6"/>
    <x v="99"/>
    <x v="125"/>
    <x v="0"/>
    <n v="4"/>
    <x v="3"/>
    <x v="0"/>
  </r>
  <r>
    <x v="46"/>
    <x v="6"/>
    <x v="99"/>
    <x v="134"/>
    <x v="0"/>
    <n v="10"/>
    <x v="3"/>
    <x v="0"/>
  </r>
  <r>
    <x v="46"/>
    <x v="6"/>
    <x v="99"/>
    <x v="120"/>
    <x v="0"/>
    <n v="3"/>
    <x v="1"/>
    <x v="1"/>
  </r>
  <r>
    <x v="46"/>
    <x v="6"/>
    <x v="99"/>
    <x v="108"/>
    <x v="0"/>
    <n v="9"/>
    <x v="4"/>
    <x v="3"/>
  </r>
  <r>
    <x v="46"/>
    <x v="6"/>
    <x v="99"/>
    <x v="74"/>
    <x v="1"/>
    <n v="2"/>
    <x v="0"/>
    <x v="0"/>
  </r>
  <r>
    <x v="46"/>
    <x v="6"/>
    <x v="99"/>
    <x v="81"/>
    <x v="1"/>
    <n v="5"/>
    <x v="0"/>
    <x v="0"/>
  </r>
  <r>
    <x v="46"/>
    <x v="6"/>
    <x v="100"/>
    <x v="75"/>
    <x v="0"/>
    <n v="9"/>
    <x v="0"/>
    <x v="0"/>
  </r>
  <r>
    <x v="46"/>
    <x v="6"/>
    <x v="101"/>
    <x v="83"/>
    <x v="1"/>
    <n v="2"/>
    <x v="3"/>
    <x v="0"/>
  </r>
  <r>
    <x v="46"/>
    <x v="6"/>
    <x v="102"/>
    <x v="78"/>
    <x v="1"/>
    <n v="2"/>
    <x v="0"/>
    <x v="0"/>
  </r>
  <r>
    <x v="46"/>
    <x v="6"/>
    <x v="102"/>
    <x v="74"/>
    <x v="1"/>
    <n v="4"/>
    <x v="0"/>
    <x v="0"/>
  </r>
  <r>
    <x v="46"/>
    <x v="6"/>
    <x v="103"/>
    <x v="75"/>
    <x v="0"/>
    <n v="4"/>
    <x v="0"/>
    <x v="0"/>
  </r>
  <r>
    <x v="46"/>
    <x v="6"/>
    <x v="104"/>
    <x v="97"/>
    <x v="0"/>
    <n v="1"/>
    <x v="8"/>
    <x v="0"/>
  </r>
  <r>
    <x v="46"/>
    <x v="6"/>
    <x v="104"/>
    <x v="76"/>
    <x v="0"/>
    <n v="2"/>
    <x v="0"/>
    <x v="0"/>
  </r>
  <r>
    <x v="46"/>
    <x v="6"/>
    <x v="104"/>
    <x v="75"/>
    <x v="0"/>
    <n v="4"/>
    <x v="0"/>
    <x v="0"/>
  </r>
  <r>
    <x v="46"/>
    <x v="6"/>
    <x v="104"/>
    <x v="111"/>
    <x v="0"/>
    <n v="1"/>
    <x v="3"/>
    <x v="0"/>
  </r>
  <r>
    <x v="46"/>
    <x v="6"/>
    <x v="104"/>
    <x v="130"/>
    <x v="0"/>
    <n v="1"/>
    <x v="3"/>
    <x v="0"/>
  </r>
  <r>
    <x v="46"/>
    <x v="6"/>
    <x v="104"/>
    <x v="131"/>
    <x v="0"/>
    <n v="1"/>
    <x v="1"/>
    <x v="1"/>
  </r>
  <r>
    <x v="46"/>
    <x v="6"/>
    <x v="104"/>
    <x v="98"/>
    <x v="1"/>
    <n v="2"/>
    <x v="8"/>
    <x v="0"/>
  </r>
  <r>
    <x v="46"/>
    <x v="6"/>
    <x v="104"/>
    <x v="81"/>
    <x v="1"/>
    <n v="1"/>
    <x v="0"/>
    <x v="0"/>
  </r>
  <r>
    <x v="46"/>
    <x v="6"/>
    <x v="104"/>
    <x v="74"/>
    <x v="1"/>
    <n v="4"/>
    <x v="0"/>
    <x v="0"/>
  </r>
  <r>
    <x v="46"/>
    <x v="6"/>
    <x v="104"/>
    <x v="129"/>
    <x v="1"/>
    <n v="1"/>
    <x v="1"/>
    <x v="1"/>
  </r>
  <r>
    <x v="46"/>
    <x v="6"/>
    <x v="105"/>
    <x v="131"/>
    <x v="0"/>
    <n v="2"/>
    <x v="1"/>
    <x v="1"/>
  </r>
  <r>
    <x v="46"/>
    <x v="6"/>
    <x v="106"/>
    <x v="97"/>
    <x v="0"/>
    <n v="2"/>
    <x v="8"/>
    <x v="0"/>
  </r>
  <r>
    <x v="46"/>
    <x v="6"/>
    <x v="106"/>
    <x v="76"/>
    <x v="0"/>
    <n v="2"/>
    <x v="0"/>
    <x v="0"/>
  </r>
  <r>
    <x v="46"/>
    <x v="6"/>
    <x v="106"/>
    <x v="75"/>
    <x v="0"/>
    <n v="5"/>
    <x v="0"/>
    <x v="0"/>
  </r>
  <r>
    <x v="46"/>
    <x v="6"/>
    <x v="106"/>
    <x v="82"/>
    <x v="0"/>
    <n v="5"/>
    <x v="3"/>
    <x v="0"/>
  </r>
  <r>
    <x v="46"/>
    <x v="6"/>
    <x v="106"/>
    <x v="120"/>
    <x v="0"/>
    <n v="4"/>
    <x v="1"/>
    <x v="1"/>
  </r>
  <r>
    <x v="46"/>
    <x v="6"/>
    <x v="106"/>
    <x v="74"/>
    <x v="1"/>
    <n v="1"/>
    <x v="0"/>
    <x v="0"/>
  </r>
  <r>
    <x v="46"/>
    <x v="6"/>
    <x v="106"/>
    <x v="112"/>
    <x v="1"/>
    <n v="5"/>
    <x v="3"/>
    <x v="0"/>
  </r>
  <r>
    <x v="46"/>
    <x v="6"/>
    <x v="106"/>
    <x v="123"/>
    <x v="1"/>
    <n v="62"/>
    <x v="3"/>
    <x v="0"/>
  </r>
  <r>
    <x v="46"/>
    <x v="6"/>
    <x v="107"/>
    <x v="108"/>
    <x v="0"/>
    <n v="4"/>
    <x v="4"/>
    <x v="3"/>
  </r>
  <r>
    <x v="46"/>
    <x v="6"/>
    <x v="108"/>
    <x v="97"/>
    <x v="0"/>
    <n v="2"/>
    <x v="8"/>
    <x v="0"/>
  </r>
  <r>
    <x v="46"/>
    <x v="6"/>
    <x v="140"/>
    <x v="75"/>
    <x v="0"/>
    <n v="1"/>
    <x v="0"/>
    <x v="0"/>
  </r>
  <r>
    <x v="46"/>
    <x v="6"/>
    <x v="140"/>
    <x v="108"/>
    <x v="0"/>
    <n v="10"/>
    <x v="4"/>
    <x v="3"/>
  </r>
  <r>
    <x v="46"/>
    <x v="6"/>
    <x v="110"/>
    <x v="97"/>
    <x v="0"/>
    <n v="12"/>
    <x v="8"/>
    <x v="0"/>
  </r>
  <r>
    <x v="46"/>
    <x v="6"/>
    <x v="110"/>
    <x v="85"/>
    <x v="0"/>
    <n v="1"/>
    <x v="0"/>
    <x v="0"/>
  </r>
  <r>
    <x v="46"/>
    <x v="6"/>
    <x v="111"/>
    <x v="76"/>
    <x v="0"/>
    <n v="8"/>
    <x v="0"/>
    <x v="0"/>
  </r>
  <r>
    <x v="46"/>
    <x v="6"/>
    <x v="111"/>
    <x v="134"/>
    <x v="0"/>
    <n v="2"/>
    <x v="3"/>
    <x v="0"/>
  </r>
  <r>
    <x v="46"/>
    <x v="6"/>
    <x v="111"/>
    <x v="130"/>
    <x v="0"/>
    <n v="45"/>
    <x v="3"/>
    <x v="0"/>
  </r>
  <r>
    <x v="46"/>
    <x v="6"/>
    <x v="111"/>
    <x v="120"/>
    <x v="0"/>
    <n v="3"/>
    <x v="1"/>
    <x v="1"/>
  </r>
  <r>
    <x v="46"/>
    <x v="6"/>
    <x v="111"/>
    <x v="83"/>
    <x v="1"/>
    <n v="33"/>
    <x v="3"/>
    <x v="0"/>
  </r>
  <r>
    <x v="46"/>
    <x v="6"/>
    <x v="112"/>
    <x v="80"/>
    <x v="0"/>
    <n v="4"/>
    <x v="0"/>
    <x v="0"/>
  </r>
  <r>
    <x v="46"/>
    <x v="6"/>
    <x v="112"/>
    <x v="76"/>
    <x v="0"/>
    <n v="8"/>
    <x v="0"/>
    <x v="0"/>
  </r>
  <r>
    <x v="46"/>
    <x v="6"/>
    <x v="112"/>
    <x v="75"/>
    <x v="0"/>
    <n v="20"/>
    <x v="0"/>
    <x v="0"/>
  </r>
  <r>
    <x v="46"/>
    <x v="6"/>
    <x v="112"/>
    <x v="78"/>
    <x v="1"/>
    <n v="1"/>
    <x v="0"/>
    <x v="0"/>
  </r>
  <r>
    <x v="46"/>
    <x v="6"/>
    <x v="112"/>
    <x v="74"/>
    <x v="1"/>
    <n v="3"/>
    <x v="0"/>
    <x v="0"/>
  </r>
  <r>
    <x v="46"/>
    <x v="6"/>
    <x v="136"/>
    <x v="80"/>
    <x v="0"/>
    <n v="1"/>
    <x v="0"/>
    <x v="0"/>
  </r>
  <r>
    <x v="46"/>
    <x v="6"/>
    <x v="136"/>
    <x v="130"/>
    <x v="0"/>
    <n v="12"/>
    <x v="3"/>
    <x v="0"/>
  </r>
  <r>
    <x v="46"/>
    <x v="6"/>
    <x v="136"/>
    <x v="112"/>
    <x v="1"/>
    <n v="7"/>
    <x v="3"/>
    <x v="0"/>
  </r>
  <r>
    <x v="46"/>
    <x v="6"/>
    <x v="113"/>
    <x v="80"/>
    <x v="0"/>
    <n v="3"/>
    <x v="0"/>
    <x v="0"/>
  </r>
  <r>
    <x v="46"/>
    <x v="6"/>
    <x v="113"/>
    <x v="75"/>
    <x v="0"/>
    <n v="4"/>
    <x v="0"/>
    <x v="0"/>
  </r>
  <r>
    <x v="46"/>
    <x v="6"/>
    <x v="113"/>
    <x v="111"/>
    <x v="0"/>
    <n v="6"/>
    <x v="3"/>
    <x v="0"/>
  </r>
  <r>
    <x v="46"/>
    <x v="6"/>
    <x v="113"/>
    <x v="120"/>
    <x v="0"/>
    <n v="2"/>
    <x v="1"/>
    <x v="1"/>
  </r>
  <r>
    <x v="46"/>
    <x v="6"/>
    <x v="113"/>
    <x v="74"/>
    <x v="1"/>
    <n v="2"/>
    <x v="0"/>
    <x v="0"/>
  </r>
  <r>
    <x v="46"/>
    <x v="6"/>
    <x v="113"/>
    <x v="121"/>
    <x v="1"/>
    <n v="94"/>
    <x v="7"/>
    <x v="3"/>
  </r>
  <r>
    <x v="46"/>
    <x v="6"/>
    <x v="113"/>
    <x v="83"/>
    <x v="1"/>
    <n v="117"/>
    <x v="3"/>
    <x v="0"/>
  </r>
  <r>
    <x v="46"/>
    <x v="6"/>
    <x v="113"/>
    <x v="124"/>
    <x v="1"/>
    <n v="30"/>
    <x v="1"/>
    <x v="1"/>
  </r>
  <r>
    <x v="46"/>
    <x v="7"/>
    <x v="114"/>
    <x v="75"/>
    <x v="0"/>
    <n v="2"/>
    <x v="0"/>
    <x v="0"/>
  </r>
  <r>
    <x v="46"/>
    <x v="7"/>
    <x v="114"/>
    <x v="76"/>
    <x v="0"/>
    <n v="25"/>
    <x v="0"/>
    <x v="0"/>
  </r>
  <r>
    <x v="46"/>
    <x v="7"/>
    <x v="114"/>
    <x v="82"/>
    <x v="0"/>
    <n v="10"/>
    <x v="3"/>
    <x v="0"/>
  </r>
  <r>
    <x v="46"/>
    <x v="7"/>
    <x v="115"/>
    <x v="81"/>
    <x v="1"/>
    <n v="50"/>
    <x v="0"/>
    <x v="0"/>
  </r>
  <r>
    <x v="46"/>
    <x v="7"/>
    <x v="137"/>
    <x v="80"/>
    <x v="0"/>
    <n v="1"/>
    <x v="0"/>
    <x v="0"/>
  </r>
  <r>
    <x v="46"/>
    <x v="7"/>
    <x v="137"/>
    <x v="75"/>
    <x v="0"/>
    <n v="2"/>
    <x v="0"/>
    <x v="0"/>
  </r>
  <r>
    <x v="46"/>
    <x v="7"/>
    <x v="137"/>
    <x v="130"/>
    <x v="0"/>
    <n v="3"/>
    <x v="3"/>
    <x v="0"/>
  </r>
  <r>
    <x v="46"/>
    <x v="7"/>
    <x v="137"/>
    <x v="111"/>
    <x v="0"/>
    <n v="16"/>
    <x v="3"/>
    <x v="0"/>
  </r>
  <r>
    <x v="46"/>
    <x v="7"/>
    <x v="139"/>
    <x v="120"/>
    <x v="0"/>
    <n v="16"/>
    <x v="1"/>
    <x v="1"/>
  </r>
  <r>
    <x v="46"/>
    <x v="7"/>
    <x v="116"/>
    <x v="75"/>
    <x v="0"/>
    <n v="1"/>
    <x v="0"/>
    <x v="0"/>
  </r>
  <r>
    <x v="46"/>
    <x v="7"/>
    <x v="116"/>
    <x v="111"/>
    <x v="0"/>
    <n v="1"/>
    <x v="3"/>
    <x v="0"/>
  </r>
  <r>
    <x v="46"/>
    <x v="7"/>
    <x v="117"/>
    <x v="97"/>
    <x v="0"/>
    <n v="9"/>
    <x v="8"/>
    <x v="0"/>
  </r>
  <r>
    <x v="46"/>
    <x v="7"/>
    <x v="118"/>
    <x v="80"/>
    <x v="0"/>
    <n v="1"/>
    <x v="0"/>
    <x v="0"/>
  </r>
  <r>
    <x v="46"/>
    <x v="7"/>
    <x v="118"/>
    <x v="75"/>
    <x v="0"/>
    <n v="4"/>
    <x v="0"/>
    <x v="0"/>
  </r>
  <r>
    <x v="46"/>
    <x v="7"/>
    <x v="118"/>
    <x v="76"/>
    <x v="0"/>
    <n v="5"/>
    <x v="0"/>
    <x v="0"/>
  </r>
  <r>
    <x v="46"/>
    <x v="7"/>
    <x v="118"/>
    <x v="82"/>
    <x v="0"/>
    <n v="1"/>
    <x v="3"/>
    <x v="0"/>
  </r>
  <r>
    <x v="46"/>
    <x v="7"/>
    <x v="119"/>
    <x v="80"/>
    <x v="0"/>
    <n v="3"/>
    <x v="0"/>
    <x v="0"/>
  </r>
  <r>
    <x v="46"/>
    <x v="7"/>
    <x v="119"/>
    <x v="75"/>
    <x v="0"/>
    <n v="4"/>
    <x v="0"/>
    <x v="0"/>
  </r>
  <r>
    <x v="46"/>
    <x v="7"/>
    <x v="119"/>
    <x v="120"/>
    <x v="0"/>
    <n v="216"/>
    <x v="1"/>
    <x v="1"/>
  </r>
  <r>
    <x v="46"/>
    <x v="7"/>
    <x v="119"/>
    <x v="108"/>
    <x v="0"/>
    <n v="2"/>
    <x v="4"/>
    <x v="3"/>
  </r>
  <r>
    <x v="46"/>
    <x v="7"/>
    <x v="120"/>
    <x v="75"/>
    <x v="0"/>
    <n v="1"/>
    <x v="0"/>
    <x v="0"/>
  </r>
  <r>
    <x v="46"/>
    <x v="7"/>
    <x v="120"/>
    <x v="120"/>
    <x v="0"/>
    <n v="115"/>
    <x v="1"/>
    <x v="1"/>
  </r>
  <r>
    <x v="46"/>
    <x v="7"/>
    <x v="120"/>
    <x v="124"/>
    <x v="1"/>
    <n v="20"/>
    <x v="1"/>
    <x v="1"/>
  </r>
  <r>
    <x v="46"/>
    <x v="7"/>
    <x v="121"/>
    <x v="80"/>
    <x v="0"/>
    <n v="1"/>
    <x v="0"/>
    <x v="0"/>
  </r>
  <r>
    <x v="46"/>
    <x v="7"/>
    <x v="121"/>
    <x v="120"/>
    <x v="0"/>
    <n v="207"/>
    <x v="1"/>
    <x v="1"/>
  </r>
  <r>
    <x v="46"/>
    <x v="7"/>
    <x v="121"/>
    <x v="79"/>
    <x v="1"/>
    <n v="2"/>
    <x v="3"/>
    <x v="0"/>
  </r>
  <r>
    <x v="46"/>
    <x v="7"/>
    <x v="122"/>
    <x v="75"/>
    <x v="0"/>
    <n v="2"/>
    <x v="0"/>
    <x v="0"/>
  </r>
  <r>
    <x v="46"/>
    <x v="7"/>
    <x v="123"/>
    <x v="120"/>
    <x v="0"/>
    <n v="5"/>
    <x v="1"/>
    <x v="1"/>
  </r>
  <r>
    <x v="46"/>
    <x v="7"/>
    <x v="123"/>
    <x v="124"/>
    <x v="1"/>
    <n v="2"/>
    <x v="1"/>
    <x v="1"/>
  </r>
  <r>
    <x v="46"/>
    <x v="7"/>
    <x v="124"/>
    <x v="105"/>
    <x v="0"/>
    <n v="3"/>
    <x v="7"/>
    <x v="3"/>
  </r>
  <r>
    <x v="46"/>
    <x v="7"/>
    <x v="124"/>
    <x v="134"/>
    <x v="0"/>
    <n v="8"/>
    <x v="3"/>
    <x v="0"/>
  </r>
  <r>
    <x v="46"/>
    <x v="7"/>
    <x v="124"/>
    <x v="120"/>
    <x v="0"/>
    <n v="3"/>
    <x v="1"/>
    <x v="1"/>
  </r>
  <r>
    <x v="46"/>
    <x v="7"/>
    <x v="124"/>
    <x v="123"/>
    <x v="1"/>
    <n v="10"/>
    <x v="3"/>
    <x v="0"/>
  </r>
  <r>
    <x v="46"/>
    <x v="7"/>
    <x v="125"/>
    <x v="97"/>
    <x v="0"/>
    <n v="1"/>
    <x v="8"/>
    <x v="0"/>
  </r>
  <r>
    <x v="46"/>
    <x v="7"/>
    <x v="125"/>
    <x v="75"/>
    <x v="0"/>
    <n v="9"/>
    <x v="0"/>
    <x v="0"/>
  </r>
  <r>
    <x v="46"/>
    <x v="7"/>
    <x v="125"/>
    <x v="125"/>
    <x v="0"/>
    <n v="2"/>
    <x v="3"/>
    <x v="0"/>
  </r>
  <r>
    <x v="46"/>
    <x v="7"/>
    <x v="125"/>
    <x v="77"/>
    <x v="0"/>
    <n v="8"/>
    <x v="3"/>
    <x v="0"/>
  </r>
  <r>
    <x v="46"/>
    <x v="7"/>
    <x v="125"/>
    <x v="120"/>
    <x v="0"/>
    <n v="13"/>
    <x v="1"/>
    <x v="1"/>
  </r>
  <r>
    <x v="46"/>
    <x v="7"/>
    <x v="126"/>
    <x v="74"/>
    <x v="1"/>
    <n v="5"/>
    <x v="0"/>
    <x v="0"/>
  </r>
  <r>
    <x v="46"/>
    <x v="7"/>
    <x v="128"/>
    <x v="120"/>
    <x v="0"/>
    <n v="3"/>
    <x v="1"/>
    <x v="1"/>
  </r>
  <r>
    <x v="46"/>
    <x v="7"/>
    <x v="129"/>
    <x v="75"/>
    <x v="0"/>
    <n v="1"/>
    <x v="0"/>
    <x v="0"/>
  </r>
  <r>
    <x v="46"/>
    <x v="7"/>
    <x v="129"/>
    <x v="76"/>
    <x v="0"/>
    <n v="5"/>
    <x v="0"/>
    <x v="0"/>
  </r>
  <r>
    <x v="46"/>
    <x v="7"/>
    <x v="129"/>
    <x v="105"/>
    <x v="0"/>
    <n v="1"/>
    <x v="7"/>
    <x v="3"/>
  </r>
  <r>
    <x v="46"/>
    <x v="7"/>
    <x v="129"/>
    <x v="120"/>
    <x v="0"/>
    <n v="1"/>
    <x v="1"/>
    <x v="1"/>
  </r>
  <r>
    <x v="46"/>
    <x v="7"/>
    <x v="131"/>
    <x v="75"/>
    <x v="0"/>
    <n v="3"/>
    <x v="0"/>
    <x v="0"/>
  </r>
  <r>
    <x v="46"/>
    <x v="7"/>
    <x v="132"/>
    <x v="75"/>
    <x v="0"/>
    <n v="1"/>
    <x v="0"/>
    <x v="0"/>
  </r>
  <r>
    <x v="46"/>
    <x v="7"/>
    <x v="132"/>
    <x v="74"/>
    <x v="1"/>
    <n v="1"/>
    <x v="0"/>
    <x v="0"/>
  </r>
  <r>
    <x v="46"/>
    <x v="7"/>
    <x v="132"/>
    <x v="78"/>
    <x v="1"/>
    <n v="2"/>
    <x v="0"/>
    <x v="0"/>
  </r>
  <r>
    <x v="46"/>
    <x v="7"/>
    <x v="138"/>
    <x v="134"/>
    <x v="0"/>
    <n v="2"/>
    <x v="3"/>
    <x v="0"/>
  </r>
  <r>
    <x v="46"/>
    <x v="7"/>
    <x v="133"/>
    <x v="75"/>
    <x v="0"/>
    <n v="1"/>
    <x v="0"/>
    <x v="0"/>
  </r>
  <r>
    <x v="46"/>
    <x v="7"/>
    <x v="134"/>
    <x v="75"/>
    <x v="0"/>
    <n v="7"/>
    <x v="0"/>
    <x v="0"/>
  </r>
  <r>
    <x v="46"/>
    <x v="1"/>
    <x v="22"/>
    <x v="98"/>
    <x v="1"/>
    <n v="15"/>
    <x v="8"/>
    <x v="0"/>
  </r>
  <r>
    <x v="46"/>
    <x v="4"/>
    <x v="47"/>
    <x v="75"/>
    <x v="0"/>
    <n v="1"/>
    <x v="0"/>
    <x v="0"/>
  </r>
  <r>
    <x v="46"/>
    <x v="4"/>
    <x v="57"/>
    <x v="75"/>
    <x v="0"/>
    <n v="1"/>
    <x v="0"/>
    <x v="0"/>
  </r>
  <r>
    <x v="46"/>
    <x v="4"/>
    <x v="57"/>
    <x v="108"/>
    <x v="0"/>
    <n v="9"/>
    <x v="4"/>
    <x v="3"/>
  </r>
  <r>
    <x v="46"/>
    <x v="4"/>
    <x v="59"/>
    <x v="75"/>
    <x v="0"/>
    <n v="2"/>
    <x v="0"/>
    <x v="0"/>
  </r>
  <r>
    <x v="46"/>
    <x v="4"/>
    <x v="59"/>
    <x v="112"/>
    <x v="1"/>
    <n v="5"/>
    <x v="3"/>
    <x v="0"/>
  </r>
  <r>
    <x v="46"/>
    <x v="4"/>
    <x v="59"/>
    <x v="110"/>
    <x v="1"/>
    <n v="5"/>
    <x v="1"/>
    <x v="1"/>
  </r>
  <r>
    <x v="46"/>
    <x v="4"/>
    <x v="48"/>
    <x v="97"/>
    <x v="0"/>
    <n v="4"/>
    <x v="8"/>
    <x v="0"/>
  </r>
  <r>
    <x v="46"/>
    <x v="4"/>
    <x v="48"/>
    <x v="75"/>
    <x v="0"/>
    <n v="1"/>
    <x v="0"/>
    <x v="0"/>
  </r>
  <r>
    <x v="46"/>
    <x v="4"/>
    <x v="48"/>
    <x v="74"/>
    <x v="1"/>
    <n v="1"/>
    <x v="0"/>
    <x v="0"/>
  </r>
  <r>
    <x v="46"/>
    <x v="4"/>
    <x v="49"/>
    <x v="107"/>
    <x v="0"/>
    <n v="22"/>
    <x v="3"/>
    <x v="0"/>
  </r>
  <r>
    <x v="46"/>
    <x v="4"/>
    <x v="49"/>
    <x v="106"/>
    <x v="0"/>
    <n v="4"/>
    <x v="1"/>
    <x v="1"/>
  </r>
  <r>
    <x v="46"/>
    <x v="4"/>
    <x v="50"/>
    <x v="97"/>
    <x v="0"/>
    <n v="32"/>
    <x v="8"/>
    <x v="0"/>
  </r>
  <r>
    <x v="46"/>
    <x v="4"/>
    <x v="50"/>
    <x v="75"/>
    <x v="0"/>
    <n v="1"/>
    <x v="0"/>
    <x v="0"/>
  </r>
  <r>
    <x v="46"/>
    <x v="4"/>
    <x v="51"/>
    <x v="75"/>
    <x v="0"/>
    <n v="1"/>
    <x v="0"/>
    <x v="0"/>
  </r>
  <r>
    <x v="46"/>
    <x v="4"/>
    <x v="51"/>
    <x v="107"/>
    <x v="0"/>
    <n v="4"/>
    <x v="3"/>
    <x v="0"/>
  </r>
  <r>
    <x v="46"/>
    <x v="4"/>
    <x v="51"/>
    <x v="117"/>
    <x v="1"/>
    <n v="2"/>
    <x v="3"/>
    <x v="0"/>
  </r>
  <r>
    <x v="46"/>
    <x v="4"/>
    <x v="52"/>
    <x v="74"/>
    <x v="1"/>
    <n v="7"/>
    <x v="0"/>
    <x v="0"/>
  </r>
  <r>
    <x v="46"/>
    <x v="4"/>
    <x v="54"/>
    <x v="74"/>
    <x v="1"/>
    <n v="2"/>
    <x v="0"/>
    <x v="0"/>
  </r>
  <r>
    <x v="46"/>
    <x v="4"/>
    <x v="61"/>
    <x v="75"/>
    <x v="0"/>
    <n v="2"/>
    <x v="0"/>
    <x v="0"/>
  </r>
  <r>
    <x v="46"/>
    <x v="4"/>
    <x v="56"/>
    <x v="106"/>
    <x v="0"/>
    <n v="14"/>
    <x v="1"/>
    <x v="1"/>
  </r>
  <r>
    <x v="46"/>
    <x v="4"/>
    <x v="56"/>
    <x v="110"/>
    <x v="1"/>
    <n v="52"/>
    <x v="1"/>
    <x v="1"/>
  </r>
  <r>
    <x v="46"/>
    <x v="5"/>
    <x v="62"/>
    <x v="97"/>
    <x v="0"/>
    <n v="1"/>
    <x v="8"/>
    <x v="0"/>
  </r>
  <r>
    <x v="46"/>
    <x v="5"/>
    <x v="62"/>
    <x v="76"/>
    <x v="0"/>
    <n v="3"/>
    <x v="0"/>
    <x v="0"/>
  </r>
  <r>
    <x v="46"/>
    <x v="5"/>
    <x v="62"/>
    <x v="106"/>
    <x v="0"/>
    <n v="21"/>
    <x v="1"/>
    <x v="1"/>
  </r>
  <r>
    <x v="46"/>
    <x v="5"/>
    <x v="72"/>
    <x v="115"/>
    <x v="0"/>
    <n v="15"/>
    <x v="3"/>
    <x v="0"/>
  </r>
  <r>
    <x v="46"/>
    <x v="5"/>
    <x v="63"/>
    <x v="97"/>
    <x v="0"/>
    <n v="4"/>
    <x v="8"/>
    <x v="0"/>
  </r>
  <r>
    <x v="46"/>
    <x v="5"/>
    <x v="63"/>
    <x v="106"/>
    <x v="0"/>
    <n v="2"/>
    <x v="1"/>
    <x v="1"/>
  </r>
  <r>
    <x v="46"/>
    <x v="5"/>
    <x v="63"/>
    <x v="106"/>
    <x v="0"/>
    <n v="1"/>
    <x v="1"/>
    <x v="1"/>
  </r>
  <r>
    <x v="46"/>
    <x v="5"/>
    <x v="63"/>
    <x v="109"/>
    <x v="1"/>
    <n v="4"/>
    <x v="7"/>
    <x v="3"/>
  </r>
  <r>
    <x v="46"/>
    <x v="5"/>
    <x v="63"/>
    <x v="137"/>
    <x v="1"/>
    <n v="7"/>
    <x v="3"/>
    <x v="0"/>
  </r>
  <r>
    <x v="46"/>
    <x v="5"/>
    <x v="63"/>
    <x v="110"/>
    <x v="1"/>
    <n v="1"/>
    <x v="1"/>
    <x v="1"/>
  </r>
  <r>
    <x v="46"/>
    <x v="5"/>
    <x v="63"/>
    <x v="110"/>
    <x v="1"/>
    <n v="1"/>
    <x v="1"/>
    <x v="1"/>
  </r>
  <r>
    <x v="46"/>
    <x v="5"/>
    <x v="64"/>
    <x v="76"/>
    <x v="0"/>
    <n v="1"/>
    <x v="0"/>
    <x v="0"/>
  </r>
  <r>
    <x v="46"/>
    <x v="5"/>
    <x v="64"/>
    <x v="107"/>
    <x v="0"/>
    <n v="8"/>
    <x v="3"/>
    <x v="0"/>
  </r>
  <r>
    <x v="46"/>
    <x v="5"/>
    <x v="64"/>
    <x v="77"/>
    <x v="0"/>
    <n v="2"/>
    <x v="3"/>
    <x v="0"/>
  </r>
  <r>
    <x v="46"/>
    <x v="5"/>
    <x v="65"/>
    <x v="97"/>
    <x v="0"/>
    <n v="8"/>
    <x v="8"/>
    <x v="0"/>
  </r>
  <r>
    <x v="46"/>
    <x v="5"/>
    <x v="65"/>
    <x v="76"/>
    <x v="0"/>
    <n v="5"/>
    <x v="0"/>
    <x v="0"/>
  </r>
  <r>
    <x v="46"/>
    <x v="5"/>
    <x v="65"/>
    <x v="75"/>
    <x v="0"/>
    <n v="1"/>
    <x v="0"/>
    <x v="0"/>
  </r>
  <r>
    <x v="46"/>
    <x v="5"/>
    <x v="65"/>
    <x v="115"/>
    <x v="0"/>
    <n v="17"/>
    <x v="3"/>
    <x v="0"/>
  </r>
  <r>
    <x v="46"/>
    <x v="5"/>
    <x v="65"/>
    <x v="107"/>
    <x v="0"/>
    <n v="13"/>
    <x v="3"/>
    <x v="0"/>
  </r>
  <r>
    <x v="46"/>
    <x v="5"/>
    <x v="65"/>
    <x v="106"/>
    <x v="0"/>
    <n v="7"/>
    <x v="1"/>
    <x v="1"/>
  </r>
  <r>
    <x v="46"/>
    <x v="5"/>
    <x v="65"/>
    <x v="106"/>
    <x v="0"/>
    <n v="1"/>
    <x v="1"/>
    <x v="1"/>
  </r>
  <r>
    <x v="46"/>
    <x v="5"/>
    <x v="65"/>
    <x v="146"/>
    <x v="1"/>
    <n v="5"/>
    <x v="7"/>
    <x v="3"/>
  </r>
  <r>
    <x v="46"/>
    <x v="5"/>
    <x v="65"/>
    <x v="117"/>
    <x v="1"/>
    <n v="137"/>
    <x v="3"/>
    <x v="0"/>
  </r>
  <r>
    <x v="46"/>
    <x v="5"/>
    <x v="65"/>
    <x v="136"/>
    <x v="1"/>
    <n v="16"/>
    <x v="3"/>
    <x v="0"/>
  </r>
  <r>
    <x v="46"/>
    <x v="5"/>
    <x v="65"/>
    <x v="110"/>
    <x v="1"/>
    <n v="2"/>
    <x v="1"/>
    <x v="1"/>
  </r>
  <r>
    <x v="46"/>
    <x v="5"/>
    <x v="66"/>
    <x v="97"/>
    <x v="0"/>
    <n v="2"/>
    <x v="8"/>
    <x v="0"/>
  </r>
  <r>
    <x v="46"/>
    <x v="5"/>
    <x v="66"/>
    <x v="106"/>
    <x v="0"/>
    <n v="5"/>
    <x v="1"/>
    <x v="1"/>
  </r>
  <r>
    <x v="46"/>
    <x v="5"/>
    <x v="67"/>
    <x v="108"/>
    <x v="0"/>
    <n v="7"/>
    <x v="4"/>
    <x v="3"/>
  </r>
  <r>
    <x v="46"/>
    <x v="5"/>
    <x v="68"/>
    <x v="97"/>
    <x v="0"/>
    <n v="8"/>
    <x v="8"/>
    <x v="0"/>
  </r>
  <r>
    <x v="46"/>
    <x v="5"/>
    <x v="73"/>
    <x v="106"/>
    <x v="0"/>
    <n v="3"/>
    <x v="1"/>
    <x v="1"/>
  </r>
  <r>
    <x v="46"/>
    <x v="5"/>
    <x v="73"/>
    <x v="108"/>
    <x v="0"/>
    <n v="3"/>
    <x v="4"/>
    <x v="3"/>
  </r>
  <r>
    <x v="46"/>
    <x v="5"/>
    <x v="69"/>
    <x v="97"/>
    <x v="0"/>
    <n v="2"/>
    <x v="8"/>
    <x v="0"/>
  </r>
  <r>
    <x v="46"/>
    <x v="5"/>
    <x v="74"/>
    <x v="76"/>
    <x v="0"/>
    <n v="18"/>
    <x v="0"/>
    <x v="0"/>
  </r>
  <r>
    <x v="46"/>
    <x v="5"/>
    <x v="74"/>
    <x v="115"/>
    <x v="0"/>
    <n v="21"/>
    <x v="3"/>
    <x v="0"/>
  </r>
  <r>
    <x v="46"/>
    <x v="2"/>
    <x v="75"/>
    <x v="75"/>
    <x v="0"/>
    <n v="4"/>
    <x v="0"/>
    <x v="0"/>
  </r>
  <r>
    <x v="46"/>
    <x v="2"/>
    <x v="75"/>
    <x v="106"/>
    <x v="0"/>
    <n v="8"/>
    <x v="1"/>
    <x v="1"/>
  </r>
  <r>
    <x v="46"/>
    <x v="2"/>
    <x v="75"/>
    <x v="81"/>
    <x v="1"/>
    <n v="10"/>
    <x v="0"/>
    <x v="0"/>
  </r>
  <r>
    <x v="46"/>
    <x v="2"/>
    <x v="76"/>
    <x v="97"/>
    <x v="0"/>
    <n v="1"/>
    <x v="8"/>
    <x v="0"/>
  </r>
  <r>
    <x v="46"/>
    <x v="2"/>
    <x v="76"/>
    <x v="75"/>
    <x v="0"/>
    <n v="2"/>
    <x v="0"/>
    <x v="0"/>
  </r>
  <r>
    <x v="46"/>
    <x v="2"/>
    <x v="76"/>
    <x v="105"/>
    <x v="0"/>
    <n v="1"/>
    <x v="7"/>
    <x v="3"/>
  </r>
  <r>
    <x v="46"/>
    <x v="2"/>
    <x v="76"/>
    <x v="106"/>
    <x v="0"/>
    <n v="1"/>
    <x v="1"/>
    <x v="1"/>
  </r>
  <r>
    <x v="46"/>
    <x v="2"/>
    <x v="76"/>
    <x v="108"/>
    <x v="0"/>
    <n v="2"/>
    <x v="4"/>
    <x v="3"/>
  </r>
  <r>
    <x v="46"/>
    <x v="2"/>
    <x v="76"/>
    <x v="98"/>
    <x v="1"/>
    <n v="1"/>
    <x v="8"/>
    <x v="0"/>
  </r>
  <r>
    <x v="46"/>
    <x v="2"/>
    <x v="76"/>
    <x v="118"/>
    <x v="1"/>
    <n v="2"/>
    <x v="0"/>
    <x v="0"/>
  </r>
  <r>
    <x v="46"/>
    <x v="2"/>
    <x v="76"/>
    <x v="110"/>
    <x v="1"/>
    <n v="1"/>
    <x v="1"/>
    <x v="1"/>
  </r>
  <r>
    <x v="46"/>
    <x v="2"/>
    <x v="77"/>
    <x v="76"/>
    <x v="0"/>
    <n v="53"/>
    <x v="0"/>
    <x v="0"/>
  </r>
  <r>
    <x v="46"/>
    <x v="2"/>
    <x v="77"/>
    <x v="105"/>
    <x v="0"/>
    <n v="15"/>
    <x v="7"/>
    <x v="3"/>
  </r>
  <r>
    <x v="46"/>
    <x v="2"/>
    <x v="77"/>
    <x v="107"/>
    <x v="0"/>
    <n v="11"/>
    <x v="3"/>
    <x v="0"/>
  </r>
  <r>
    <x v="46"/>
    <x v="2"/>
    <x v="77"/>
    <x v="77"/>
    <x v="0"/>
    <n v="1"/>
    <x v="3"/>
    <x v="0"/>
  </r>
  <r>
    <x v="46"/>
    <x v="2"/>
    <x v="77"/>
    <x v="106"/>
    <x v="0"/>
    <n v="16"/>
    <x v="1"/>
    <x v="1"/>
  </r>
  <r>
    <x v="46"/>
    <x v="2"/>
    <x v="77"/>
    <x v="106"/>
    <x v="0"/>
    <n v="3"/>
    <x v="1"/>
    <x v="1"/>
  </r>
  <r>
    <x v="46"/>
    <x v="2"/>
    <x v="77"/>
    <x v="108"/>
    <x v="0"/>
    <n v="29"/>
    <x v="4"/>
    <x v="3"/>
  </r>
  <r>
    <x v="46"/>
    <x v="2"/>
    <x v="93"/>
    <x v="114"/>
    <x v="0"/>
    <n v="3"/>
    <x v="0"/>
    <x v="0"/>
  </r>
  <r>
    <x v="46"/>
    <x v="2"/>
    <x v="93"/>
    <x v="110"/>
    <x v="1"/>
    <n v="1"/>
    <x v="1"/>
    <x v="1"/>
  </r>
  <r>
    <x v="46"/>
    <x v="2"/>
    <x v="80"/>
    <x v="75"/>
    <x v="0"/>
    <n v="1"/>
    <x v="0"/>
    <x v="0"/>
  </r>
  <r>
    <x v="46"/>
    <x v="2"/>
    <x v="92"/>
    <x v="108"/>
    <x v="0"/>
    <n v="1"/>
    <x v="4"/>
    <x v="3"/>
  </r>
  <r>
    <x v="46"/>
    <x v="2"/>
    <x v="81"/>
    <x v="76"/>
    <x v="0"/>
    <n v="4"/>
    <x v="0"/>
    <x v="0"/>
  </r>
  <r>
    <x v="46"/>
    <x v="2"/>
    <x v="81"/>
    <x v="106"/>
    <x v="0"/>
    <n v="2"/>
    <x v="1"/>
    <x v="1"/>
  </r>
  <r>
    <x v="46"/>
    <x v="2"/>
    <x v="81"/>
    <x v="81"/>
    <x v="1"/>
    <n v="3"/>
    <x v="0"/>
    <x v="0"/>
  </r>
  <r>
    <x v="46"/>
    <x v="2"/>
    <x v="81"/>
    <x v="109"/>
    <x v="1"/>
    <n v="2"/>
    <x v="7"/>
    <x v="3"/>
  </r>
  <r>
    <x v="46"/>
    <x v="2"/>
    <x v="81"/>
    <x v="110"/>
    <x v="1"/>
    <n v="1"/>
    <x v="1"/>
    <x v="1"/>
  </r>
  <r>
    <x v="46"/>
    <x v="2"/>
    <x v="82"/>
    <x v="76"/>
    <x v="0"/>
    <n v="145"/>
    <x v="0"/>
    <x v="0"/>
  </r>
  <r>
    <x v="46"/>
    <x v="2"/>
    <x v="82"/>
    <x v="105"/>
    <x v="0"/>
    <n v="118"/>
    <x v="7"/>
    <x v="3"/>
  </r>
  <r>
    <x v="46"/>
    <x v="2"/>
    <x v="91"/>
    <x v="97"/>
    <x v="0"/>
    <n v="7"/>
    <x v="8"/>
    <x v="0"/>
  </r>
  <r>
    <x v="46"/>
    <x v="2"/>
    <x v="83"/>
    <x v="97"/>
    <x v="0"/>
    <n v="1"/>
    <x v="8"/>
    <x v="0"/>
  </r>
  <r>
    <x v="46"/>
    <x v="2"/>
    <x v="83"/>
    <x v="76"/>
    <x v="0"/>
    <n v="25"/>
    <x v="0"/>
    <x v="0"/>
  </r>
  <r>
    <x v="46"/>
    <x v="2"/>
    <x v="83"/>
    <x v="105"/>
    <x v="0"/>
    <n v="8"/>
    <x v="7"/>
    <x v="3"/>
  </r>
  <r>
    <x v="46"/>
    <x v="2"/>
    <x v="83"/>
    <x v="115"/>
    <x v="0"/>
    <n v="6"/>
    <x v="3"/>
    <x v="0"/>
  </r>
  <r>
    <x v="46"/>
    <x v="2"/>
    <x v="83"/>
    <x v="106"/>
    <x v="0"/>
    <n v="8"/>
    <x v="1"/>
    <x v="1"/>
  </r>
  <r>
    <x v="46"/>
    <x v="2"/>
    <x v="84"/>
    <x v="97"/>
    <x v="0"/>
    <n v="6"/>
    <x v="8"/>
    <x v="0"/>
  </r>
  <r>
    <x v="46"/>
    <x v="2"/>
    <x v="84"/>
    <x v="106"/>
    <x v="0"/>
    <n v="2"/>
    <x v="1"/>
    <x v="1"/>
  </r>
  <r>
    <x v="46"/>
    <x v="2"/>
    <x v="85"/>
    <x v="111"/>
    <x v="0"/>
    <n v="13"/>
    <x v="3"/>
    <x v="0"/>
  </r>
  <r>
    <x v="46"/>
    <x v="2"/>
    <x v="86"/>
    <x v="107"/>
    <x v="0"/>
    <n v="37"/>
    <x v="3"/>
    <x v="0"/>
  </r>
  <r>
    <x v="47"/>
    <x v="0"/>
    <x v="0"/>
    <x v="107"/>
    <x v="0"/>
    <n v="3"/>
    <x v="3"/>
    <x v="0"/>
  </r>
  <r>
    <x v="47"/>
    <x v="0"/>
    <x v="0"/>
    <x v="106"/>
    <x v="0"/>
    <n v="1"/>
    <x v="1"/>
    <x v="1"/>
  </r>
  <r>
    <x v="47"/>
    <x v="0"/>
    <x v="0"/>
    <x v="110"/>
    <x v="1"/>
    <n v="1"/>
    <x v="1"/>
    <x v="1"/>
  </r>
  <r>
    <x v="47"/>
    <x v="0"/>
    <x v="1"/>
    <x v="76"/>
    <x v="0"/>
    <n v="1"/>
    <x v="0"/>
    <x v="0"/>
  </r>
  <r>
    <x v="47"/>
    <x v="0"/>
    <x v="1"/>
    <x v="106"/>
    <x v="0"/>
    <n v="93"/>
    <x v="1"/>
    <x v="1"/>
  </r>
  <r>
    <x v="47"/>
    <x v="0"/>
    <x v="1"/>
    <x v="81"/>
    <x v="1"/>
    <n v="1"/>
    <x v="0"/>
    <x v="0"/>
  </r>
  <r>
    <x v="47"/>
    <x v="0"/>
    <x v="1"/>
    <x v="109"/>
    <x v="1"/>
    <n v="1"/>
    <x v="7"/>
    <x v="3"/>
  </r>
  <r>
    <x v="47"/>
    <x v="0"/>
    <x v="1"/>
    <x v="117"/>
    <x v="1"/>
    <n v="9"/>
    <x v="3"/>
    <x v="0"/>
  </r>
  <r>
    <x v="47"/>
    <x v="0"/>
    <x v="1"/>
    <x v="110"/>
    <x v="1"/>
    <n v="17"/>
    <x v="1"/>
    <x v="1"/>
  </r>
  <r>
    <x v="47"/>
    <x v="0"/>
    <x v="2"/>
    <x v="75"/>
    <x v="0"/>
    <n v="1"/>
    <x v="0"/>
    <x v="0"/>
  </r>
  <r>
    <x v="47"/>
    <x v="0"/>
    <x v="2"/>
    <x v="115"/>
    <x v="0"/>
    <n v="75"/>
    <x v="3"/>
    <x v="0"/>
  </r>
  <r>
    <x v="47"/>
    <x v="0"/>
    <x v="2"/>
    <x v="81"/>
    <x v="1"/>
    <n v="8"/>
    <x v="0"/>
    <x v="0"/>
  </r>
  <r>
    <x v="47"/>
    <x v="0"/>
    <x v="2"/>
    <x v="117"/>
    <x v="1"/>
    <n v="110"/>
    <x v="3"/>
    <x v="0"/>
  </r>
  <r>
    <x v="47"/>
    <x v="0"/>
    <x v="3"/>
    <x v="76"/>
    <x v="0"/>
    <n v="7"/>
    <x v="0"/>
    <x v="0"/>
  </r>
  <r>
    <x v="47"/>
    <x v="0"/>
    <x v="3"/>
    <x v="106"/>
    <x v="0"/>
    <n v="8"/>
    <x v="1"/>
    <x v="1"/>
  </r>
  <r>
    <x v="47"/>
    <x v="0"/>
    <x v="8"/>
    <x v="97"/>
    <x v="0"/>
    <n v="1"/>
    <x v="8"/>
    <x v="0"/>
  </r>
  <r>
    <x v="47"/>
    <x v="0"/>
    <x v="8"/>
    <x v="98"/>
    <x v="1"/>
    <n v="1"/>
    <x v="8"/>
    <x v="0"/>
  </r>
  <r>
    <x v="47"/>
    <x v="0"/>
    <x v="9"/>
    <x v="97"/>
    <x v="0"/>
    <n v="1"/>
    <x v="8"/>
    <x v="0"/>
  </r>
  <r>
    <x v="47"/>
    <x v="0"/>
    <x v="9"/>
    <x v="75"/>
    <x v="0"/>
    <n v="1"/>
    <x v="0"/>
    <x v="0"/>
  </r>
  <r>
    <x v="47"/>
    <x v="0"/>
    <x v="9"/>
    <x v="106"/>
    <x v="0"/>
    <n v="9"/>
    <x v="1"/>
    <x v="1"/>
  </r>
  <r>
    <x v="47"/>
    <x v="0"/>
    <x v="9"/>
    <x v="137"/>
    <x v="1"/>
    <n v="19"/>
    <x v="3"/>
    <x v="0"/>
  </r>
  <r>
    <x v="47"/>
    <x v="0"/>
    <x v="9"/>
    <x v="110"/>
    <x v="1"/>
    <n v="11"/>
    <x v="1"/>
    <x v="1"/>
  </r>
  <r>
    <x v="47"/>
    <x v="0"/>
    <x v="10"/>
    <x v="75"/>
    <x v="0"/>
    <n v="1"/>
    <x v="0"/>
    <x v="0"/>
  </r>
  <r>
    <x v="47"/>
    <x v="0"/>
    <x v="10"/>
    <x v="115"/>
    <x v="0"/>
    <n v="4"/>
    <x v="3"/>
    <x v="0"/>
  </r>
  <r>
    <x v="47"/>
    <x v="0"/>
    <x v="10"/>
    <x v="106"/>
    <x v="0"/>
    <n v="3"/>
    <x v="1"/>
    <x v="1"/>
  </r>
  <r>
    <x v="47"/>
    <x v="0"/>
    <x v="10"/>
    <x v="106"/>
    <x v="0"/>
    <n v="1"/>
    <x v="1"/>
    <x v="1"/>
  </r>
  <r>
    <x v="47"/>
    <x v="0"/>
    <x v="10"/>
    <x v="74"/>
    <x v="1"/>
    <n v="5"/>
    <x v="0"/>
    <x v="0"/>
  </r>
  <r>
    <x v="47"/>
    <x v="0"/>
    <x v="12"/>
    <x v="76"/>
    <x v="0"/>
    <n v="1"/>
    <x v="0"/>
    <x v="0"/>
  </r>
  <r>
    <x v="47"/>
    <x v="0"/>
    <x v="12"/>
    <x v="75"/>
    <x v="0"/>
    <n v="1"/>
    <x v="0"/>
    <x v="0"/>
  </r>
  <r>
    <x v="47"/>
    <x v="0"/>
    <x v="12"/>
    <x v="106"/>
    <x v="0"/>
    <n v="5"/>
    <x v="1"/>
    <x v="1"/>
  </r>
  <r>
    <x v="47"/>
    <x v="0"/>
    <x v="12"/>
    <x v="117"/>
    <x v="1"/>
    <n v="27"/>
    <x v="3"/>
    <x v="0"/>
  </r>
  <r>
    <x v="47"/>
    <x v="0"/>
    <x v="13"/>
    <x v="76"/>
    <x v="0"/>
    <n v="32"/>
    <x v="0"/>
    <x v="0"/>
  </r>
  <r>
    <x v="47"/>
    <x v="0"/>
    <x v="13"/>
    <x v="105"/>
    <x v="0"/>
    <n v="9"/>
    <x v="7"/>
    <x v="3"/>
  </r>
  <r>
    <x v="47"/>
    <x v="0"/>
    <x v="13"/>
    <x v="138"/>
    <x v="0"/>
    <n v="6"/>
    <x v="2"/>
    <x v="2"/>
  </r>
  <r>
    <x v="47"/>
    <x v="0"/>
    <x v="13"/>
    <x v="115"/>
    <x v="0"/>
    <n v="22"/>
    <x v="3"/>
    <x v="0"/>
  </r>
  <r>
    <x v="47"/>
    <x v="0"/>
    <x v="13"/>
    <x v="106"/>
    <x v="0"/>
    <n v="7"/>
    <x v="1"/>
    <x v="1"/>
  </r>
  <r>
    <x v="47"/>
    <x v="0"/>
    <x v="13"/>
    <x v="81"/>
    <x v="1"/>
    <n v="1"/>
    <x v="0"/>
    <x v="0"/>
  </r>
  <r>
    <x v="47"/>
    <x v="0"/>
    <x v="13"/>
    <x v="136"/>
    <x v="1"/>
    <n v="3"/>
    <x v="3"/>
    <x v="0"/>
  </r>
  <r>
    <x v="47"/>
    <x v="0"/>
    <x v="13"/>
    <x v="110"/>
    <x v="1"/>
    <n v="1"/>
    <x v="1"/>
    <x v="1"/>
  </r>
  <r>
    <x v="47"/>
    <x v="0"/>
    <x v="14"/>
    <x v="140"/>
    <x v="0"/>
    <n v="1"/>
    <x v="3"/>
    <x v="0"/>
  </r>
  <r>
    <x v="47"/>
    <x v="0"/>
    <x v="15"/>
    <x v="107"/>
    <x v="0"/>
    <n v="2"/>
    <x v="3"/>
    <x v="0"/>
  </r>
  <r>
    <x v="47"/>
    <x v="0"/>
    <x v="15"/>
    <x v="77"/>
    <x v="0"/>
    <n v="1"/>
    <x v="3"/>
    <x v="0"/>
  </r>
  <r>
    <x v="47"/>
    <x v="0"/>
    <x v="15"/>
    <x v="142"/>
    <x v="1"/>
    <n v="1"/>
    <x v="3"/>
    <x v="0"/>
  </r>
  <r>
    <x v="47"/>
    <x v="0"/>
    <x v="15"/>
    <x v="117"/>
    <x v="1"/>
    <n v="1"/>
    <x v="3"/>
    <x v="0"/>
  </r>
  <r>
    <x v="47"/>
    <x v="0"/>
    <x v="15"/>
    <x v="110"/>
    <x v="1"/>
    <n v="6"/>
    <x v="1"/>
    <x v="1"/>
  </r>
  <r>
    <x v="47"/>
    <x v="0"/>
    <x v="16"/>
    <x v="75"/>
    <x v="0"/>
    <n v="1"/>
    <x v="0"/>
    <x v="0"/>
  </r>
  <r>
    <x v="47"/>
    <x v="0"/>
    <x v="16"/>
    <x v="106"/>
    <x v="0"/>
    <n v="2"/>
    <x v="1"/>
    <x v="1"/>
  </r>
  <r>
    <x v="47"/>
    <x v="0"/>
    <x v="16"/>
    <x v="108"/>
    <x v="0"/>
    <n v="5"/>
    <x v="4"/>
    <x v="3"/>
  </r>
  <r>
    <x v="47"/>
    <x v="0"/>
    <x v="16"/>
    <x v="110"/>
    <x v="1"/>
    <n v="8"/>
    <x v="1"/>
    <x v="1"/>
  </r>
  <r>
    <x v="47"/>
    <x v="0"/>
    <x v="17"/>
    <x v="98"/>
    <x v="1"/>
    <n v="2"/>
    <x v="8"/>
    <x v="0"/>
  </r>
  <r>
    <x v="47"/>
    <x v="0"/>
    <x v="17"/>
    <x v="81"/>
    <x v="1"/>
    <n v="34"/>
    <x v="0"/>
    <x v="0"/>
  </r>
  <r>
    <x v="47"/>
    <x v="0"/>
    <x v="17"/>
    <x v="74"/>
    <x v="1"/>
    <n v="8"/>
    <x v="0"/>
    <x v="0"/>
  </r>
  <r>
    <x v="47"/>
    <x v="0"/>
    <x v="17"/>
    <x v="136"/>
    <x v="1"/>
    <n v="56"/>
    <x v="3"/>
    <x v="0"/>
  </r>
  <r>
    <x v="47"/>
    <x v="0"/>
    <x v="17"/>
    <x v="117"/>
    <x v="1"/>
    <n v="6"/>
    <x v="3"/>
    <x v="0"/>
  </r>
  <r>
    <x v="47"/>
    <x v="0"/>
    <x v="17"/>
    <x v="112"/>
    <x v="1"/>
    <n v="1"/>
    <x v="3"/>
    <x v="0"/>
  </r>
  <r>
    <x v="47"/>
    <x v="0"/>
    <x v="17"/>
    <x v="110"/>
    <x v="1"/>
    <n v="11"/>
    <x v="1"/>
    <x v="1"/>
  </r>
  <r>
    <x v="47"/>
    <x v="0"/>
    <x v="18"/>
    <x v="75"/>
    <x v="0"/>
    <n v="2"/>
    <x v="0"/>
    <x v="0"/>
  </r>
  <r>
    <x v="47"/>
    <x v="0"/>
    <x v="18"/>
    <x v="106"/>
    <x v="0"/>
    <n v="1"/>
    <x v="1"/>
    <x v="1"/>
  </r>
  <r>
    <x v="47"/>
    <x v="0"/>
    <x v="18"/>
    <x v="108"/>
    <x v="0"/>
    <n v="2"/>
    <x v="4"/>
    <x v="3"/>
  </r>
  <r>
    <x v="47"/>
    <x v="0"/>
    <x v="19"/>
    <x v="97"/>
    <x v="0"/>
    <n v="5"/>
    <x v="8"/>
    <x v="0"/>
  </r>
  <r>
    <x v="47"/>
    <x v="0"/>
    <x v="19"/>
    <x v="76"/>
    <x v="0"/>
    <n v="47"/>
    <x v="0"/>
    <x v="0"/>
  </r>
  <r>
    <x v="47"/>
    <x v="0"/>
    <x v="19"/>
    <x v="75"/>
    <x v="0"/>
    <n v="5"/>
    <x v="0"/>
    <x v="0"/>
  </r>
  <r>
    <x v="47"/>
    <x v="0"/>
    <x v="19"/>
    <x v="105"/>
    <x v="0"/>
    <n v="1"/>
    <x v="7"/>
    <x v="3"/>
  </r>
  <r>
    <x v="47"/>
    <x v="0"/>
    <x v="19"/>
    <x v="106"/>
    <x v="0"/>
    <n v="4"/>
    <x v="1"/>
    <x v="1"/>
  </r>
  <r>
    <x v="47"/>
    <x v="0"/>
    <x v="19"/>
    <x v="108"/>
    <x v="0"/>
    <n v="35"/>
    <x v="4"/>
    <x v="3"/>
  </r>
  <r>
    <x v="47"/>
    <x v="0"/>
    <x v="20"/>
    <x v="97"/>
    <x v="0"/>
    <n v="5"/>
    <x v="8"/>
    <x v="0"/>
  </r>
  <r>
    <x v="47"/>
    <x v="0"/>
    <x v="20"/>
    <x v="78"/>
    <x v="1"/>
    <n v="2"/>
    <x v="0"/>
    <x v="0"/>
  </r>
  <r>
    <x v="47"/>
    <x v="0"/>
    <x v="21"/>
    <x v="97"/>
    <x v="0"/>
    <n v="1"/>
    <x v="8"/>
    <x v="0"/>
  </r>
  <r>
    <x v="47"/>
    <x v="0"/>
    <x v="21"/>
    <x v="75"/>
    <x v="0"/>
    <n v="5"/>
    <x v="0"/>
    <x v="0"/>
  </r>
  <r>
    <x v="47"/>
    <x v="0"/>
    <x v="21"/>
    <x v="106"/>
    <x v="0"/>
    <n v="5"/>
    <x v="1"/>
    <x v="1"/>
  </r>
  <r>
    <x v="47"/>
    <x v="0"/>
    <x v="21"/>
    <x v="118"/>
    <x v="1"/>
    <n v="20"/>
    <x v="0"/>
    <x v="0"/>
  </r>
  <r>
    <x v="47"/>
    <x v="0"/>
    <x v="21"/>
    <x v="74"/>
    <x v="1"/>
    <n v="7"/>
    <x v="0"/>
    <x v="0"/>
  </r>
  <r>
    <x v="47"/>
    <x v="0"/>
    <x v="21"/>
    <x v="81"/>
    <x v="1"/>
    <n v="4"/>
    <x v="0"/>
    <x v="0"/>
  </r>
  <r>
    <x v="47"/>
    <x v="0"/>
    <x v="21"/>
    <x v="78"/>
    <x v="1"/>
    <n v="1"/>
    <x v="0"/>
    <x v="0"/>
  </r>
  <r>
    <x v="47"/>
    <x v="0"/>
    <x v="21"/>
    <x v="110"/>
    <x v="1"/>
    <n v="13"/>
    <x v="1"/>
    <x v="1"/>
  </r>
  <r>
    <x v="47"/>
    <x v="3"/>
    <x v="25"/>
    <x v="106"/>
    <x v="0"/>
    <n v="6"/>
    <x v="1"/>
    <x v="1"/>
  </r>
  <r>
    <x v="47"/>
    <x v="3"/>
    <x v="25"/>
    <x v="108"/>
    <x v="0"/>
    <n v="20"/>
    <x v="4"/>
    <x v="3"/>
  </r>
  <r>
    <x v="47"/>
    <x v="3"/>
    <x v="25"/>
    <x v="81"/>
    <x v="1"/>
    <n v="1"/>
    <x v="0"/>
    <x v="0"/>
  </r>
  <r>
    <x v="47"/>
    <x v="3"/>
    <x v="25"/>
    <x v="110"/>
    <x v="1"/>
    <n v="15"/>
    <x v="1"/>
    <x v="1"/>
  </r>
  <r>
    <x v="47"/>
    <x v="3"/>
    <x v="26"/>
    <x v="97"/>
    <x v="0"/>
    <n v="1"/>
    <x v="8"/>
    <x v="0"/>
  </r>
  <r>
    <x v="47"/>
    <x v="3"/>
    <x v="27"/>
    <x v="106"/>
    <x v="0"/>
    <n v="1"/>
    <x v="1"/>
    <x v="1"/>
  </r>
  <r>
    <x v="47"/>
    <x v="3"/>
    <x v="29"/>
    <x v="76"/>
    <x v="0"/>
    <n v="10"/>
    <x v="0"/>
    <x v="0"/>
  </r>
  <r>
    <x v="47"/>
    <x v="3"/>
    <x v="31"/>
    <x v="114"/>
    <x v="0"/>
    <n v="17"/>
    <x v="0"/>
    <x v="0"/>
  </r>
  <r>
    <x v="47"/>
    <x v="3"/>
    <x v="31"/>
    <x v="106"/>
    <x v="0"/>
    <n v="3"/>
    <x v="1"/>
    <x v="1"/>
  </r>
  <r>
    <x v="47"/>
    <x v="3"/>
    <x v="31"/>
    <x v="106"/>
    <x v="0"/>
    <n v="1"/>
    <x v="1"/>
    <x v="1"/>
  </r>
  <r>
    <x v="47"/>
    <x v="3"/>
    <x v="44"/>
    <x v="80"/>
    <x v="0"/>
    <n v="10"/>
    <x v="0"/>
    <x v="0"/>
  </r>
  <r>
    <x v="47"/>
    <x v="3"/>
    <x v="32"/>
    <x v="76"/>
    <x v="0"/>
    <n v="2"/>
    <x v="0"/>
    <x v="0"/>
  </r>
  <r>
    <x v="47"/>
    <x v="3"/>
    <x v="32"/>
    <x v="106"/>
    <x v="0"/>
    <n v="2"/>
    <x v="1"/>
    <x v="1"/>
  </r>
  <r>
    <x v="47"/>
    <x v="3"/>
    <x v="32"/>
    <x v="81"/>
    <x v="1"/>
    <n v="27"/>
    <x v="0"/>
    <x v="0"/>
  </r>
  <r>
    <x v="47"/>
    <x v="3"/>
    <x v="32"/>
    <x v="118"/>
    <x v="1"/>
    <n v="3"/>
    <x v="0"/>
    <x v="0"/>
  </r>
  <r>
    <x v="47"/>
    <x v="3"/>
    <x v="32"/>
    <x v="78"/>
    <x v="1"/>
    <n v="2"/>
    <x v="0"/>
    <x v="0"/>
  </r>
  <r>
    <x v="47"/>
    <x v="3"/>
    <x v="32"/>
    <x v="109"/>
    <x v="1"/>
    <n v="19"/>
    <x v="7"/>
    <x v="3"/>
  </r>
  <r>
    <x v="47"/>
    <x v="3"/>
    <x v="32"/>
    <x v="139"/>
    <x v="1"/>
    <n v="18"/>
    <x v="2"/>
    <x v="2"/>
  </r>
  <r>
    <x v="47"/>
    <x v="3"/>
    <x v="32"/>
    <x v="117"/>
    <x v="1"/>
    <n v="13"/>
    <x v="3"/>
    <x v="0"/>
  </r>
  <r>
    <x v="47"/>
    <x v="3"/>
    <x v="32"/>
    <x v="110"/>
    <x v="1"/>
    <n v="1"/>
    <x v="1"/>
    <x v="1"/>
  </r>
  <r>
    <x v="47"/>
    <x v="3"/>
    <x v="33"/>
    <x v="108"/>
    <x v="0"/>
    <n v="6"/>
    <x v="4"/>
    <x v="3"/>
  </r>
  <r>
    <x v="47"/>
    <x v="3"/>
    <x v="33"/>
    <x v="74"/>
    <x v="1"/>
    <n v="2"/>
    <x v="0"/>
    <x v="0"/>
  </r>
  <r>
    <x v="47"/>
    <x v="3"/>
    <x v="35"/>
    <x v="76"/>
    <x v="0"/>
    <n v="3"/>
    <x v="0"/>
    <x v="0"/>
  </r>
  <r>
    <x v="47"/>
    <x v="3"/>
    <x v="35"/>
    <x v="106"/>
    <x v="0"/>
    <n v="1"/>
    <x v="1"/>
    <x v="1"/>
  </r>
  <r>
    <x v="47"/>
    <x v="3"/>
    <x v="35"/>
    <x v="108"/>
    <x v="0"/>
    <n v="10"/>
    <x v="4"/>
    <x v="3"/>
  </r>
  <r>
    <x v="47"/>
    <x v="3"/>
    <x v="36"/>
    <x v="97"/>
    <x v="0"/>
    <n v="9"/>
    <x v="8"/>
    <x v="0"/>
  </r>
  <r>
    <x v="47"/>
    <x v="3"/>
    <x v="36"/>
    <x v="75"/>
    <x v="0"/>
    <n v="1"/>
    <x v="0"/>
    <x v="0"/>
  </r>
  <r>
    <x v="47"/>
    <x v="3"/>
    <x v="38"/>
    <x v="97"/>
    <x v="0"/>
    <n v="4"/>
    <x v="8"/>
    <x v="0"/>
  </r>
  <r>
    <x v="47"/>
    <x v="3"/>
    <x v="38"/>
    <x v="75"/>
    <x v="0"/>
    <n v="6"/>
    <x v="0"/>
    <x v="0"/>
  </r>
  <r>
    <x v="47"/>
    <x v="3"/>
    <x v="38"/>
    <x v="106"/>
    <x v="0"/>
    <n v="3"/>
    <x v="1"/>
    <x v="1"/>
  </r>
  <r>
    <x v="47"/>
    <x v="3"/>
    <x v="39"/>
    <x v="76"/>
    <x v="0"/>
    <n v="23"/>
    <x v="0"/>
    <x v="0"/>
  </r>
  <r>
    <x v="47"/>
    <x v="3"/>
    <x v="39"/>
    <x v="75"/>
    <x v="0"/>
    <n v="1"/>
    <x v="0"/>
    <x v="0"/>
  </r>
  <r>
    <x v="47"/>
    <x v="3"/>
    <x v="39"/>
    <x v="105"/>
    <x v="0"/>
    <n v="3"/>
    <x v="7"/>
    <x v="3"/>
  </r>
  <r>
    <x v="47"/>
    <x v="3"/>
    <x v="39"/>
    <x v="107"/>
    <x v="0"/>
    <n v="13"/>
    <x v="3"/>
    <x v="0"/>
  </r>
  <r>
    <x v="47"/>
    <x v="3"/>
    <x v="39"/>
    <x v="135"/>
    <x v="0"/>
    <n v="2"/>
    <x v="3"/>
    <x v="0"/>
  </r>
  <r>
    <x v="47"/>
    <x v="3"/>
    <x v="40"/>
    <x v="97"/>
    <x v="0"/>
    <n v="2"/>
    <x v="8"/>
    <x v="0"/>
  </r>
  <r>
    <x v="47"/>
    <x v="3"/>
    <x v="40"/>
    <x v="107"/>
    <x v="0"/>
    <n v="32"/>
    <x v="3"/>
    <x v="0"/>
  </r>
  <r>
    <x v="47"/>
    <x v="3"/>
    <x v="42"/>
    <x v="75"/>
    <x v="0"/>
    <n v="2"/>
    <x v="0"/>
    <x v="0"/>
  </r>
  <r>
    <x v="47"/>
    <x v="3"/>
    <x v="42"/>
    <x v="106"/>
    <x v="0"/>
    <n v="1"/>
    <x v="1"/>
    <x v="1"/>
  </r>
  <r>
    <x v="47"/>
    <x v="3"/>
    <x v="42"/>
    <x v="118"/>
    <x v="1"/>
    <n v="2"/>
    <x v="0"/>
    <x v="0"/>
  </r>
  <r>
    <x v="47"/>
    <x v="3"/>
    <x v="43"/>
    <x v="81"/>
    <x v="1"/>
    <n v="38"/>
    <x v="0"/>
    <x v="0"/>
  </r>
  <r>
    <x v="47"/>
    <x v="6"/>
    <x v="95"/>
    <x v="74"/>
    <x v="1"/>
    <n v="1"/>
    <x v="0"/>
    <x v="0"/>
  </r>
  <r>
    <x v="47"/>
    <x v="6"/>
    <x v="95"/>
    <x v="124"/>
    <x v="1"/>
    <n v="31"/>
    <x v="1"/>
    <x v="1"/>
  </r>
  <r>
    <x v="47"/>
    <x v="6"/>
    <x v="96"/>
    <x v="76"/>
    <x v="0"/>
    <n v="111"/>
    <x v="0"/>
    <x v="0"/>
  </r>
  <r>
    <x v="47"/>
    <x v="6"/>
    <x v="96"/>
    <x v="130"/>
    <x v="0"/>
    <n v="60"/>
    <x v="3"/>
    <x v="0"/>
  </r>
  <r>
    <x v="47"/>
    <x v="6"/>
    <x v="96"/>
    <x v="120"/>
    <x v="0"/>
    <n v="4"/>
    <x v="1"/>
    <x v="1"/>
  </r>
  <r>
    <x v="47"/>
    <x v="6"/>
    <x v="96"/>
    <x v="108"/>
    <x v="0"/>
    <n v="5"/>
    <x v="4"/>
    <x v="3"/>
  </r>
  <r>
    <x v="47"/>
    <x v="6"/>
    <x v="97"/>
    <x v="97"/>
    <x v="0"/>
    <n v="1"/>
    <x v="8"/>
    <x v="0"/>
  </r>
  <r>
    <x v="47"/>
    <x v="6"/>
    <x v="97"/>
    <x v="75"/>
    <x v="0"/>
    <n v="2"/>
    <x v="0"/>
    <x v="0"/>
  </r>
  <r>
    <x v="47"/>
    <x v="6"/>
    <x v="97"/>
    <x v="133"/>
    <x v="0"/>
    <n v="4"/>
    <x v="0"/>
    <x v="0"/>
  </r>
  <r>
    <x v="47"/>
    <x v="6"/>
    <x v="97"/>
    <x v="85"/>
    <x v="0"/>
    <n v="5"/>
    <x v="0"/>
    <x v="0"/>
  </r>
  <r>
    <x v="47"/>
    <x v="6"/>
    <x v="97"/>
    <x v="76"/>
    <x v="0"/>
    <n v="132"/>
    <x v="0"/>
    <x v="0"/>
  </r>
  <r>
    <x v="47"/>
    <x v="6"/>
    <x v="97"/>
    <x v="147"/>
    <x v="0"/>
    <n v="1"/>
    <x v="7"/>
    <x v="3"/>
  </r>
  <r>
    <x v="47"/>
    <x v="6"/>
    <x v="97"/>
    <x v="105"/>
    <x v="0"/>
    <n v="37"/>
    <x v="7"/>
    <x v="3"/>
  </r>
  <r>
    <x v="47"/>
    <x v="6"/>
    <x v="97"/>
    <x v="145"/>
    <x v="0"/>
    <n v="15"/>
    <x v="2"/>
    <x v="2"/>
  </r>
  <r>
    <x v="47"/>
    <x v="6"/>
    <x v="97"/>
    <x v="130"/>
    <x v="0"/>
    <n v="1"/>
    <x v="3"/>
    <x v="0"/>
  </r>
  <r>
    <x v="47"/>
    <x v="6"/>
    <x v="97"/>
    <x v="82"/>
    <x v="0"/>
    <n v="9"/>
    <x v="3"/>
    <x v="0"/>
  </r>
  <r>
    <x v="47"/>
    <x v="6"/>
    <x v="97"/>
    <x v="134"/>
    <x v="0"/>
    <n v="17"/>
    <x v="3"/>
    <x v="0"/>
  </r>
  <r>
    <x v="47"/>
    <x v="6"/>
    <x v="97"/>
    <x v="131"/>
    <x v="0"/>
    <n v="2"/>
    <x v="1"/>
    <x v="1"/>
  </r>
  <r>
    <x v="47"/>
    <x v="6"/>
    <x v="97"/>
    <x v="120"/>
    <x v="0"/>
    <n v="266"/>
    <x v="1"/>
    <x v="1"/>
  </r>
  <r>
    <x v="47"/>
    <x v="6"/>
    <x v="97"/>
    <x v="108"/>
    <x v="0"/>
    <n v="8"/>
    <x v="4"/>
    <x v="3"/>
  </r>
  <r>
    <x v="47"/>
    <x v="6"/>
    <x v="97"/>
    <x v="74"/>
    <x v="1"/>
    <n v="3"/>
    <x v="0"/>
    <x v="0"/>
  </r>
  <r>
    <x v="47"/>
    <x v="6"/>
    <x v="97"/>
    <x v="81"/>
    <x v="1"/>
    <n v="8"/>
    <x v="0"/>
    <x v="0"/>
  </r>
  <r>
    <x v="47"/>
    <x v="6"/>
    <x v="97"/>
    <x v="148"/>
    <x v="1"/>
    <n v="3"/>
    <x v="7"/>
    <x v="3"/>
  </r>
  <r>
    <x v="47"/>
    <x v="6"/>
    <x v="97"/>
    <x v="121"/>
    <x v="1"/>
    <n v="15"/>
    <x v="7"/>
    <x v="3"/>
  </r>
  <r>
    <x v="47"/>
    <x v="6"/>
    <x v="97"/>
    <x v="83"/>
    <x v="1"/>
    <n v="14"/>
    <x v="3"/>
    <x v="0"/>
  </r>
  <r>
    <x v="47"/>
    <x v="6"/>
    <x v="97"/>
    <x v="119"/>
    <x v="1"/>
    <n v="74"/>
    <x v="3"/>
    <x v="0"/>
  </r>
  <r>
    <x v="47"/>
    <x v="6"/>
    <x v="97"/>
    <x v="124"/>
    <x v="1"/>
    <n v="192"/>
    <x v="1"/>
    <x v="1"/>
  </r>
  <r>
    <x v="47"/>
    <x v="6"/>
    <x v="98"/>
    <x v="120"/>
    <x v="0"/>
    <n v="278"/>
    <x v="1"/>
    <x v="1"/>
  </r>
  <r>
    <x v="47"/>
    <x v="6"/>
    <x v="98"/>
    <x v="74"/>
    <x v="1"/>
    <n v="1"/>
    <x v="0"/>
    <x v="0"/>
  </r>
  <r>
    <x v="47"/>
    <x v="6"/>
    <x v="98"/>
    <x v="124"/>
    <x v="1"/>
    <n v="367"/>
    <x v="1"/>
    <x v="1"/>
  </r>
  <r>
    <x v="47"/>
    <x v="6"/>
    <x v="99"/>
    <x v="75"/>
    <x v="0"/>
    <n v="1"/>
    <x v="0"/>
    <x v="0"/>
  </r>
  <r>
    <x v="47"/>
    <x v="6"/>
    <x v="99"/>
    <x v="76"/>
    <x v="0"/>
    <n v="23"/>
    <x v="0"/>
    <x v="0"/>
  </r>
  <r>
    <x v="47"/>
    <x v="6"/>
    <x v="99"/>
    <x v="77"/>
    <x v="0"/>
    <n v="1"/>
    <x v="3"/>
    <x v="0"/>
  </r>
  <r>
    <x v="47"/>
    <x v="6"/>
    <x v="99"/>
    <x v="120"/>
    <x v="0"/>
    <n v="199"/>
    <x v="1"/>
    <x v="1"/>
  </r>
  <r>
    <x v="47"/>
    <x v="6"/>
    <x v="99"/>
    <x v="108"/>
    <x v="0"/>
    <n v="14"/>
    <x v="4"/>
    <x v="3"/>
  </r>
  <r>
    <x v="47"/>
    <x v="6"/>
    <x v="99"/>
    <x v="74"/>
    <x v="1"/>
    <n v="2"/>
    <x v="0"/>
    <x v="0"/>
  </r>
  <r>
    <x v="47"/>
    <x v="6"/>
    <x v="99"/>
    <x v="81"/>
    <x v="1"/>
    <n v="26"/>
    <x v="0"/>
    <x v="0"/>
  </r>
  <r>
    <x v="47"/>
    <x v="6"/>
    <x v="99"/>
    <x v="124"/>
    <x v="1"/>
    <n v="100"/>
    <x v="1"/>
    <x v="1"/>
  </r>
  <r>
    <x v="47"/>
    <x v="6"/>
    <x v="100"/>
    <x v="75"/>
    <x v="0"/>
    <n v="1"/>
    <x v="0"/>
    <x v="0"/>
  </r>
  <r>
    <x v="47"/>
    <x v="6"/>
    <x v="100"/>
    <x v="85"/>
    <x v="0"/>
    <n v="1"/>
    <x v="0"/>
    <x v="0"/>
  </r>
  <r>
    <x v="47"/>
    <x v="6"/>
    <x v="100"/>
    <x v="76"/>
    <x v="0"/>
    <n v="4"/>
    <x v="0"/>
    <x v="0"/>
  </r>
  <r>
    <x v="47"/>
    <x v="6"/>
    <x v="101"/>
    <x v="76"/>
    <x v="0"/>
    <n v="1"/>
    <x v="0"/>
    <x v="0"/>
  </r>
  <r>
    <x v="47"/>
    <x v="6"/>
    <x v="102"/>
    <x v="97"/>
    <x v="0"/>
    <n v="1"/>
    <x v="8"/>
    <x v="0"/>
  </r>
  <r>
    <x v="47"/>
    <x v="6"/>
    <x v="102"/>
    <x v="74"/>
    <x v="1"/>
    <n v="2"/>
    <x v="0"/>
    <x v="0"/>
  </r>
  <r>
    <x v="47"/>
    <x v="6"/>
    <x v="103"/>
    <x v="97"/>
    <x v="0"/>
    <n v="26"/>
    <x v="8"/>
    <x v="0"/>
  </r>
  <r>
    <x v="47"/>
    <x v="6"/>
    <x v="103"/>
    <x v="85"/>
    <x v="0"/>
    <n v="14"/>
    <x v="0"/>
    <x v="0"/>
  </r>
  <r>
    <x v="47"/>
    <x v="6"/>
    <x v="103"/>
    <x v="98"/>
    <x v="1"/>
    <n v="230"/>
    <x v="8"/>
    <x v="0"/>
  </r>
  <r>
    <x v="47"/>
    <x v="6"/>
    <x v="103"/>
    <x v="84"/>
    <x v="1"/>
    <n v="12"/>
    <x v="0"/>
    <x v="0"/>
  </r>
  <r>
    <x v="47"/>
    <x v="6"/>
    <x v="103"/>
    <x v="123"/>
    <x v="1"/>
    <n v="1"/>
    <x v="3"/>
    <x v="0"/>
  </r>
  <r>
    <x v="47"/>
    <x v="6"/>
    <x v="104"/>
    <x v="97"/>
    <x v="0"/>
    <n v="7"/>
    <x v="8"/>
    <x v="0"/>
  </r>
  <r>
    <x v="47"/>
    <x v="6"/>
    <x v="104"/>
    <x v="75"/>
    <x v="0"/>
    <n v="12"/>
    <x v="0"/>
    <x v="0"/>
  </r>
  <r>
    <x v="47"/>
    <x v="6"/>
    <x v="104"/>
    <x v="74"/>
    <x v="1"/>
    <n v="9"/>
    <x v="0"/>
    <x v="0"/>
  </r>
  <r>
    <x v="47"/>
    <x v="6"/>
    <x v="106"/>
    <x v="75"/>
    <x v="0"/>
    <n v="2"/>
    <x v="0"/>
    <x v="0"/>
  </r>
  <r>
    <x v="47"/>
    <x v="6"/>
    <x v="106"/>
    <x v="76"/>
    <x v="0"/>
    <n v="2"/>
    <x v="0"/>
    <x v="0"/>
  </r>
  <r>
    <x v="47"/>
    <x v="6"/>
    <x v="106"/>
    <x v="134"/>
    <x v="0"/>
    <n v="4"/>
    <x v="3"/>
    <x v="0"/>
  </r>
  <r>
    <x v="47"/>
    <x v="6"/>
    <x v="106"/>
    <x v="120"/>
    <x v="0"/>
    <n v="10"/>
    <x v="1"/>
    <x v="1"/>
  </r>
  <r>
    <x v="47"/>
    <x v="6"/>
    <x v="106"/>
    <x v="78"/>
    <x v="1"/>
    <n v="1"/>
    <x v="0"/>
    <x v="0"/>
  </r>
  <r>
    <x v="47"/>
    <x v="6"/>
    <x v="106"/>
    <x v="81"/>
    <x v="1"/>
    <n v="3"/>
    <x v="0"/>
    <x v="0"/>
  </r>
  <r>
    <x v="47"/>
    <x v="6"/>
    <x v="106"/>
    <x v="74"/>
    <x v="1"/>
    <n v="9"/>
    <x v="0"/>
    <x v="0"/>
  </r>
  <r>
    <x v="47"/>
    <x v="6"/>
    <x v="106"/>
    <x v="146"/>
    <x v="1"/>
    <n v="1"/>
    <x v="7"/>
    <x v="3"/>
  </r>
  <r>
    <x v="47"/>
    <x v="6"/>
    <x v="106"/>
    <x v="112"/>
    <x v="1"/>
    <n v="1"/>
    <x v="3"/>
    <x v="0"/>
  </r>
  <r>
    <x v="47"/>
    <x v="6"/>
    <x v="106"/>
    <x v="79"/>
    <x v="1"/>
    <n v="3"/>
    <x v="3"/>
    <x v="0"/>
  </r>
  <r>
    <x v="47"/>
    <x v="6"/>
    <x v="106"/>
    <x v="124"/>
    <x v="1"/>
    <n v="150"/>
    <x v="1"/>
    <x v="1"/>
  </r>
  <r>
    <x v="47"/>
    <x v="6"/>
    <x v="112"/>
    <x v="80"/>
    <x v="0"/>
    <n v="8"/>
    <x v="0"/>
    <x v="0"/>
  </r>
  <r>
    <x v="47"/>
    <x v="6"/>
    <x v="112"/>
    <x v="75"/>
    <x v="0"/>
    <n v="29"/>
    <x v="0"/>
    <x v="0"/>
  </r>
  <r>
    <x v="47"/>
    <x v="6"/>
    <x v="112"/>
    <x v="105"/>
    <x v="0"/>
    <n v="10"/>
    <x v="7"/>
    <x v="3"/>
  </r>
  <r>
    <x v="47"/>
    <x v="6"/>
    <x v="112"/>
    <x v="134"/>
    <x v="0"/>
    <n v="2"/>
    <x v="3"/>
    <x v="0"/>
  </r>
  <r>
    <x v="47"/>
    <x v="6"/>
    <x v="112"/>
    <x v="82"/>
    <x v="0"/>
    <n v="10"/>
    <x v="3"/>
    <x v="0"/>
  </r>
  <r>
    <x v="47"/>
    <x v="6"/>
    <x v="112"/>
    <x v="120"/>
    <x v="0"/>
    <n v="9"/>
    <x v="1"/>
    <x v="1"/>
  </r>
  <r>
    <x v="47"/>
    <x v="6"/>
    <x v="112"/>
    <x v="121"/>
    <x v="1"/>
    <n v="10"/>
    <x v="7"/>
    <x v="3"/>
  </r>
  <r>
    <x v="47"/>
    <x v="6"/>
    <x v="112"/>
    <x v="119"/>
    <x v="1"/>
    <n v="2"/>
    <x v="3"/>
    <x v="0"/>
  </r>
  <r>
    <x v="47"/>
    <x v="6"/>
    <x v="112"/>
    <x v="123"/>
    <x v="1"/>
    <n v="10"/>
    <x v="3"/>
    <x v="0"/>
  </r>
  <r>
    <x v="47"/>
    <x v="6"/>
    <x v="112"/>
    <x v="124"/>
    <x v="1"/>
    <n v="1"/>
    <x v="1"/>
    <x v="1"/>
  </r>
  <r>
    <x v="47"/>
    <x v="6"/>
    <x v="136"/>
    <x v="75"/>
    <x v="0"/>
    <n v="4"/>
    <x v="0"/>
    <x v="0"/>
  </r>
  <r>
    <x v="47"/>
    <x v="6"/>
    <x v="136"/>
    <x v="111"/>
    <x v="0"/>
    <n v="2"/>
    <x v="3"/>
    <x v="0"/>
  </r>
  <r>
    <x v="47"/>
    <x v="6"/>
    <x v="136"/>
    <x v="78"/>
    <x v="1"/>
    <n v="1"/>
    <x v="0"/>
    <x v="0"/>
  </r>
  <r>
    <x v="47"/>
    <x v="6"/>
    <x v="136"/>
    <x v="123"/>
    <x v="1"/>
    <n v="12"/>
    <x v="3"/>
    <x v="0"/>
  </r>
  <r>
    <x v="47"/>
    <x v="6"/>
    <x v="113"/>
    <x v="78"/>
    <x v="1"/>
    <n v="2"/>
    <x v="0"/>
    <x v="0"/>
  </r>
  <r>
    <x v="47"/>
    <x v="6"/>
    <x v="113"/>
    <x v="84"/>
    <x v="1"/>
    <n v="14"/>
    <x v="0"/>
    <x v="0"/>
  </r>
  <r>
    <x v="47"/>
    <x v="6"/>
    <x v="113"/>
    <x v="132"/>
    <x v="1"/>
    <n v="25"/>
    <x v="0"/>
    <x v="0"/>
  </r>
  <r>
    <x v="47"/>
    <x v="6"/>
    <x v="113"/>
    <x v="124"/>
    <x v="1"/>
    <n v="2"/>
    <x v="1"/>
    <x v="1"/>
  </r>
  <r>
    <x v="47"/>
    <x v="7"/>
    <x v="114"/>
    <x v="78"/>
    <x v="1"/>
    <n v="1"/>
    <x v="0"/>
    <x v="0"/>
  </r>
  <r>
    <x v="47"/>
    <x v="7"/>
    <x v="115"/>
    <x v="74"/>
    <x v="1"/>
    <n v="1"/>
    <x v="0"/>
    <x v="0"/>
  </r>
  <r>
    <x v="47"/>
    <x v="7"/>
    <x v="139"/>
    <x v="97"/>
    <x v="0"/>
    <n v="2"/>
    <x v="8"/>
    <x v="0"/>
  </r>
  <r>
    <x v="47"/>
    <x v="7"/>
    <x v="139"/>
    <x v="75"/>
    <x v="0"/>
    <n v="3"/>
    <x v="0"/>
    <x v="0"/>
  </r>
  <r>
    <x v="47"/>
    <x v="7"/>
    <x v="139"/>
    <x v="74"/>
    <x v="1"/>
    <n v="1"/>
    <x v="0"/>
    <x v="0"/>
  </r>
  <r>
    <x v="47"/>
    <x v="7"/>
    <x v="116"/>
    <x v="111"/>
    <x v="0"/>
    <n v="1"/>
    <x v="3"/>
    <x v="0"/>
  </r>
  <r>
    <x v="47"/>
    <x v="7"/>
    <x v="117"/>
    <x v="75"/>
    <x v="0"/>
    <n v="1"/>
    <x v="0"/>
    <x v="0"/>
  </r>
  <r>
    <x v="47"/>
    <x v="7"/>
    <x v="118"/>
    <x v="80"/>
    <x v="0"/>
    <n v="1"/>
    <x v="0"/>
    <x v="0"/>
  </r>
  <r>
    <x v="47"/>
    <x v="7"/>
    <x v="118"/>
    <x v="76"/>
    <x v="0"/>
    <n v="4"/>
    <x v="0"/>
    <x v="0"/>
  </r>
  <r>
    <x v="47"/>
    <x v="7"/>
    <x v="119"/>
    <x v="76"/>
    <x v="0"/>
    <n v="16"/>
    <x v="0"/>
    <x v="0"/>
  </r>
  <r>
    <x v="47"/>
    <x v="7"/>
    <x v="119"/>
    <x v="120"/>
    <x v="0"/>
    <n v="12"/>
    <x v="1"/>
    <x v="1"/>
  </r>
  <r>
    <x v="47"/>
    <x v="7"/>
    <x v="119"/>
    <x v="78"/>
    <x v="1"/>
    <n v="1"/>
    <x v="0"/>
    <x v="0"/>
  </r>
  <r>
    <x v="47"/>
    <x v="7"/>
    <x v="119"/>
    <x v="81"/>
    <x v="1"/>
    <n v="2"/>
    <x v="0"/>
    <x v="0"/>
  </r>
  <r>
    <x v="47"/>
    <x v="7"/>
    <x v="120"/>
    <x v="75"/>
    <x v="0"/>
    <n v="1"/>
    <x v="0"/>
    <x v="0"/>
  </r>
  <r>
    <x v="47"/>
    <x v="7"/>
    <x v="121"/>
    <x v="75"/>
    <x v="0"/>
    <n v="3"/>
    <x v="0"/>
    <x v="0"/>
  </r>
  <r>
    <x v="47"/>
    <x v="7"/>
    <x v="121"/>
    <x v="134"/>
    <x v="0"/>
    <n v="1"/>
    <x v="3"/>
    <x v="0"/>
  </r>
  <r>
    <x v="47"/>
    <x v="7"/>
    <x v="121"/>
    <x v="120"/>
    <x v="0"/>
    <n v="5"/>
    <x v="1"/>
    <x v="1"/>
  </r>
  <r>
    <x v="47"/>
    <x v="7"/>
    <x v="122"/>
    <x v="80"/>
    <x v="0"/>
    <n v="2"/>
    <x v="0"/>
    <x v="0"/>
  </r>
  <r>
    <x v="47"/>
    <x v="7"/>
    <x v="124"/>
    <x v="85"/>
    <x v="0"/>
    <n v="8"/>
    <x v="0"/>
    <x v="0"/>
  </r>
  <r>
    <x v="47"/>
    <x v="7"/>
    <x v="124"/>
    <x v="105"/>
    <x v="0"/>
    <n v="2"/>
    <x v="7"/>
    <x v="3"/>
  </r>
  <r>
    <x v="47"/>
    <x v="7"/>
    <x v="124"/>
    <x v="145"/>
    <x v="0"/>
    <n v="8"/>
    <x v="2"/>
    <x v="2"/>
  </r>
  <r>
    <x v="47"/>
    <x v="7"/>
    <x v="124"/>
    <x v="130"/>
    <x v="0"/>
    <n v="7"/>
    <x v="3"/>
    <x v="0"/>
  </r>
  <r>
    <x v="47"/>
    <x v="7"/>
    <x v="124"/>
    <x v="120"/>
    <x v="0"/>
    <n v="4"/>
    <x v="1"/>
    <x v="1"/>
  </r>
  <r>
    <x v="47"/>
    <x v="7"/>
    <x v="124"/>
    <x v="121"/>
    <x v="1"/>
    <n v="25"/>
    <x v="7"/>
    <x v="3"/>
  </r>
  <r>
    <x v="47"/>
    <x v="7"/>
    <x v="124"/>
    <x v="122"/>
    <x v="1"/>
    <n v="1"/>
    <x v="2"/>
    <x v="2"/>
  </r>
  <r>
    <x v="47"/>
    <x v="7"/>
    <x v="124"/>
    <x v="123"/>
    <x v="1"/>
    <n v="52"/>
    <x v="3"/>
    <x v="0"/>
  </r>
  <r>
    <x v="47"/>
    <x v="7"/>
    <x v="124"/>
    <x v="124"/>
    <x v="1"/>
    <n v="4"/>
    <x v="1"/>
    <x v="1"/>
  </r>
  <r>
    <x v="47"/>
    <x v="7"/>
    <x v="125"/>
    <x v="97"/>
    <x v="0"/>
    <n v="4"/>
    <x v="8"/>
    <x v="0"/>
  </r>
  <r>
    <x v="47"/>
    <x v="7"/>
    <x v="125"/>
    <x v="76"/>
    <x v="0"/>
    <n v="7"/>
    <x v="0"/>
    <x v="0"/>
  </r>
  <r>
    <x v="47"/>
    <x v="7"/>
    <x v="125"/>
    <x v="82"/>
    <x v="0"/>
    <n v="7"/>
    <x v="3"/>
    <x v="0"/>
  </r>
  <r>
    <x v="47"/>
    <x v="7"/>
    <x v="125"/>
    <x v="81"/>
    <x v="1"/>
    <n v="49"/>
    <x v="0"/>
    <x v="0"/>
  </r>
  <r>
    <x v="47"/>
    <x v="7"/>
    <x v="126"/>
    <x v="75"/>
    <x v="0"/>
    <n v="2"/>
    <x v="0"/>
    <x v="0"/>
  </r>
  <r>
    <x v="47"/>
    <x v="7"/>
    <x v="126"/>
    <x v="78"/>
    <x v="1"/>
    <n v="2"/>
    <x v="0"/>
    <x v="0"/>
  </r>
  <r>
    <x v="47"/>
    <x v="7"/>
    <x v="126"/>
    <x v="74"/>
    <x v="1"/>
    <n v="8"/>
    <x v="0"/>
    <x v="0"/>
  </r>
  <r>
    <x v="47"/>
    <x v="7"/>
    <x v="126"/>
    <x v="132"/>
    <x v="1"/>
    <n v="19"/>
    <x v="0"/>
    <x v="0"/>
  </r>
  <r>
    <x v="47"/>
    <x v="7"/>
    <x v="126"/>
    <x v="123"/>
    <x v="1"/>
    <n v="35"/>
    <x v="3"/>
    <x v="0"/>
  </r>
  <r>
    <x v="47"/>
    <x v="7"/>
    <x v="126"/>
    <x v="124"/>
    <x v="1"/>
    <n v="10"/>
    <x v="1"/>
    <x v="1"/>
  </r>
  <r>
    <x v="47"/>
    <x v="7"/>
    <x v="127"/>
    <x v="120"/>
    <x v="0"/>
    <n v="10"/>
    <x v="1"/>
    <x v="1"/>
  </r>
  <r>
    <x v="47"/>
    <x v="7"/>
    <x v="128"/>
    <x v="97"/>
    <x v="0"/>
    <n v="2"/>
    <x v="8"/>
    <x v="0"/>
  </r>
  <r>
    <x v="47"/>
    <x v="7"/>
    <x v="129"/>
    <x v="75"/>
    <x v="0"/>
    <n v="1"/>
    <x v="0"/>
    <x v="0"/>
  </r>
  <r>
    <x v="47"/>
    <x v="7"/>
    <x v="129"/>
    <x v="76"/>
    <x v="0"/>
    <n v="5"/>
    <x v="0"/>
    <x v="0"/>
  </r>
  <r>
    <x v="47"/>
    <x v="7"/>
    <x v="129"/>
    <x v="108"/>
    <x v="0"/>
    <n v="2"/>
    <x v="4"/>
    <x v="3"/>
  </r>
  <r>
    <x v="47"/>
    <x v="7"/>
    <x v="130"/>
    <x v="75"/>
    <x v="0"/>
    <n v="3"/>
    <x v="0"/>
    <x v="0"/>
  </r>
  <r>
    <x v="47"/>
    <x v="7"/>
    <x v="130"/>
    <x v="120"/>
    <x v="0"/>
    <n v="1"/>
    <x v="1"/>
    <x v="1"/>
  </r>
  <r>
    <x v="47"/>
    <x v="7"/>
    <x v="131"/>
    <x v="75"/>
    <x v="0"/>
    <n v="1"/>
    <x v="0"/>
    <x v="0"/>
  </r>
  <r>
    <x v="47"/>
    <x v="7"/>
    <x v="131"/>
    <x v="77"/>
    <x v="0"/>
    <n v="16"/>
    <x v="3"/>
    <x v="0"/>
  </r>
  <r>
    <x v="47"/>
    <x v="7"/>
    <x v="132"/>
    <x v="78"/>
    <x v="1"/>
    <n v="3"/>
    <x v="0"/>
    <x v="0"/>
  </r>
  <r>
    <x v="47"/>
    <x v="7"/>
    <x v="138"/>
    <x v="134"/>
    <x v="0"/>
    <n v="12"/>
    <x v="3"/>
    <x v="0"/>
  </r>
  <r>
    <x v="47"/>
    <x v="7"/>
    <x v="133"/>
    <x v="131"/>
    <x v="0"/>
    <n v="1"/>
    <x v="1"/>
    <x v="1"/>
  </r>
  <r>
    <x v="47"/>
    <x v="7"/>
    <x v="133"/>
    <x v="120"/>
    <x v="0"/>
    <n v="10"/>
    <x v="1"/>
    <x v="1"/>
  </r>
  <r>
    <x v="47"/>
    <x v="7"/>
    <x v="134"/>
    <x v="80"/>
    <x v="0"/>
    <n v="3"/>
    <x v="0"/>
    <x v="0"/>
  </r>
  <r>
    <x v="47"/>
    <x v="7"/>
    <x v="134"/>
    <x v="75"/>
    <x v="0"/>
    <n v="6"/>
    <x v="0"/>
    <x v="0"/>
  </r>
  <r>
    <x v="47"/>
    <x v="7"/>
    <x v="134"/>
    <x v="134"/>
    <x v="0"/>
    <n v="2"/>
    <x v="3"/>
    <x v="0"/>
  </r>
  <r>
    <x v="47"/>
    <x v="7"/>
    <x v="135"/>
    <x v="75"/>
    <x v="0"/>
    <n v="4"/>
    <x v="0"/>
    <x v="0"/>
  </r>
  <r>
    <x v="47"/>
    <x v="1"/>
    <x v="22"/>
    <x v="110"/>
    <x v="1"/>
    <n v="1"/>
    <x v="1"/>
    <x v="1"/>
  </r>
  <r>
    <x v="47"/>
    <x v="4"/>
    <x v="45"/>
    <x v="97"/>
    <x v="0"/>
    <n v="2"/>
    <x v="8"/>
    <x v="0"/>
  </r>
  <r>
    <x v="47"/>
    <x v="4"/>
    <x v="47"/>
    <x v="75"/>
    <x v="0"/>
    <n v="2"/>
    <x v="0"/>
    <x v="0"/>
  </r>
  <r>
    <x v="47"/>
    <x v="4"/>
    <x v="47"/>
    <x v="76"/>
    <x v="0"/>
    <n v="1"/>
    <x v="0"/>
    <x v="0"/>
  </r>
  <r>
    <x v="47"/>
    <x v="4"/>
    <x v="47"/>
    <x v="108"/>
    <x v="0"/>
    <n v="5"/>
    <x v="4"/>
    <x v="3"/>
  </r>
  <r>
    <x v="47"/>
    <x v="4"/>
    <x v="87"/>
    <x v="108"/>
    <x v="0"/>
    <n v="18"/>
    <x v="4"/>
    <x v="3"/>
  </r>
  <r>
    <x v="47"/>
    <x v="4"/>
    <x v="57"/>
    <x v="106"/>
    <x v="0"/>
    <n v="5"/>
    <x v="1"/>
    <x v="1"/>
  </r>
  <r>
    <x v="47"/>
    <x v="4"/>
    <x v="57"/>
    <x v="108"/>
    <x v="0"/>
    <n v="5"/>
    <x v="4"/>
    <x v="3"/>
  </r>
  <r>
    <x v="47"/>
    <x v="4"/>
    <x v="58"/>
    <x v="111"/>
    <x v="0"/>
    <n v="3"/>
    <x v="3"/>
    <x v="0"/>
  </r>
  <r>
    <x v="47"/>
    <x v="4"/>
    <x v="58"/>
    <x v="108"/>
    <x v="0"/>
    <n v="7"/>
    <x v="4"/>
    <x v="3"/>
  </r>
  <r>
    <x v="47"/>
    <x v="4"/>
    <x v="59"/>
    <x v="97"/>
    <x v="0"/>
    <n v="1"/>
    <x v="8"/>
    <x v="0"/>
  </r>
  <r>
    <x v="47"/>
    <x v="4"/>
    <x v="59"/>
    <x v="74"/>
    <x v="1"/>
    <n v="2"/>
    <x v="0"/>
    <x v="0"/>
  </r>
  <r>
    <x v="47"/>
    <x v="4"/>
    <x v="48"/>
    <x v="97"/>
    <x v="0"/>
    <n v="1"/>
    <x v="8"/>
    <x v="0"/>
  </r>
  <r>
    <x v="47"/>
    <x v="4"/>
    <x v="48"/>
    <x v="76"/>
    <x v="0"/>
    <n v="34"/>
    <x v="0"/>
    <x v="0"/>
  </r>
  <r>
    <x v="47"/>
    <x v="4"/>
    <x v="48"/>
    <x v="105"/>
    <x v="0"/>
    <n v="2"/>
    <x v="7"/>
    <x v="3"/>
  </r>
  <r>
    <x v="47"/>
    <x v="4"/>
    <x v="48"/>
    <x v="106"/>
    <x v="0"/>
    <n v="1"/>
    <x v="1"/>
    <x v="1"/>
  </r>
  <r>
    <x v="47"/>
    <x v="4"/>
    <x v="49"/>
    <x v="75"/>
    <x v="0"/>
    <n v="2"/>
    <x v="0"/>
    <x v="0"/>
  </r>
  <r>
    <x v="47"/>
    <x v="4"/>
    <x v="49"/>
    <x v="108"/>
    <x v="0"/>
    <n v="13"/>
    <x v="4"/>
    <x v="3"/>
  </r>
  <r>
    <x v="47"/>
    <x v="4"/>
    <x v="49"/>
    <x v="74"/>
    <x v="1"/>
    <n v="4"/>
    <x v="0"/>
    <x v="0"/>
  </r>
  <r>
    <x v="47"/>
    <x v="4"/>
    <x v="50"/>
    <x v="76"/>
    <x v="0"/>
    <n v="2"/>
    <x v="0"/>
    <x v="0"/>
  </r>
  <r>
    <x v="47"/>
    <x v="4"/>
    <x v="50"/>
    <x v="116"/>
    <x v="0"/>
    <n v="10"/>
    <x v="7"/>
    <x v="3"/>
  </r>
  <r>
    <x v="47"/>
    <x v="4"/>
    <x v="50"/>
    <x v="106"/>
    <x v="0"/>
    <n v="29"/>
    <x v="1"/>
    <x v="1"/>
  </r>
  <r>
    <x v="47"/>
    <x v="4"/>
    <x v="50"/>
    <x v="110"/>
    <x v="1"/>
    <n v="4"/>
    <x v="1"/>
    <x v="1"/>
  </r>
  <r>
    <x v="47"/>
    <x v="4"/>
    <x v="52"/>
    <x v="97"/>
    <x v="0"/>
    <n v="1"/>
    <x v="8"/>
    <x v="0"/>
  </r>
  <r>
    <x v="47"/>
    <x v="4"/>
    <x v="52"/>
    <x v="106"/>
    <x v="0"/>
    <n v="120"/>
    <x v="1"/>
    <x v="1"/>
  </r>
  <r>
    <x v="47"/>
    <x v="4"/>
    <x v="52"/>
    <x v="78"/>
    <x v="1"/>
    <n v="3"/>
    <x v="0"/>
    <x v="0"/>
  </r>
  <r>
    <x v="47"/>
    <x v="4"/>
    <x v="52"/>
    <x v="110"/>
    <x v="1"/>
    <n v="10"/>
    <x v="1"/>
    <x v="1"/>
  </r>
  <r>
    <x v="47"/>
    <x v="4"/>
    <x v="54"/>
    <x v="75"/>
    <x v="0"/>
    <n v="2"/>
    <x v="0"/>
    <x v="0"/>
  </r>
  <r>
    <x v="47"/>
    <x v="4"/>
    <x v="54"/>
    <x v="140"/>
    <x v="0"/>
    <n v="3"/>
    <x v="3"/>
    <x v="0"/>
  </r>
  <r>
    <x v="47"/>
    <x v="4"/>
    <x v="55"/>
    <x v="75"/>
    <x v="0"/>
    <n v="4"/>
    <x v="0"/>
    <x v="0"/>
  </r>
  <r>
    <x v="47"/>
    <x v="4"/>
    <x v="56"/>
    <x v="106"/>
    <x v="0"/>
    <n v="3"/>
    <x v="1"/>
    <x v="1"/>
  </r>
  <r>
    <x v="47"/>
    <x v="5"/>
    <x v="62"/>
    <x v="75"/>
    <x v="0"/>
    <n v="1"/>
    <x v="0"/>
    <x v="0"/>
  </r>
  <r>
    <x v="47"/>
    <x v="5"/>
    <x v="72"/>
    <x v="97"/>
    <x v="0"/>
    <n v="1"/>
    <x v="8"/>
    <x v="0"/>
  </r>
  <r>
    <x v="47"/>
    <x v="5"/>
    <x v="63"/>
    <x v="97"/>
    <x v="0"/>
    <n v="1"/>
    <x v="8"/>
    <x v="0"/>
  </r>
  <r>
    <x v="47"/>
    <x v="5"/>
    <x v="63"/>
    <x v="76"/>
    <x v="0"/>
    <n v="9"/>
    <x v="0"/>
    <x v="0"/>
  </r>
  <r>
    <x v="47"/>
    <x v="5"/>
    <x v="63"/>
    <x v="106"/>
    <x v="0"/>
    <n v="1"/>
    <x v="1"/>
    <x v="1"/>
  </r>
  <r>
    <x v="47"/>
    <x v="5"/>
    <x v="63"/>
    <x v="98"/>
    <x v="1"/>
    <n v="1"/>
    <x v="8"/>
    <x v="0"/>
  </r>
  <r>
    <x v="47"/>
    <x v="5"/>
    <x v="63"/>
    <x v="81"/>
    <x v="1"/>
    <n v="42"/>
    <x v="0"/>
    <x v="0"/>
  </r>
  <r>
    <x v="47"/>
    <x v="5"/>
    <x v="63"/>
    <x v="117"/>
    <x v="1"/>
    <n v="50"/>
    <x v="3"/>
    <x v="0"/>
  </r>
  <r>
    <x v="47"/>
    <x v="5"/>
    <x v="63"/>
    <x v="136"/>
    <x v="1"/>
    <n v="33"/>
    <x v="3"/>
    <x v="0"/>
  </r>
  <r>
    <x v="47"/>
    <x v="5"/>
    <x v="63"/>
    <x v="112"/>
    <x v="1"/>
    <n v="1"/>
    <x v="3"/>
    <x v="0"/>
  </r>
  <r>
    <x v="47"/>
    <x v="5"/>
    <x v="64"/>
    <x v="97"/>
    <x v="0"/>
    <n v="4"/>
    <x v="8"/>
    <x v="0"/>
  </r>
  <r>
    <x v="47"/>
    <x v="5"/>
    <x v="64"/>
    <x v="106"/>
    <x v="0"/>
    <n v="1"/>
    <x v="1"/>
    <x v="1"/>
  </r>
  <r>
    <x v="47"/>
    <x v="5"/>
    <x v="65"/>
    <x v="97"/>
    <x v="0"/>
    <n v="3"/>
    <x v="8"/>
    <x v="0"/>
  </r>
  <r>
    <x v="47"/>
    <x v="5"/>
    <x v="65"/>
    <x v="76"/>
    <x v="0"/>
    <n v="18"/>
    <x v="0"/>
    <x v="0"/>
  </r>
  <r>
    <x v="47"/>
    <x v="5"/>
    <x v="65"/>
    <x v="80"/>
    <x v="0"/>
    <n v="1"/>
    <x v="0"/>
    <x v="0"/>
  </r>
  <r>
    <x v="47"/>
    <x v="5"/>
    <x v="65"/>
    <x v="75"/>
    <x v="0"/>
    <n v="1"/>
    <x v="0"/>
    <x v="0"/>
  </r>
  <r>
    <x v="47"/>
    <x v="5"/>
    <x v="65"/>
    <x v="138"/>
    <x v="0"/>
    <n v="5"/>
    <x v="2"/>
    <x v="2"/>
  </r>
  <r>
    <x v="47"/>
    <x v="5"/>
    <x v="65"/>
    <x v="115"/>
    <x v="0"/>
    <n v="10"/>
    <x v="3"/>
    <x v="0"/>
  </r>
  <r>
    <x v="47"/>
    <x v="5"/>
    <x v="65"/>
    <x v="106"/>
    <x v="0"/>
    <n v="5"/>
    <x v="1"/>
    <x v="1"/>
  </r>
  <r>
    <x v="47"/>
    <x v="5"/>
    <x v="65"/>
    <x v="81"/>
    <x v="1"/>
    <n v="8"/>
    <x v="0"/>
    <x v="0"/>
  </r>
  <r>
    <x v="47"/>
    <x v="5"/>
    <x v="65"/>
    <x v="74"/>
    <x v="1"/>
    <n v="1"/>
    <x v="0"/>
    <x v="0"/>
  </r>
  <r>
    <x v="47"/>
    <x v="5"/>
    <x v="65"/>
    <x v="109"/>
    <x v="1"/>
    <n v="3"/>
    <x v="7"/>
    <x v="3"/>
  </r>
  <r>
    <x v="47"/>
    <x v="5"/>
    <x v="65"/>
    <x v="137"/>
    <x v="1"/>
    <n v="175"/>
    <x v="3"/>
    <x v="0"/>
  </r>
  <r>
    <x v="47"/>
    <x v="5"/>
    <x v="65"/>
    <x v="117"/>
    <x v="1"/>
    <n v="14"/>
    <x v="3"/>
    <x v="0"/>
  </r>
  <r>
    <x v="47"/>
    <x v="5"/>
    <x v="65"/>
    <x v="136"/>
    <x v="1"/>
    <n v="11"/>
    <x v="3"/>
    <x v="0"/>
  </r>
  <r>
    <x v="47"/>
    <x v="5"/>
    <x v="65"/>
    <x v="110"/>
    <x v="1"/>
    <n v="5"/>
    <x v="1"/>
    <x v="1"/>
  </r>
  <r>
    <x v="47"/>
    <x v="5"/>
    <x v="88"/>
    <x v="111"/>
    <x v="0"/>
    <n v="3"/>
    <x v="3"/>
    <x v="0"/>
  </r>
  <r>
    <x v="47"/>
    <x v="5"/>
    <x v="66"/>
    <x v="76"/>
    <x v="0"/>
    <n v="12"/>
    <x v="0"/>
    <x v="0"/>
  </r>
  <r>
    <x v="47"/>
    <x v="5"/>
    <x v="66"/>
    <x v="106"/>
    <x v="0"/>
    <n v="2"/>
    <x v="1"/>
    <x v="1"/>
  </r>
  <r>
    <x v="47"/>
    <x v="5"/>
    <x v="67"/>
    <x v="106"/>
    <x v="0"/>
    <n v="6"/>
    <x v="1"/>
    <x v="1"/>
  </r>
  <r>
    <x v="47"/>
    <x v="5"/>
    <x v="68"/>
    <x v="97"/>
    <x v="0"/>
    <n v="3"/>
    <x v="8"/>
    <x v="0"/>
  </r>
  <r>
    <x v="47"/>
    <x v="5"/>
    <x v="68"/>
    <x v="75"/>
    <x v="0"/>
    <n v="5"/>
    <x v="0"/>
    <x v="0"/>
  </r>
  <r>
    <x v="47"/>
    <x v="5"/>
    <x v="68"/>
    <x v="115"/>
    <x v="0"/>
    <n v="7"/>
    <x v="3"/>
    <x v="0"/>
  </r>
  <r>
    <x v="47"/>
    <x v="5"/>
    <x v="68"/>
    <x v="140"/>
    <x v="0"/>
    <n v="1"/>
    <x v="3"/>
    <x v="0"/>
  </r>
  <r>
    <x v="47"/>
    <x v="5"/>
    <x v="68"/>
    <x v="106"/>
    <x v="0"/>
    <n v="10"/>
    <x v="1"/>
    <x v="1"/>
  </r>
  <r>
    <x v="47"/>
    <x v="5"/>
    <x v="73"/>
    <x v="76"/>
    <x v="0"/>
    <n v="10"/>
    <x v="0"/>
    <x v="0"/>
  </r>
  <r>
    <x v="47"/>
    <x v="5"/>
    <x v="69"/>
    <x v="97"/>
    <x v="0"/>
    <n v="1"/>
    <x v="8"/>
    <x v="0"/>
  </r>
  <r>
    <x v="47"/>
    <x v="5"/>
    <x v="69"/>
    <x v="75"/>
    <x v="0"/>
    <n v="1"/>
    <x v="0"/>
    <x v="0"/>
  </r>
  <r>
    <x v="47"/>
    <x v="5"/>
    <x v="69"/>
    <x v="106"/>
    <x v="0"/>
    <n v="4"/>
    <x v="1"/>
    <x v="1"/>
  </r>
  <r>
    <x v="47"/>
    <x v="5"/>
    <x v="74"/>
    <x v="76"/>
    <x v="0"/>
    <n v="5"/>
    <x v="0"/>
    <x v="0"/>
  </r>
  <r>
    <x v="47"/>
    <x v="5"/>
    <x v="74"/>
    <x v="115"/>
    <x v="0"/>
    <n v="11"/>
    <x v="3"/>
    <x v="0"/>
  </r>
  <r>
    <x v="47"/>
    <x v="5"/>
    <x v="74"/>
    <x v="106"/>
    <x v="0"/>
    <n v="3"/>
    <x v="1"/>
    <x v="1"/>
  </r>
  <r>
    <x v="47"/>
    <x v="5"/>
    <x v="74"/>
    <x v="136"/>
    <x v="1"/>
    <n v="2"/>
    <x v="3"/>
    <x v="0"/>
  </r>
  <r>
    <x v="47"/>
    <x v="5"/>
    <x v="70"/>
    <x v="74"/>
    <x v="1"/>
    <n v="2"/>
    <x v="0"/>
    <x v="0"/>
  </r>
  <r>
    <x v="47"/>
    <x v="2"/>
    <x v="75"/>
    <x v="97"/>
    <x v="0"/>
    <n v="1"/>
    <x v="8"/>
    <x v="0"/>
  </r>
  <r>
    <x v="47"/>
    <x v="2"/>
    <x v="75"/>
    <x v="75"/>
    <x v="0"/>
    <n v="1"/>
    <x v="0"/>
    <x v="0"/>
  </r>
  <r>
    <x v="47"/>
    <x v="2"/>
    <x v="75"/>
    <x v="105"/>
    <x v="0"/>
    <n v="2"/>
    <x v="7"/>
    <x v="3"/>
  </r>
  <r>
    <x v="47"/>
    <x v="2"/>
    <x v="75"/>
    <x v="107"/>
    <x v="0"/>
    <n v="2"/>
    <x v="3"/>
    <x v="0"/>
  </r>
  <r>
    <x v="47"/>
    <x v="2"/>
    <x v="75"/>
    <x v="74"/>
    <x v="1"/>
    <n v="1"/>
    <x v="0"/>
    <x v="0"/>
  </r>
  <r>
    <x v="47"/>
    <x v="2"/>
    <x v="75"/>
    <x v="109"/>
    <x v="1"/>
    <n v="3"/>
    <x v="7"/>
    <x v="3"/>
  </r>
  <r>
    <x v="47"/>
    <x v="2"/>
    <x v="89"/>
    <x v="135"/>
    <x v="0"/>
    <n v="30"/>
    <x v="3"/>
    <x v="0"/>
  </r>
  <r>
    <x v="47"/>
    <x v="2"/>
    <x v="89"/>
    <x v="137"/>
    <x v="1"/>
    <n v="6"/>
    <x v="3"/>
    <x v="0"/>
  </r>
  <r>
    <x v="47"/>
    <x v="2"/>
    <x v="76"/>
    <x v="97"/>
    <x v="0"/>
    <n v="45"/>
    <x v="8"/>
    <x v="0"/>
  </r>
  <r>
    <x v="47"/>
    <x v="2"/>
    <x v="76"/>
    <x v="149"/>
    <x v="0"/>
    <n v="46"/>
    <x v="6"/>
    <x v="3"/>
  </r>
  <r>
    <x v="47"/>
    <x v="2"/>
    <x v="76"/>
    <x v="76"/>
    <x v="0"/>
    <n v="24"/>
    <x v="0"/>
    <x v="0"/>
  </r>
  <r>
    <x v="47"/>
    <x v="2"/>
    <x v="76"/>
    <x v="75"/>
    <x v="0"/>
    <n v="24"/>
    <x v="0"/>
    <x v="0"/>
  </r>
  <r>
    <x v="47"/>
    <x v="2"/>
    <x v="76"/>
    <x v="105"/>
    <x v="0"/>
    <n v="9"/>
    <x v="7"/>
    <x v="3"/>
  </r>
  <r>
    <x v="47"/>
    <x v="2"/>
    <x v="76"/>
    <x v="116"/>
    <x v="0"/>
    <n v="9"/>
    <x v="7"/>
    <x v="3"/>
  </r>
  <r>
    <x v="47"/>
    <x v="2"/>
    <x v="76"/>
    <x v="115"/>
    <x v="0"/>
    <n v="4"/>
    <x v="3"/>
    <x v="0"/>
  </r>
  <r>
    <x v="47"/>
    <x v="2"/>
    <x v="76"/>
    <x v="140"/>
    <x v="0"/>
    <n v="4"/>
    <x v="3"/>
    <x v="0"/>
  </r>
  <r>
    <x v="47"/>
    <x v="2"/>
    <x v="76"/>
    <x v="106"/>
    <x v="0"/>
    <n v="13"/>
    <x v="1"/>
    <x v="1"/>
  </r>
  <r>
    <x v="47"/>
    <x v="2"/>
    <x v="76"/>
    <x v="106"/>
    <x v="0"/>
    <n v="13"/>
    <x v="1"/>
    <x v="1"/>
  </r>
  <r>
    <x v="47"/>
    <x v="2"/>
    <x v="76"/>
    <x v="74"/>
    <x v="1"/>
    <n v="1"/>
    <x v="0"/>
    <x v="0"/>
  </r>
  <r>
    <x v="47"/>
    <x v="2"/>
    <x v="76"/>
    <x v="117"/>
    <x v="1"/>
    <n v="20"/>
    <x v="3"/>
    <x v="0"/>
  </r>
  <r>
    <x v="47"/>
    <x v="2"/>
    <x v="76"/>
    <x v="136"/>
    <x v="1"/>
    <n v="2"/>
    <x v="3"/>
    <x v="0"/>
  </r>
  <r>
    <x v="47"/>
    <x v="2"/>
    <x v="76"/>
    <x v="142"/>
    <x v="1"/>
    <n v="2"/>
    <x v="3"/>
    <x v="0"/>
  </r>
  <r>
    <x v="47"/>
    <x v="2"/>
    <x v="77"/>
    <x v="97"/>
    <x v="0"/>
    <n v="1"/>
    <x v="8"/>
    <x v="0"/>
  </r>
  <r>
    <x v="47"/>
    <x v="2"/>
    <x v="77"/>
    <x v="76"/>
    <x v="0"/>
    <n v="4"/>
    <x v="0"/>
    <x v="0"/>
  </r>
  <r>
    <x v="47"/>
    <x v="2"/>
    <x v="77"/>
    <x v="106"/>
    <x v="0"/>
    <n v="7"/>
    <x v="1"/>
    <x v="1"/>
  </r>
  <r>
    <x v="47"/>
    <x v="2"/>
    <x v="77"/>
    <x v="106"/>
    <x v="0"/>
    <n v="2"/>
    <x v="1"/>
    <x v="1"/>
  </r>
  <r>
    <x v="47"/>
    <x v="2"/>
    <x v="90"/>
    <x v="108"/>
    <x v="0"/>
    <n v="32"/>
    <x v="4"/>
    <x v="3"/>
  </r>
  <r>
    <x v="47"/>
    <x v="2"/>
    <x v="80"/>
    <x v="97"/>
    <x v="0"/>
    <n v="30"/>
    <x v="8"/>
    <x v="0"/>
  </r>
  <r>
    <x v="47"/>
    <x v="2"/>
    <x v="80"/>
    <x v="75"/>
    <x v="0"/>
    <n v="1"/>
    <x v="0"/>
    <x v="0"/>
  </r>
  <r>
    <x v="47"/>
    <x v="2"/>
    <x v="80"/>
    <x v="106"/>
    <x v="0"/>
    <n v="1"/>
    <x v="1"/>
    <x v="1"/>
  </r>
  <r>
    <x v="47"/>
    <x v="2"/>
    <x v="92"/>
    <x v="115"/>
    <x v="0"/>
    <n v="9"/>
    <x v="3"/>
    <x v="0"/>
  </r>
  <r>
    <x v="47"/>
    <x v="2"/>
    <x v="92"/>
    <x v="106"/>
    <x v="0"/>
    <n v="6"/>
    <x v="1"/>
    <x v="1"/>
  </r>
  <r>
    <x v="47"/>
    <x v="2"/>
    <x v="92"/>
    <x v="109"/>
    <x v="1"/>
    <n v="8"/>
    <x v="7"/>
    <x v="3"/>
  </r>
  <r>
    <x v="47"/>
    <x v="2"/>
    <x v="81"/>
    <x v="76"/>
    <x v="0"/>
    <n v="2"/>
    <x v="0"/>
    <x v="0"/>
  </r>
  <r>
    <x v="47"/>
    <x v="2"/>
    <x v="82"/>
    <x v="76"/>
    <x v="0"/>
    <n v="11"/>
    <x v="0"/>
    <x v="0"/>
  </r>
  <r>
    <x v="47"/>
    <x v="2"/>
    <x v="82"/>
    <x v="75"/>
    <x v="0"/>
    <n v="2"/>
    <x v="0"/>
    <x v="0"/>
  </r>
  <r>
    <x v="47"/>
    <x v="2"/>
    <x v="82"/>
    <x v="114"/>
    <x v="0"/>
    <n v="1"/>
    <x v="0"/>
    <x v="0"/>
  </r>
  <r>
    <x v="47"/>
    <x v="2"/>
    <x v="82"/>
    <x v="105"/>
    <x v="0"/>
    <n v="2"/>
    <x v="7"/>
    <x v="3"/>
  </r>
  <r>
    <x v="47"/>
    <x v="2"/>
    <x v="82"/>
    <x v="106"/>
    <x v="0"/>
    <n v="3"/>
    <x v="1"/>
    <x v="1"/>
  </r>
  <r>
    <x v="47"/>
    <x v="2"/>
    <x v="82"/>
    <x v="74"/>
    <x v="1"/>
    <n v="1"/>
    <x v="0"/>
    <x v="0"/>
  </r>
  <r>
    <x v="47"/>
    <x v="2"/>
    <x v="82"/>
    <x v="110"/>
    <x v="1"/>
    <n v="2"/>
    <x v="1"/>
    <x v="1"/>
  </r>
  <r>
    <x v="47"/>
    <x v="2"/>
    <x v="91"/>
    <x v="97"/>
    <x v="0"/>
    <n v="1"/>
    <x v="8"/>
    <x v="0"/>
  </r>
  <r>
    <x v="47"/>
    <x v="2"/>
    <x v="91"/>
    <x v="74"/>
    <x v="1"/>
    <n v="4"/>
    <x v="0"/>
    <x v="0"/>
  </r>
  <r>
    <x v="47"/>
    <x v="2"/>
    <x v="83"/>
    <x v="76"/>
    <x v="0"/>
    <n v="7"/>
    <x v="0"/>
    <x v="0"/>
  </r>
  <r>
    <x v="47"/>
    <x v="2"/>
    <x v="83"/>
    <x v="106"/>
    <x v="0"/>
    <n v="13"/>
    <x v="1"/>
    <x v="1"/>
  </r>
  <r>
    <x v="47"/>
    <x v="2"/>
    <x v="83"/>
    <x v="106"/>
    <x v="0"/>
    <n v="1"/>
    <x v="1"/>
    <x v="1"/>
  </r>
  <r>
    <x v="47"/>
    <x v="2"/>
    <x v="83"/>
    <x v="110"/>
    <x v="1"/>
    <n v="1"/>
    <x v="1"/>
    <x v="1"/>
  </r>
  <r>
    <x v="47"/>
    <x v="2"/>
    <x v="84"/>
    <x v="97"/>
    <x v="0"/>
    <n v="3"/>
    <x v="8"/>
    <x v="0"/>
  </r>
  <r>
    <x v="47"/>
    <x v="2"/>
    <x v="86"/>
    <x v="107"/>
    <x v="0"/>
    <n v="30"/>
    <x v="3"/>
    <x v="0"/>
  </r>
  <r>
    <x v="47"/>
    <x v="2"/>
    <x v="86"/>
    <x v="106"/>
    <x v="0"/>
    <n v="6"/>
    <x v="1"/>
    <x v="1"/>
  </r>
  <r>
    <x v="47"/>
    <x v="2"/>
    <x v="86"/>
    <x v="117"/>
    <x v="1"/>
    <n v="190"/>
    <x v="3"/>
    <x v="0"/>
  </r>
  <r>
    <x v="47"/>
    <x v="2"/>
    <x v="86"/>
    <x v="110"/>
    <x v="1"/>
    <n v="24"/>
    <x v="1"/>
    <x v="1"/>
  </r>
  <r>
    <x v="48"/>
    <x v="0"/>
    <x v="0"/>
    <x v="117"/>
    <x v="1"/>
    <n v="2"/>
    <x v="3"/>
    <x v="0"/>
  </r>
  <r>
    <x v="48"/>
    <x v="0"/>
    <x v="1"/>
    <x v="105"/>
    <x v="0"/>
    <n v="36"/>
    <x v="7"/>
    <x v="3"/>
  </r>
  <r>
    <x v="48"/>
    <x v="0"/>
    <x v="1"/>
    <x v="115"/>
    <x v="0"/>
    <n v="4"/>
    <x v="3"/>
    <x v="0"/>
  </r>
  <r>
    <x v="48"/>
    <x v="0"/>
    <x v="1"/>
    <x v="106"/>
    <x v="0"/>
    <n v="15"/>
    <x v="1"/>
    <x v="1"/>
  </r>
  <r>
    <x v="48"/>
    <x v="0"/>
    <x v="1"/>
    <x v="108"/>
    <x v="0"/>
    <n v="2"/>
    <x v="4"/>
    <x v="3"/>
  </r>
  <r>
    <x v="48"/>
    <x v="0"/>
    <x v="1"/>
    <x v="110"/>
    <x v="1"/>
    <n v="25"/>
    <x v="1"/>
    <x v="1"/>
  </r>
  <r>
    <x v="48"/>
    <x v="0"/>
    <x v="7"/>
    <x v="76"/>
    <x v="0"/>
    <n v="8"/>
    <x v="0"/>
    <x v="0"/>
  </r>
  <r>
    <x v="48"/>
    <x v="0"/>
    <x v="7"/>
    <x v="105"/>
    <x v="0"/>
    <n v="1"/>
    <x v="7"/>
    <x v="3"/>
  </r>
  <r>
    <x v="48"/>
    <x v="0"/>
    <x v="7"/>
    <x v="111"/>
    <x v="0"/>
    <n v="37"/>
    <x v="3"/>
    <x v="0"/>
  </r>
  <r>
    <x v="48"/>
    <x v="0"/>
    <x v="7"/>
    <x v="107"/>
    <x v="0"/>
    <n v="2"/>
    <x v="3"/>
    <x v="0"/>
  </r>
  <r>
    <x v="48"/>
    <x v="0"/>
    <x v="7"/>
    <x v="81"/>
    <x v="1"/>
    <n v="3"/>
    <x v="0"/>
    <x v="0"/>
  </r>
  <r>
    <x v="48"/>
    <x v="0"/>
    <x v="7"/>
    <x v="112"/>
    <x v="1"/>
    <n v="20"/>
    <x v="3"/>
    <x v="0"/>
  </r>
  <r>
    <x v="48"/>
    <x v="0"/>
    <x v="7"/>
    <x v="117"/>
    <x v="1"/>
    <n v="3"/>
    <x v="3"/>
    <x v="0"/>
  </r>
  <r>
    <x v="48"/>
    <x v="0"/>
    <x v="8"/>
    <x v="97"/>
    <x v="0"/>
    <n v="3"/>
    <x v="8"/>
    <x v="0"/>
  </r>
  <r>
    <x v="48"/>
    <x v="0"/>
    <x v="8"/>
    <x v="76"/>
    <x v="0"/>
    <n v="6"/>
    <x v="0"/>
    <x v="0"/>
  </r>
  <r>
    <x v="48"/>
    <x v="0"/>
    <x v="8"/>
    <x v="77"/>
    <x v="0"/>
    <n v="1"/>
    <x v="3"/>
    <x v="0"/>
  </r>
  <r>
    <x v="48"/>
    <x v="0"/>
    <x v="9"/>
    <x v="75"/>
    <x v="0"/>
    <n v="1"/>
    <x v="0"/>
    <x v="0"/>
  </r>
  <r>
    <x v="48"/>
    <x v="0"/>
    <x v="9"/>
    <x v="106"/>
    <x v="0"/>
    <n v="31"/>
    <x v="1"/>
    <x v="1"/>
  </r>
  <r>
    <x v="48"/>
    <x v="0"/>
    <x v="9"/>
    <x v="108"/>
    <x v="0"/>
    <n v="1"/>
    <x v="4"/>
    <x v="3"/>
  </r>
  <r>
    <x v="48"/>
    <x v="0"/>
    <x v="9"/>
    <x v="146"/>
    <x v="1"/>
    <n v="4"/>
    <x v="7"/>
    <x v="3"/>
  </r>
  <r>
    <x v="48"/>
    <x v="0"/>
    <x v="10"/>
    <x v="97"/>
    <x v="0"/>
    <n v="1"/>
    <x v="8"/>
    <x v="0"/>
  </r>
  <r>
    <x v="48"/>
    <x v="0"/>
    <x v="10"/>
    <x v="80"/>
    <x v="0"/>
    <n v="1"/>
    <x v="0"/>
    <x v="0"/>
  </r>
  <r>
    <x v="48"/>
    <x v="0"/>
    <x v="10"/>
    <x v="143"/>
    <x v="0"/>
    <n v="99"/>
    <x v="5"/>
    <x v="3"/>
  </r>
  <r>
    <x v="48"/>
    <x v="0"/>
    <x v="12"/>
    <x v="97"/>
    <x v="0"/>
    <n v="5"/>
    <x v="8"/>
    <x v="0"/>
  </r>
  <r>
    <x v="48"/>
    <x v="0"/>
    <x v="12"/>
    <x v="106"/>
    <x v="0"/>
    <n v="33"/>
    <x v="1"/>
    <x v="1"/>
  </r>
  <r>
    <x v="48"/>
    <x v="0"/>
    <x v="12"/>
    <x v="106"/>
    <x v="0"/>
    <n v="5"/>
    <x v="1"/>
    <x v="1"/>
  </r>
  <r>
    <x v="48"/>
    <x v="0"/>
    <x v="12"/>
    <x v="108"/>
    <x v="0"/>
    <n v="12"/>
    <x v="4"/>
    <x v="3"/>
  </r>
  <r>
    <x v="48"/>
    <x v="0"/>
    <x v="12"/>
    <x v="110"/>
    <x v="1"/>
    <n v="7"/>
    <x v="1"/>
    <x v="1"/>
  </r>
  <r>
    <x v="48"/>
    <x v="0"/>
    <x v="13"/>
    <x v="76"/>
    <x v="0"/>
    <n v="5"/>
    <x v="0"/>
    <x v="0"/>
  </r>
  <r>
    <x v="48"/>
    <x v="0"/>
    <x v="14"/>
    <x v="76"/>
    <x v="0"/>
    <n v="19"/>
    <x v="0"/>
    <x v="0"/>
  </r>
  <r>
    <x v="48"/>
    <x v="0"/>
    <x v="14"/>
    <x v="75"/>
    <x v="0"/>
    <n v="1"/>
    <x v="0"/>
    <x v="0"/>
  </r>
  <r>
    <x v="48"/>
    <x v="0"/>
    <x v="14"/>
    <x v="77"/>
    <x v="0"/>
    <n v="9"/>
    <x v="3"/>
    <x v="0"/>
  </r>
  <r>
    <x v="48"/>
    <x v="0"/>
    <x v="14"/>
    <x v="140"/>
    <x v="0"/>
    <n v="1"/>
    <x v="3"/>
    <x v="0"/>
  </r>
  <r>
    <x v="48"/>
    <x v="0"/>
    <x v="14"/>
    <x v="106"/>
    <x v="0"/>
    <n v="1"/>
    <x v="1"/>
    <x v="1"/>
  </r>
  <r>
    <x v="48"/>
    <x v="0"/>
    <x v="15"/>
    <x v="98"/>
    <x v="1"/>
    <n v="12"/>
    <x v="8"/>
    <x v="0"/>
  </r>
  <r>
    <x v="48"/>
    <x v="0"/>
    <x v="15"/>
    <x v="74"/>
    <x v="1"/>
    <n v="1"/>
    <x v="0"/>
    <x v="0"/>
  </r>
  <r>
    <x v="48"/>
    <x v="0"/>
    <x v="15"/>
    <x v="79"/>
    <x v="1"/>
    <n v="1"/>
    <x v="3"/>
    <x v="0"/>
  </r>
  <r>
    <x v="48"/>
    <x v="0"/>
    <x v="16"/>
    <x v="75"/>
    <x v="0"/>
    <n v="1"/>
    <x v="0"/>
    <x v="0"/>
  </r>
  <r>
    <x v="48"/>
    <x v="0"/>
    <x v="16"/>
    <x v="108"/>
    <x v="0"/>
    <n v="3"/>
    <x v="4"/>
    <x v="3"/>
  </r>
  <r>
    <x v="48"/>
    <x v="0"/>
    <x v="17"/>
    <x v="97"/>
    <x v="0"/>
    <n v="1"/>
    <x v="8"/>
    <x v="0"/>
  </r>
  <r>
    <x v="48"/>
    <x v="0"/>
    <x v="17"/>
    <x v="76"/>
    <x v="0"/>
    <n v="3"/>
    <x v="0"/>
    <x v="0"/>
  </r>
  <r>
    <x v="48"/>
    <x v="0"/>
    <x v="17"/>
    <x v="107"/>
    <x v="0"/>
    <n v="20"/>
    <x v="3"/>
    <x v="0"/>
  </r>
  <r>
    <x v="48"/>
    <x v="0"/>
    <x v="17"/>
    <x v="98"/>
    <x v="1"/>
    <n v="1"/>
    <x v="8"/>
    <x v="0"/>
  </r>
  <r>
    <x v="48"/>
    <x v="0"/>
    <x v="17"/>
    <x v="81"/>
    <x v="1"/>
    <n v="7"/>
    <x v="0"/>
    <x v="0"/>
  </r>
  <r>
    <x v="48"/>
    <x v="0"/>
    <x v="17"/>
    <x v="136"/>
    <x v="1"/>
    <n v="10"/>
    <x v="3"/>
    <x v="0"/>
  </r>
  <r>
    <x v="48"/>
    <x v="0"/>
    <x v="18"/>
    <x v="108"/>
    <x v="0"/>
    <n v="15"/>
    <x v="4"/>
    <x v="3"/>
  </r>
  <r>
    <x v="48"/>
    <x v="0"/>
    <x v="18"/>
    <x v="74"/>
    <x v="1"/>
    <n v="1"/>
    <x v="0"/>
    <x v="0"/>
  </r>
  <r>
    <x v="48"/>
    <x v="0"/>
    <x v="18"/>
    <x v="150"/>
    <x v="1"/>
    <n v="10"/>
    <x v="4"/>
    <x v="3"/>
  </r>
  <r>
    <x v="48"/>
    <x v="0"/>
    <x v="19"/>
    <x v="97"/>
    <x v="0"/>
    <n v="2"/>
    <x v="8"/>
    <x v="0"/>
  </r>
  <r>
    <x v="48"/>
    <x v="0"/>
    <x v="19"/>
    <x v="75"/>
    <x v="0"/>
    <n v="7"/>
    <x v="0"/>
    <x v="0"/>
  </r>
  <r>
    <x v="48"/>
    <x v="0"/>
    <x v="19"/>
    <x v="108"/>
    <x v="0"/>
    <n v="60"/>
    <x v="4"/>
    <x v="3"/>
  </r>
  <r>
    <x v="48"/>
    <x v="0"/>
    <x v="19"/>
    <x v="74"/>
    <x v="1"/>
    <n v="1"/>
    <x v="0"/>
    <x v="0"/>
  </r>
  <r>
    <x v="48"/>
    <x v="0"/>
    <x v="20"/>
    <x v="97"/>
    <x v="0"/>
    <n v="1"/>
    <x v="8"/>
    <x v="0"/>
  </r>
  <r>
    <x v="48"/>
    <x v="0"/>
    <x v="21"/>
    <x v="76"/>
    <x v="0"/>
    <n v="7"/>
    <x v="0"/>
    <x v="0"/>
  </r>
  <r>
    <x v="48"/>
    <x v="0"/>
    <x v="21"/>
    <x v="98"/>
    <x v="1"/>
    <n v="3"/>
    <x v="8"/>
    <x v="0"/>
  </r>
  <r>
    <x v="48"/>
    <x v="0"/>
    <x v="21"/>
    <x v="74"/>
    <x v="1"/>
    <n v="15"/>
    <x v="0"/>
    <x v="0"/>
  </r>
  <r>
    <x v="48"/>
    <x v="0"/>
    <x v="21"/>
    <x v="78"/>
    <x v="1"/>
    <n v="3"/>
    <x v="0"/>
    <x v="0"/>
  </r>
  <r>
    <x v="48"/>
    <x v="3"/>
    <x v="25"/>
    <x v="76"/>
    <x v="0"/>
    <n v="8"/>
    <x v="0"/>
    <x v="0"/>
  </r>
  <r>
    <x v="48"/>
    <x v="3"/>
    <x v="25"/>
    <x v="80"/>
    <x v="0"/>
    <n v="1"/>
    <x v="0"/>
    <x v="0"/>
  </r>
  <r>
    <x v="48"/>
    <x v="3"/>
    <x v="25"/>
    <x v="115"/>
    <x v="0"/>
    <n v="7"/>
    <x v="3"/>
    <x v="0"/>
  </r>
  <r>
    <x v="48"/>
    <x v="3"/>
    <x v="25"/>
    <x v="108"/>
    <x v="0"/>
    <n v="6"/>
    <x v="4"/>
    <x v="3"/>
  </r>
  <r>
    <x v="48"/>
    <x v="3"/>
    <x v="26"/>
    <x v="97"/>
    <x v="0"/>
    <n v="1"/>
    <x v="8"/>
    <x v="0"/>
  </r>
  <r>
    <x v="48"/>
    <x v="3"/>
    <x v="26"/>
    <x v="75"/>
    <x v="0"/>
    <n v="1"/>
    <x v="0"/>
    <x v="0"/>
  </r>
  <r>
    <x v="48"/>
    <x v="3"/>
    <x v="31"/>
    <x v="75"/>
    <x v="0"/>
    <n v="1"/>
    <x v="0"/>
    <x v="0"/>
  </r>
  <r>
    <x v="48"/>
    <x v="3"/>
    <x v="31"/>
    <x v="111"/>
    <x v="0"/>
    <n v="7"/>
    <x v="3"/>
    <x v="0"/>
  </r>
  <r>
    <x v="48"/>
    <x v="3"/>
    <x v="31"/>
    <x v="106"/>
    <x v="0"/>
    <n v="1"/>
    <x v="1"/>
    <x v="1"/>
  </r>
  <r>
    <x v="48"/>
    <x v="3"/>
    <x v="44"/>
    <x v="75"/>
    <x v="0"/>
    <n v="1"/>
    <x v="0"/>
    <x v="0"/>
  </r>
  <r>
    <x v="48"/>
    <x v="3"/>
    <x v="32"/>
    <x v="97"/>
    <x v="0"/>
    <n v="2"/>
    <x v="8"/>
    <x v="0"/>
  </r>
  <r>
    <x v="48"/>
    <x v="3"/>
    <x v="32"/>
    <x v="75"/>
    <x v="0"/>
    <n v="2"/>
    <x v="0"/>
    <x v="0"/>
  </r>
  <r>
    <x v="48"/>
    <x v="3"/>
    <x v="32"/>
    <x v="107"/>
    <x v="0"/>
    <n v="7"/>
    <x v="3"/>
    <x v="0"/>
  </r>
  <r>
    <x v="48"/>
    <x v="3"/>
    <x v="32"/>
    <x v="118"/>
    <x v="1"/>
    <n v="122"/>
    <x v="0"/>
    <x v="0"/>
  </r>
  <r>
    <x v="48"/>
    <x v="3"/>
    <x v="32"/>
    <x v="109"/>
    <x v="1"/>
    <n v="12"/>
    <x v="7"/>
    <x v="3"/>
  </r>
  <r>
    <x v="48"/>
    <x v="3"/>
    <x v="35"/>
    <x v="97"/>
    <x v="0"/>
    <n v="2"/>
    <x v="8"/>
    <x v="0"/>
  </r>
  <r>
    <x v="48"/>
    <x v="3"/>
    <x v="35"/>
    <x v="106"/>
    <x v="0"/>
    <n v="15"/>
    <x v="1"/>
    <x v="1"/>
  </r>
  <r>
    <x v="48"/>
    <x v="3"/>
    <x v="35"/>
    <x v="108"/>
    <x v="0"/>
    <n v="68"/>
    <x v="4"/>
    <x v="3"/>
  </r>
  <r>
    <x v="48"/>
    <x v="3"/>
    <x v="35"/>
    <x v="110"/>
    <x v="1"/>
    <n v="10"/>
    <x v="1"/>
    <x v="1"/>
  </r>
  <r>
    <x v="48"/>
    <x v="3"/>
    <x v="36"/>
    <x v="97"/>
    <x v="0"/>
    <n v="1"/>
    <x v="8"/>
    <x v="0"/>
  </r>
  <r>
    <x v="48"/>
    <x v="3"/>
    <x v="36"/>
    <x v="75"/>
    <x v="0"/>
    <n v="1"/>
    <x v="0"/>
    <x v="0"/>
  </r>
  <r>
    <x v="48"/>
    <x v="3"/>
    <x v="37"/>
    <x v="98"/>
    <x v="1"/>
    <n v="1"/>
    <x v="8"/>
    <x v="0"/>
  </r>
  <r>
    <x v="48"/>
    <x v="3"/>
    <x v="38"/>
    <x v="75"/>
    <x v="0"/>
    <n v="2"/>
    <x v="0"/>
    <x v="0"/>
  </r>
  <r>
    <x v="48"/>
    <x v="3"/>
    <x v="38"/>
    <x v="76"/>
    <x v="0"/>
    <n v="1"/>
    <x v="0"/>
    <x v="0"/>
  </r>
  <r>
    <x v="48"/>
    <x v="3"/>
    <x v="38"/>
    <x v="106"/>
    <x v="0"/>
    <n v="87"/>
    <x v="1"/>
    <x v="1"/>
  </r>
  <r>
    <x v="48"/>
    <x v="3"/>
    <x v="39"/>
    <x v="76"/>
    <x v="0"/>
    <n v="15"/>
    <x v="0"/>
    <x v="0"/>
  </r>
  <r>
    <x v="48"/>
    <x v="3"/>
    <x v="39"/>
    <x v="75"/>
    <x v="0"/>
    <n v="1"/>
    <x v="0"/>
    <x v="0"/>
  </r>
  <r>
    <x v="48"/>
    <x v="3"/>
    <x v="39"/>
    <x v="106"/>
    <x v="0"/>
    <n v="30"/>
    <x v="1"/>
    <x v="1"/>
  </r>
  <r>
    <x v="48"/>
    <x v="3"/>
    <x v="39"/>
    <x v="106"/>
    <x v="0"/>
    <n v="2"/>
    <x v="1"/>
    <x v="1"/>
  </r>
  <r>
    <x v="48"/>
    <x v="3"/>
    <x v="39"/>
    <x v="110"/>
    <x v="1"/>
    <n v="1"/>
    <x v="1"/>
    <x v="1"/>
  </r>
  <r>
    <x v="48"/>
    <x v="3"/>
    <x v="42"/>
    <x v="75"/>
    <x v="0"/>
    <n v="1"/>
    <x v="0"/>
    <x v="0"/>
  </r>
  <r>
    <x v="48"/>
    <x v="3"/>
    <x v="42"/>
    <x v="109"/>
    <x v="1"/>
    <n v="2"/>
    <x v="7"/>
    <x v="3"/>
  </r>
  <r>
    <x v="48"/>
    <x v="3"/>
    <x v="42"/>
    <x v="137"/>
    <x v="1"/>
    <n v="19"/>
    <x v="3"/>
    <x v="0"/>
  </r>
  <r>
    <x v="48"/>
    <x v="6"/>
    <x v="95"/>
    <x v="75"/>
    <x v="0"/>
    <n v="1"/>
    <x v="0"/>
    <x v="0"/>
  </r>
  <r>
    <x v="48"/>
    <x v="6"/>
    <x v="95"/>
    <x v="120"/>
    <x v="0"/>
    <n v="31"/>
    <x v="1"/>
    <x v="1"/>
  </r>
  <r>
    <x v="48"/>
    <x v="6"/>
    <x v="95"/>
    <x v="78"/>
    <x v="1"/>
    <n v="1"/>
    <x v="0"/>
    <x v="0"/>
  </r>
  <r>
    <x v="48"/>
    <x v="6"/>
    <x v="95"/>
    <x v="74"/>
    <x v="1"/>
    <n v="3"/>
    <x v="0"/>
    <x v="0"/>
  </r>
  <r>
    <x v="48"/>
    <x v="6"/>
    <x v="95"/>
    <x v="81"/>
    <x v="1"/>
    <n v="3"/>
    <x v="0"/>
    <x v="0"/>
  </r>
  <r>
    <x v="48"/>
    <x v="6"/>
    <x v="95"/>
    <x v="124"/>
    <x v="1"/>
    <n v="4"/>
    <x v="1"/>
    <x v="1"/>
  </r>
  <r>
    <x v="48"/>
    <x v="6"/>
    <x v="96"/>
    <x v="76"/>
    <x v="0"/>
    <n v="21"/>
    <x v="0"/>
    <x v="0"/>
  </r>
  <r>
    <x v="48"/>
    <x v="6"/>
    <x v="97"/>
    <x v="97"/>
    <x v="0"/>
    <n v="1"/>
    <x v="8"/>
    <x v="0"/>
  </r>
  <r>
    <x v="48"/>
    <x v="6"/>
    <x v="97"/>
    <x v="85"/>
    <x v="0"/>
    <n v="2"/>
    <x v="0"/>
    <x v="0"/>
  </r>
  <r>
    <x v="48"/>
    <x v="6"/>
    <x v="97"/>
    <x v="133"/>
    <x v="0"/>
    <n v="10"/>
    <x v="0"/>
    <x v="0"/>
  </r>
  <r>
    <x v="48"/>
    <x v="6"/>
    <x v="97"/>
    <x v="76"/>
    <x v="0"/>
    <n v="13"/>
    <x v="0"/>
    <x v="0"/>
  </r>
  <r>
    <x v="48"/>
    <x v="6"/>
    <x v="97"/>
    <x v="75"/>
    <x v="0"/>
    <n v="15"/>
    <x v="0"/>
    <x v="0"/>
  </r>
  <r>
    <x v="48"/>
    <x v="6"/>
    <x v="97"/>
    <x v="105"/>
    <x v="0"/>
    <n v="8"/>
    <x v="7"/>
    <x v="3"/>
  </r>
  <r>
    <x v="48"/>
    <x v="6"/>
    <x v="97"/>
    <x v="145"/>
    <x v="0"/>
    <n v="3"/>
    <x v="2"/>
    <x v="2"/>
  </r>
  <r>
    <x v="48"/>
    <x v="6"/>
    <x v="97"/>
    <x v="130"/>
    <x v="0"/>
    <n v="1"/>
    <x v="3"/>
    <x v="0"/>
  </r>
  <r>
    <x v="48"/>
    <x v="6"/>
    <x v="97"/>
    <x v="82"/>
    <x v="0"/>
    <n v="1"/>
    <x v="3"/>
    <x v="0"/>
  </r>
  <r>
    <x v="48"/>
    <x v="6"/>
    <x v="97"/>
    <x v="131"/>
    <x v="0"/>
    <n v="1"/>
    <x v="1"/>
    <x v="1"/>
  </r>
  <r>
    <x v="48"/>
    <x v="6"/>
    <x v="97"/>
    <x v="120"/>
    <x v="0"/>
    <n v="96"/>
    <x v="1"/>
    <x v="1"/>
  </r>
  <r>
    <x v="48"/>
    <x v="6"/>
    <x v="97"/>
    <x v="108"/>
    <x v="0"/>
    <n v="10"/>
    <x v="4"/>
    <x v="3"/>
  </r>
  <r>
    <x v="48"/>
    <x v="6"/>
    <x v="97"/>
    <x v="81"/>
    <x v="1"/>
    <n v="1"/>
    <x v="0"/>
    <x v="0"/>
  </r>
  <r>
    <x v="48"/>
    <x v="6"/>
    <x v="97"/>
    <x v="132"/>
    <x v="1"/>
    <n v="15"/>
    <x v="0"/>
    <x v="0"/>
  </r>
  <r>
    <x v="48"/>
    <x v="6"/>
    <x v="97"/>
    <x v="121"/>
    <x v="1"/>
    <n v="6"/>
    <x v="7"/>
    <x v="3"/>
  </r>
  <r>
    <x v="48"/>
    <x v="6"/>
    <x v="97"/>
    <x v="122"/>
    <x v="1"/>
    <n v="1"/>
    <x v="2"/>
    <x v="2"/>
  </r>
  <r>
    <x v="48"/>
    <x v="6"/>
    <x v="97"/>
    <x v="123"/>
    <x v="1"/>
    <n v="1"/>
    <x v="3"/>
    <x v="0"/>
  </r>
  <r>
    <x v="48"/>
    <x v="6"/>
    <x v="97"/>
    <x v="83"/>
    <x v="1"/>
    <n v="1"/>
    <x v="3"/>
    <x v="0"/>
  </r>
  <r>
    <x v="48"/>
    <x v="6"/>
    <x v="97"/>
    <x v="119"/>
    <x v="1"/>
    <n v="14"/>
    <x v="3"/>
    <x v="0"/>
  </r>
  <r>
    <x v="48"/>
    <x v="6"/>
    <x v="97"/>
    <x v="129"/>
    <x v="1"/>
    <n v="1"/>
    <x v="1"/>
    <x v="1"/>
  </r>
  <r>
    <x v="48"/>
    <x v="6"/>
    <x v="97"/>
    <x v="124"/>
    <x v="1"/>
    <n v="157"/>
    <x v="1"/>
    <x v="1"/>
  </r>
  <r>
    <x v="48"/>
    <x v="6"/>
    <x v="98"/>
    <x v="108"/>
    <x v="0"/>
    <n v="3"/>
    <x v="4"/>
    <x v="3"/>
  </r>
  <r>
    <x v="48"/>
    <x v="6"/>
    <x v="99"/>
    <x v="97"/>
    <x v="0"/>
    <n v="2"/>
    <x v="8"/>
    <x v="0"/>
  </r>
  <r>
    <x v="48"/>
    <x v="6"/>
    <x v="99"/>
    <x v="76"/>
    <x v="0"/>
    <n v="9"/>
    <x v="0"/>
    <x v="0"/>
  </r>
  <r>
    <x v="48"/>
    <x v="6"/>
    <x v="99"/>
    <x v="77"/>
    <x v="0"/>
    <n v="1"/>
    <x v="3"/>
    <x v="0"/>
  </r>
  <r>
    <x v="48"/>
    <x v="6"/>
    <x v="99"/>
    <x v="134"/>
    <x v="0"/>
    <n v="30"/>
    <x v="3"/>
    <x v="0"/>
  </r>
  <r>
    <x v="48"/>
    <x v="6"/>
    <x v="99"/>
    <x v="120"/>
    <x v="0"/>
    <n v="11"/>
    <x v="1"/>
    <x v="1"/>
  </r>
  <r>
    <x v="48"/>
    <x v="6"/>
    <x v="100"/>
    <x v="75"/>
    <x v="0"/>
    <n v="4"/>
    <x v="0"/>
    <x v="0"/>
  </r>
  <r>
    <x v="48"/>
    <x v="6"/>
    <x v="100"/>
    <x v="108"/>
    <x v="0"/>
    <n v="1"/>
    <x v="4"/>
    <x v="3"/>
  </r>
  <r>
    <x v="48"/>
    <x v="6"/>
    <x v="101"/>
    <x v="108"/>
    <x v="0"/>
    <n v="2"/>
    <x v="4"/>
    <x v="3"/>
  </r>
  <r>
    <x v="48"/>
    <x v="6"/>
    <x v="101"/>
    <x v="128"/>
    <x v="1"/>
    <n v="1"/>
    <x v="0"/>
    <x v="0"/>
  </r>
  <r>
    <x v="48"/>
    <x v="6"/>
    <x v="102"/>
    <x v="75"/>
    <x v="0"/>
    <n v="1"/>
    <x v="0"/>
    <x v="0"/>
  </r>
  <r>
    <x v="48"/>
    <x v="6"/>
    <x v="102"/>
    <x v="74"/>
    <x v="1"/>
    <n v="1"/>
    <x v="0"/>
    <x v="0"/>
  </r>
  <r>
    <x v="48"/>
    <x v="6"/>
    <x v="103"/>
    <x v="75"/>
    <x v="0"/>
    <n v="1"/>
    <x v="0"/>
    <x v="0"/>
  </r>
  <r>
    <x v="48"/>
    <x v="6"/>
    <x v="103"/>
    <x v="74"/>
    <x v="1"/>
    <n v="2"/>
    <x v="0"/>
    <x v="0"/>
  </r>
  <r>
    <x v="48"/>
    <x v="6"/>
    <x v="104"/>
    <x v="75"/>
    <x v="0"/>
    <n v="6"/>
    <x v="0"/>
    <x v="0"/>
  </r>
  <r>
    <x v="48"/>
    <x v="6"/>
    <x v="105"/>
    <x v="74"/>
    <x v="1"/>
    <n v="2"/>
    <x v="0"/>
    <x v="0"/>
  </r>
  <r>
    <x v="48"/>
    <x v="6"/>
    <x v="106"/>
    <x v="97"/>
    <x v="0"/>
    <n v="12"/>
    <x v="8"/>
    <x v="0"/>
  </r>
  <r>
    <x v="48"/>
    <x v="6"/>
    <x v="106"/>
    <x v="75"/>
    <x v="0"/>
    <n v="1"/>
    <x v="0"/>
    <x v="0"/>
  </r>
  <r>
    <x v="48"/>
    <x v="6"/>
    <x v="106"/>
    <x v="74"/>
    <x v="1"/>
    <n v="5"/>
    <x v="0"/>
    <x v="0"/>
  </r>
  <r>
    <x v="48"/>
    <x v="6"/>
    <x v="140"/>
    <x v="120"/>
    <x v="0"/>
    <n v="22"/>
    <x v="1"/>
    <x v="1"/>
  </r>
  <r>
    <x v="48"/>
    <x v="6"/>
    <x v="140"/>
    <x v="124"/>
    <x v="1"/>
    <n v="14"/>
    <x v="1"/>
    <x v="1"/>
  </r>
  <r>
    <x v="48"/>
    <x v="6"/>
    <x v="109"/>
    <x v="75"/>
    <x v="0"/>
    <n v="2"/>
    <x v="0"/>
    <x v="0"/>
  </r>
  <r>
    <x v="48"/>
    <x v="6"/>
    <x v="110"/>
    <x v="76"/>
    <x v="0"/>
    <n v="8"/>
    <x v="0"/>
    <x v="0"/>
  </r>
  <r>
    <x v="48"/>
    <x v="6"/>
    <x v="112"/>
    <x v="80"/>
    <x v="0"/>
    <n v="7"/>
    <x v="0"/>
    <x v="0"/>
  </r>
  <r>
    <x v="48"/>
    <x v="6"/>
    <x v="112"/>
    <x v="75"/>
    <x v="0"/>
    <n v="17"/>
    <x v="0"/>
    <x v="0"/>
  </r>
  <r>
    <x v="48"/>
    <x v="6"/>
    <x v="112"/>
    <x v="76"/>
    <x v="0"/>
    <n v="54"/>
    <x v="0"/>
    <x v="0"/>
  </r>
  <r>
    <x v="48"/>
    <x v="6"/>
    <x v="112"/>
    <x v="105"/>
    <x v="0"/>
    <n v="8"/>
    <x v="7"/>
    <x v="3"/>
  </r>
  <r>
    <x v="48"/>
    <x v="6"/>
    <x v="112"/>
    <x v="120"/>
    <x v="0"/>
    <n v="5"/>
    <x v="1"/>
    <x v="1"/>
  </r>
  <r>
    <x v="48"/>
    <x v="6"/>
    <x v="112"/>
    <x v="78"/>
    <x v="1"/>
    <n v="1"/>
    <x v="0"/>
    <x v="0"/>
  </r>
  <r>
    <x v="48"/>
    <x v="6"/>
    <x v="136"/>
    <x v="75"/>
    <x v="0"/>
    <n v="7"/>
    <x v="0"/>
    <x v="0"/>
  </r>
  <r>
    <x v="48"/>
    <x v="6"/>
    <x v="136"/>
    <x v="131"/>
    <x v="0"/>
    <n v="1"/>
    <x v="1"/>
    <x v="1"/>
  </r>
  <r>
    <x v="48"/>
    <x v="6"/>
    <x v="136"/>
    <x v="120"/>
    <x v="0"/>
    <n v="10"/>
    <x v="1"/>
    <x v="1"/>
  </r>
  <r>
    <x v="48"/>
    <x v="6"/>
    <x v="136"/>
    <x v="78"/>
    <x v="1"/>
    <n v="1"/>
    <x v="0"/>
    <x v="0"/>
  </r>
  <r>
    <x v="48"/>
    <x v="6"/>
    <x v="113"/>
    <x v="75"/>
    <x v="0"/>
    <n v="4"/>
    <x v="0"/>
    <x v="0"/>
  </r>
  <r>
    <x v="48"/>
    <x v="6"/>
    <x v="113"/>
    <x v="74"/>
    <x v="1"/>
    <n v="1"/>
    <x v="0"/>
    <x v="0"/>
  </r>
  <r>
    <x v="48"/>
    <x v="6"/>
    <x v="113"/>
    <x v="121"/>
    <x v="1"/>
    <n v="19"/>
    <x v="7"/>
    <x v="3"/>
  </r>
  <r>
    <x v="48"/>
    <x v="7"/>
    <x v="114"/>
    <x v="76"/>
    <x v="0"/>
    <n v="2"/>
    <x v="0"/>
    <x v="0"/>
  </r>
  <r>
    <x v="48"/>
    <x v="7"/>
    <x v="114"/>
    <x v="130"/>
    <x v="0"/>
    <n v="4"/>
    <x v="3"/>
    <x v="0"/>
  </r>
  <r>
    <x v="48"/>
    <x v="7"/>
    <x v="114"/>
    <x v="123"/>
    <x v="1"/>
    <n v="131"/>
    <x v="3"/>
    <x v="0"/>
  </r>
  <r>
    <x v="48"/>
    <x v="7"/>
    <x v="115"/>
    <x v="97"/>
    <x v="0"/>
    <n v="5"/>
    <x v="8"/>
    <x v="0"/>
  </r>
  <r>
    <x v="48"/>
    <x v="7"/>
    <x v="115"/>
    <x v="77"/>
    <x v="0"/>
    <n v="1"/>
    <x v="3"/>
    <x v="0"/>
  </r>
  <r>
    <x v="48"/>
    <x v="7"/>
    <x v="115"/>
    <x v="120"/>
    <x v="0"/>
    <n v="68"/>
    <x v="1"/>
    <x v="1"/>
  </r>
  <r>
    <x v="48"/>
    <x v="7"/>
    <x v="115"/>
    <x v="84"/>
    <x v="1"/>
    <n v="43"/>
    <x v="0"/>
    <x v="0"/>
  </r>
  <r>
    <x v="48"/>
    <x v="7"/>
    <x v="115"/>
    <x v="121"/>
    <x v="1"/>
    <n v="30"/>
    <x v="7"/>
    <x v="3"/>
  </r>
  <r>
    <x v="48"/>
    <x v="7"/>
    <x v="115"/>
    <x v="124"/>
    <x v="1"/>
    <n v="23"/>
    <x v="1"/>
    <x v="1"/>
  </r>
  <r>
    <x v="48"/>
    <x v="7"/>
    <x v="137"/>
    <x v="76"/>
    <x v="0"/>
    <n v="1"/>
    <x v="0"/>
    <x v="0"/>
  </r>
  <r>
    <x v="48"/>
    <x v="7"/>
    <x v="137"/>
    <x v="105"/>
    <x v="0"/>
    <n v="1"/>
    <x v="7"/>
    <x v="3"/>
  </r>
  <r>
    <x v="48"/>
    <x v="7"/>
    <x v="137"/>
    <x v="82"/>
    <x v="0"/>
    <n v="2"/>
    <x v="3"/>
    <x v="0"/>
  </r>
  <r>
    <x v="48"/>
    <x v="7"/>
    <x v="137"/>
    <x v="130"/>
    <x v="0"/>
    <n v="4"/>
    <x v="3"/>
    <x v="0"/>
  </r>
  <r>
    <x v="48"/>
    <x v="7"/>
    <x v="137"/>
    <x v="120"/>
    <x v="0"/>
    <n v="3"/>
    <x v="1"/>
    <x v="1"/>
  </r>
  <r>
    <x v="48"/>
    <x v="7"/>
    <x v="137"/>
    <x v="74"/>
    <x v="1"/>
    <n v="1"/>
    <x v="0"/>
    <x v="0"/>
  </r>
  <r>
    <x v="48"/>
    <x v="7"/>
    <x v="137"/>
    <x v="79"/>
    <x v="1"/>
    <n v="8"/>
    <x v="3"/>
    <x v="0"/>
  </r>
  <r>
    <x v="48"/>
    <x v="7"/>
    <x v="139"/>
    <x v="74"/>
    <x v="1"/>
    <n v="1"/>
    <x v="0"/>
    <x v="0"/>
  </r>
  <r>
    <x v="48"/>
    <x v="7"/>
    <x v="139"/>
    <x v="121"/>
    <x v="1"/>
    <n v="1"/>
    <x v="7"/>
    <x v="3"/>
  </r>
  <r>
    <x v="48"/>
    <x v="7"/>
    <x v="139"/>
    <x v="124"/>
    <x v="1"/>
    <n v="3"/>
    <x v="1"/>
    <x v="1"/>
  </r>
  <r>
    <x v="48"/>
    <x v="7"/>
    <x v="118"/>
    <x v="75"/>
    <x v="0"/>
    <n v="1"/>
    <x v="0"/>
    <x v="0"/>
  </r>
  <r>
    <x v="48"/>
    <x v="7"/>
    <x v="119"/>
    <x v="80"/>
    <x v="0"/>
    <n v="1"/>
    <x v="0"/>
    <x v="0"/>
  </r>
  <r>
    <x v="48"/>
    <x v="7"/>
    <x v="119"/>
    <x v="75"/>
    <x v="0"/>
    <n v="4"/>
    <x v="0"/>
    <x v="0"/>
  </r>
  <r>
    <x v="48"/>
    <x v="7"/>
    <x v="119"/>
    <x v="131"/>
    <x v="0"/>
    <n v="1"/>
    <x v="1"/>
    <x v="1"/>
  </r>
  <r>
    <x v="48"/>
    <x v="7"/>
    <x v="119"/>
    <x v="123"/>
    <x v="1"/>
    <n v="43"/>
    <x v="3"/>
    <x v="0"/>
  </r>
  <r>
    <x v="48"/>
    <x v="7"/>
    <x v="120"/>
    <x v="75"/>
    <x v="0"/>
    <n v="1"/>
    <x v="0"/>
    <x v="0"/>
  </r>
  <r>
    <x v="48"/>
    <x v="7"/>
    <x v="120"/>
    <x v="120"/>
    <x v="0"/>
    <n v="59"/>
    <x v="1"/>
    <x v="1"/>
  </r>
  <r>
    <x v="48"/>
    <x v="7"/>
    <x v="121"/>
    <x v="97"/>
    <x v="0"/>
    <n v="2"/>
    <x v="8"/>
    <x v="0"/>
  </r>
  <r>
    <x v="48"/>
    <x v="7"/>
    <x v="121"/>
    <x v="75"/>
    <x v="0"/>
    <n v="1"/>
    <x v="0"/>
    <x v="0"/>
  </r>
  <r>
    <x v="48"/>
    <x v="7"/>
    <x v="121"/>
    <x v="131"/>
    <x v="0"/>
    <n v="2"/>
    <x v="1"/>
    <x v="1"/>
  </r>
  <r>
    <x v="48"/>
    <x v="7"/>
    <x v="122"/>
    <x v="80"/>
    <x v="0"/>
    <n v="1"/>
    <x v="0"/>
    <x v="0"/>
  </r>
  <r>
    <x v="48"/>
    <x v="7"/>
    <x v="123"/>
    <x v="75"/>
    <x v="0"/>
    <n v="1"/>
    <x v="0"/>
    <x v="0"/>
  </r>
  <r>
    <x v="48"/>
    <x v="7"/>
    <x v="123"/>
    <x v="80"/>
    <x v="0"/>
    <n v="1"/>
    <x v="0"/>
    <x v="0"/>
  </r>
  <r>
    <x v="48"/>
    <x v="7"/>
    <x v="123"/>
    <x v="74"/>
    <x v="1"/>
    <n v="1"/>
    <x v="0"/>
    <x v="0"/>
  </r>
  <r>
    <x v="48"/>
    <x v="7"/>
    <x v="124"/>
    <x v="85"/>
    <x v="0"/>
    <n v="1"/>
    <x v="0"/>
    <x v="0"/>
  </r>
  <r>
    <x v="48"/>
    <x v="7"/>
    <x v="124"/>
    <x v="75"/>
    <x v="0"/>
    <n v="2"/>
    <x v="0"/>
    <x v="0"/>
  </r>
  <r>
    <x v="48"/>
    <x v="7"/>
    <x v="124"/>
    <x v="84"/>
    <x v="1"/>
    <n v="61"/>
    <x v="0"/>
    <x v="0"/>
  </r>
  <r>
    <x v="48"/>
    <x v="7"/>
    <x v="124"/>
    <x v="132"/>
    <x v="1"/>
    <n v="179"/>
    <x v="0"/>
    <x v="0"/>
  </r>
  <r>
    <x v="48"/>
    <x v="7"/>
    <x v="124"/>
    <x v="112"/>
    <x v="1"/>
    <n v="1"/>
    <x v="3"/>
    <x v="0"/>
  </r>
  <r>
    <x v="48"/>
    <x v="7"/>
    <x v="124"/>
    <x v="83"/>
    <x v="1"/>
    <n v="2"/>
    <x v="3"/>
    <x v="0"/>
  </r>
  <r>
    <x v="48"/>
    <x v="7"/>
    <x v="124"/>
    <x v="124"/>
    <x v="1"/>
    <n v="21"/>
    <x v="1"/>
    <x v="1"/>
  </r>
  <r>
    <x v="48"/>
    <x v="7"/>
    <x v="125"/>
    <x v="75"/>
    <x v="0"/>
    <n v="1"/>
    <x v="0"/>
    <x v="0"/>
  </r>
  <r>
    <x v="48"/>
    <x v="7"/>
    <x v="125"/>
    <x v="120"/>
    <x v="0"/>
    <n v="2"/>
    <x v="1"/>
    <x v="1"/>
  </r>
  <r>
    <x v="48"/>
    <x v="7"/>
    <x v="126"/>
    <x v="97"/>
    <x v="0"/>
    <n v="2"/>
    <x v="8"/>
    <x v="0"/>
  </r>
  <r>
    <x v="48"/>
    <x v="7"/>
    <x v="126"/>
    <x v="75"/>
    <x v="0"/>
    <n v="1"/>
    <x v="0"/>
    <x v="0"/>
  </r>
  <r>
    <x v="48"/>
    <x v="7"/>
    <x v="126"/>
    <x v="120"/>
    <x v="0"/>
    <n v="2"/>
    <x v="1"/>
    <x v="1"/>
  </r>
  <r>
    <x v="48"/>
    <x v="7"/>
    <x v="126"/>
    <x v="74"/>
    <x v="1"/>
    <n v="1"/>
    <x v="0"/>
    <x v="0"/>
  </r>
  <r>
    <x v="48"/>
    <x v="7"/>
    <x v="126"/>
    <x v="112"/>
    <x v="1"/>
    <n v="12"/>
    <x v="3"/>
    <x v="0"/>
  </r>
  <r>
    <x v="48"/>
    <x v="7"/>
    <x v="126"/>
    <x v="124"/>
    <x v="1"/>
    <n v="13"/>
    <x v="1"/>
    <x v="1"/>
  </r>
  <r>
    <x v="48"/>
    <x v="7"/>
    <x v="126"/>
    <x v="150"/>
    <x v="1"/>
    <n v="7"/>
    <x v="4"/>
    <x v="3"/>
  </r>
  <r>
    <x v="48"/>
    <x v="7"/>
    <x v="127"/>
    <x v="75"/>
    <x v="0"/>
    <n v="1"/>
    <x v="0"/>
    <x v="0"/>
  </r>
  <r>
    <x v="48"/>
    <x v="7"/>
    <x v="127"/>
    <x v="134"/>
    <x v="0"/>
    <n v="14"/>
    <x v="3"/>
    <x v="0"/>
  </r>
  <r>
    <x v="48"/>
    <x v="7"/>
    <x v="128"/>
    <x v="97"/>
    <x v="0"/>
    <n v="3"/>
    <x v="8"/>
    <x v="0"/>
  </r>
  <r>
    <x v="48"/>
    <x v="7"/>
    <x v="128"/>
    <x v="76"/>
    <x v="0"/>
    <n v="5"/>
    <x v="0"/>
    <x v="0"/>
  </r>
  <r>
    <x v="48"/>
    <x v="7"/>
    <x v="128"/>
    <x v="105"/>
    <x v="0"/>
    <n v="1"/>
    <x v="7"/>
    <x v="3"/>
  </r>
  <r>
    <x v="48"/>
    <x v="7"/>
    <x v="128"/>
    <x v="120"/>
    <x v="0"/>
    <n v="6"/>
    <x v="1"/>
    <x v="1"/>
  </r>
  <r>
    <x v="48"/>
    <x v="7"/>
    <x v="128"/>
    <x v="74"/>
    <x v="1"/>
    <n v="1"/>
    <x v="0"/>
    <x v="0"/>
  </r>
  <r>
    <x v="48"/>
    <x v="7"/>
    <x v="129"/>
    <x v="75"/>
    <x v="0"/>
    <n v="1"/>
    <x v="0"/>
    <x v="0"/>
  </r>
  <r>
    <x v="48"/>
    <x v="7"/>
    <x v="129"/>
    <x v="120"/>
    <x v="0"/>
    <n v="12"/>
    <x v="1"/>
    <x v="1"/>
  </r>
  <r>
    <x v="48"/>
    <x v="7"/>
    <x v="130"/>
    <x v="97"/>
    <x v="0"/>
    <n v="6"/>
    <x v="8"/>
    <x v="0"/>
  </r>
  <r>
    <x v="48"/>
    <x v="7"/>
    <x v="130"/>
    <x v="75"/>
    <x v="0"/>
    <n v="2"/>
    <x v="0"/>
    <x v="0"/>
  </r>
  <r>
    <x v="48"/>
    <x v="7"/>
    <x v="131"/>
    <x v="97"/>
    <x v="0"/>
    <n v="2"/>
    <x v="8"/>
    <x v="0"/>
  </r>
  <r>
    <x v="48"/>
    <x v="7"/>
    <x v="131"/>
    <x v="108"/>
    <x v="0"/>
    <n v="15"/>
    <x v="4"/>
    <x v="3"/>
  </r>
  <r>
    <x v="48"/>
    <x v="7"/>
    <x v="132"/>
    <x v="75"/>
    <x v="0"/>
    <n v="1"/>
    <x v="0"/>
    <x v="0"/>
  </r>
  <r>
    <x v="48"/>
    <x v="7"/>
    <x v="132"/>
    <x v="85"/>
    <x v="0"/>
    <n v="14"/>
    <x v="0"/>
    <x v="0"/>
  </r>
  <r>
    <x v="48"/>
    <x v="7"/>
    <x v="132"/>
    <x v="120"/>
    <x v="0"/>
    <n v="15"/>
    <x v="1"/>
    <x v="1"/>
  </r>
  <r>
    <x v="48"/>
    <x v="7"/>
    <x v="132"/>
    <x v="124"/>
    <x v="1"/>
    <n v="12"/>
    <x v="1"/>
    <x v="1"/>
  </r>
  <r>
    <x v="48"/>
    <x v="7"/>
    <x v="141"/>
    <x v="75"/>
    <x v="0"/>
    <n v="1"/>
    <x v="0"/>
    <x v="0"/>
  </r>
  <r>
    <x v="48"/>
    <x v="7"/>
    <x v="141"/>
    <x v="80"/>
    <x v="0"/>
    <n v="3"/>
    <x v="0"/>
    <x v="0"/>
  </r>
  <r>
    <x v="48"/>
    <x v="7"/>
    <x v="138"/>
    <x v="120"/>
    <x v="0"/>
    <n v="13"/>
    <x v="1"/>
    <x v="1"/>
  </r>
  <r>
    <x v="48"/>
    <x v="7"/>
    <x v="138"/>
    <x v="124"/>
    <x v="1"/>
    <n v="9"/>
    <x v="1"/>
    <x v="1"/>
  </r>
  <r>
    <x v="48"/>
    <x v="7"/>
    <x v="133"/>
    <x v="120"/>
    <x v="0"/>
    <n v="7"/>
    <x v="1"/>
    <x v="1"/>
  </r>
  <r>
    <x v="48"/>
    <x v="7"/>
    <x v="134"/>
    <x v="80"/>
    <x v="0"/>
    <n v="2"/>
    <x v="0"/>
    <x v="0"/>
  </r>
  <r>
    <x v="48"/>
    <x v="7"/>
    <x v="134"/>
    <x v="75"/>
    <x v="0"/>
    <n v="4"/>
    <x v="0"/>
    <x v="0"/>
  </r>
  <r>
    <x v="48"/>
    <x v="7"/>
    <x v="135"/>
    <x v="74"/>
    <x v="1"/>
    <n v="1"/>
    <x v="0"/>
    <x v="0"/>
  </r>
  <r>
    <x v="48"/>
    <x v="7"/>
    <x v="135"/>
    <x v="78"/>
    <x v="1"/>
    <n v="3"/>
    <x v="0"/>
    <x v="0"/>
  </r>
  <r>
    <x v="48"/>
    <x v="1"/>
    <x v="22"/>
    <x v="97"/>
    <x v="0"/>
    <n v="1"/>
    <x v="8"/>
    <x v="0"/>
  </r>
  <r>
    <x v="48"/>
    <x v="1"/>
    <x v="22"/>
    <x v="110"/>
    <x v="1"/>
    <n v="38"/>
    <x v="1"/>
    <x v="1"/>
  </r>
  <r>
    <x v="48"/>
    <x v="4"/>
    <x v="46"/>
    <x v="76"/>
    <x v="0"/>
    <n v="92"/>
    <x v="0"/>
    <x v="0"/>
  </r>
  <r>
    <x v="48"/>
    <x v="4"/>
    <x v="46"/>
    <x v="75"/>
    <x v="0"/>
    <n v="1"/>
    <x v="0"/>
    <x v="0"/>
  </r>
  <r>
    <x v="48"/>
    <x v="4"/>
    <x v="46"/>
    <x v="106"/>
    <x v="0"/>
    <n v="1"/>
    <x v="1"/>
    <x v="1"/>
  </r>
  <r>
    <x v="48"/>
    <x v="4"/>
    <x v="47"/>
    <x v="75"/>
    <x v="0"/>
    <n v="1"/>
    <x v="0"/>
    <x v="0"/>
  </r>
  <r>
    <x v="48"/>
    <x v="4"/>
    <x v="57"/>
    <x v="76"/>
    <x v="0"/>
    <n v="7"/>
    <x v="0"/>
    <x v="0"/>
  </r>
  <r>
    <x v="48"/>
    <x v="4"/>
    <x v="57"/>
    <x v="114"/>
    <x v="0"/>
    <n v="1"/>
    <x v="0"/>
    <x v="0"/>
  </r>
  <r>
    <x v="48"/>
    <x v="4"/>
    <x v="57"/>
    <x v="75"/>
    <x v="0"/>
    <n v="1"/>
    <x v="0"/>
    <x v="0"/>
  </r>
  <r>
    <x v="48"/>
    <x v="4"/>
    <x v="57"/>
    <x v="107"/>
    <x v="0"/>
    <n v="5"/>
    <x v="3"/>
    <x v="0"/>
  </r>
  <r>
    <x v="48"/>
    <x v="4"/>
    <x v="57"/>
    <x v="106"/>
    <x v="0"/>
    <n v="21"/>
    <x v="1"/>
    <x v="1"/>
  </r>
  <r>
    <x v="48"/>
    <x v="4"/>
    <x v="57"/>
    <x v="108"/>
    <x v="0"/>
    <n v="37"/>
    <x v="4"/>
    <x v="3"/>
  </r>
  <r>
    <x v="48"/>
    <x v="4"/>
    <x v="58"/>
    <x v="97"/>
    <x v="0"/>
    <n v="18"/>
    <x v="8"/>
    <x v="0"/>
  </r>
  <r>
    <x v="48"/>
    <x v="4"/>
    <x v="59"/>
    <x v="118"/>
    <x v="1"/>
    <n v="2"/>
    <x v="0"/>
    <x v="0"/>
  </r>
  <r>
    <x v="48"/>
    <x v="4"/>
    <x v="59"/>
    <x v="81"/>
    <x v="1"/>
    <n v="2"/>
    <x v="0"/>
    <x v="0"/>
  </r>
  <r>
    <x v="48"/>
    <x v="4"/>
    <x v="59"/>
    <x v="74"/>
    <x v="1"/>
    <n v="2"/>
    <x v="0"/>
    <x v="0"/>
  </r>
  <r>
    <x v="48"/>
    <x v="4"/>
    <x v="59"/>
    <x v="78"/>
    <x v="1"/>
    <n v="1"/>
    <x v="0"/>
    <x v="0"/>
  </r>
  <r>
    <x v="48"/>
    <x v="4"/>
    <x v="59"/>
    <x v="110"/>
    <x v="1"/>
    <n v="1"/>
    <x v="1"/>
    <x v="1"/>
  </r>
  <r>
    <x v="48"/>
    <x v="4"/>
    <x v="48"/>
    <x v="75"/>
    <x v="0"/>
    <n v="6"/>
    <x v="0"/>
    <x v="0"/>
  </r>
  <r>
    <x v="48"/>
    <x v="4"/>
    <x v="48"/>
    <x v="106"/>
    <x v="0"/>
    <n v="10"/>
    <x v="1"/>
    <x v="1"/>
  </r>
  <r>
    <x v="48"/>
    <x v="4"/>
    <x v="49"/>
    <x v="75"/>
    <x v="0"/>
    <n v="1"/>
    <x v="0"/>
    <x v="0"/>
  </r>
  <r>
    <x v="48"/>
    <x v="4"/>
    <x v="50"/>
    <x v="106"/>
    <x v="0"/>
    <n v="1"/>
    <x v="1"/>
    <x v="1"/>
  </r>
  <r>
    <x v="48"/>
    <x v="4"/>
    <x v="50"/>
    <x v="108"/>
    <x v="0"/>
    <n v="38"/>
    <x v="4"/>
    <x v="3"/>
  </r>
  <r>
    <x v="48"/>
    <x v="4"/>
    <x v="52"/>
    <x v="75"/>
    <x v="0"/>
    <n v="2"/>
    <x v="0"/>
    <x v="0"/>
  </r>
  <r>
    <x v="48"/>
    <x v="4"/>
    <x v="52"/>
    <x v="74"/>
    <x v="1"/>
    <n v="1"/>
    <x v="0"/>
    <x v="0"/>
  </r>
  <r>
    <x v="48"/>
    <x v="4"/>
    <x v="60"/>
    <x v="135"/>
    <x v="0"/>
    <n v="7"/>
    <x v="3"/>
    <x v="0"/>
  </r>
  <r>
    <x v="48"/>
    <x v="5"/>
    <x v="62"/>
    <x v="115"/>
    <x v="0"/>
    <n v="29"/>
    <x v="3"/>
    <x v="0"/>
  </r>
  <r>
    <x v="48"/>
    <x v="5"/>
    <x v="62"/>
    <x v="106"/>
    <x v="0"/>
    <n v="145"/>
    <x v="1"/>
    <x v="1"/>
  </r>
  <r>
    <x v="48"/>
    <x v="5"/>
    <x v="62"/>
    <x v="110"/>
    <x v="1"/>
    <n v="42"/>
    <x v="1"/>
    <x v="1"/>
  </r>
  <r>
    <x v="48"/>
    <x v="5"/>
    <x v="72"/>
    <x v="76"/>
    <x v="0"/>
    <n v="3"/>
    <x v="0"/>
    <x v="0"/>
  </r>
  <r>
    <x v="48"/>
    <x v="5"/>
    <x v="72"/>
    <x v="77"/>
    <x v="0"/>
    <n v="1"/>
    <x v="3"/>
    <x v="0"/>
  </r>
  <r>
    <x v="48"/>
    <x v="5"/>
    <x v="63"/>
    <x v="97"/>
    <x v="0"/>
    <n v="3"/>
    <x v="8"/>
    <x v="0"/>
  </r>
  <r>
    <x v="48"/>
    <x v="5"/>
    <x v="63"/>
    <x v="76"/>
    <x v="0"/>
    <n v="20"/>
    <x v="0"/>
    <x v="0"/>
  </r>
  <r>
    <x v="48"/>
    <x v="5"/>
    <x v="63"/>
    <x v="75"/>
    <x v="0"/>
    <n v="2"/>
    <x v="0"/>
    <x v="0"/>
  </r>
  <r>
    <x v="48"/>
    <x v="5"/>
    <x v="63"/>
    <x v="107"/>
    <x v="0"/>
    <n v="16"/>
    <x v="3"/>
    <x v="0"/>
  </r>
  <r>
    <x v="48"/>
    <x v="5"/>
    <x v="63"/>
    <x v="106"/>
    <x v="0"/>
    <n v="6"/>
    <x v="1"/>
    <x v="1"/>
  </r>
  <r>
    <x v="48"/>
    <x v="5"/>
    <x v="63"/>
    <x v="81"/>
    <x v="1"/>
    <n v="12"/>
    <x v="0"/>
    <x v="0"/>
  </r>
  <r>
    <x v="48"/>
    <x v="5"/>
    <x v="63"/>
    <x v="74"/>
    <x v="1"/>
    <n v="1"/>
    <x v="0"/>
    <x v="0"/>
  </r>
  <r>
    <x v="48"/>
    <x v="5"/>
    <x v="64"/>
    <x v="76"/>
    <x v="0"/>
    <n v="5"/>
    <x v="0"/>
    <x v="0"/>
  </r>
  <r>
    <x v="48"/>
    <x v="5"/>
    <x v="64"/>
    <x v="75"/>
    <x v="0"/>
    <n v="1"/>
    <x v="0"/>
    <x v="0"/>
  </r>
  <r>
    <x v="48"/>
    <x v="5"/>
    <x v="65"/>
    <x v="97"/>
    <x v="0"/>
    <n v="2"/>
    <x v="8"/>
    <x v="0"/>
  </r>
  <r>
    <x v="48"/>
    <x v="5"/>
    <x v="65"/>
    <x v="75"/>
    <x v="0"/>
    <n v="2"/>
    <x v="0"/>
    <x v="0"/>
  </r>
  <r>
    <x v="48"/>
    <x v="5"/>
    <x v="66"/>
    <x v="81"/>
    <x v="1"/>
    <n v="8"/>
    <x v="0"/>
    <x v="0"/>
  </r>
  <r>
    <x v="48"/>
    <x v="5"/>
    <x v="68"/>
    <x v="97"/>
    <x v="0"/>
    <n v="20"/>
    <x v="8"/>
    <x v="0"/>
  </r>
  <r>
    <x v="48"/>
    <x v="5"/>
    <x v="68"/>
    <x v="75"/>
    <x v="0"/>
    <n v="4"/>
    <x v="0"/>
    <x v="0"/>
  </r>
  <r>
    <x v="48"/>
    <x v="5"/>
    <x v="68"/>
    <x v="106"/>
    <x v="0"/>
    <n v="4"/>
    <x v="1"/>
    <x v="1"/>
  </r>
  <r>
    <x v="48"/>
    <x v="5"/>
    <x v="68"/>
    <x v="110"/>
    <x v="1"/>
    <n v="1"/>
    <x v="1"/>
    <x v="1"/>
  </r>
  <r>
    <x v="48"/>
    <x v="5"/>
    <x v="73"/>
    <x v="97"/>
    <x v="0"/>
    <n v="5"/>
    <x v="8"/>
    <x v="0"/>
  </r>
  <r>
    <x v="48"/>
    <x v="5"/>
    <x v="73"/>
    <x v="110"/>
    <x v="1"/>
    <n v="1"/>
    <x v="1"/>
    <x v="1"/>
  </r>
  <r>
    <x v="48"/>
    <x v="5"/>
    <x v="69"/>
    <x v="97"/>
    <x v="0"/>
    <n v="3"/>
    <x v="8"/>
    <x v="0"/>
  </r>
  <r>
    <x v="48"/>
    <x v="5"/>
    <x v="74"/>
    <x v="76"/>
    <x v="0"/>
    <n v="17"/>
    <x v="0"/>
    <x v="0"/>
  </r>
  <r>
    <x v="48"/>
    <x v="5"/>
    <x v="70"/>
    <x v="97"/>
    <x v="0"/>
    <n v="1"/>
    <x v="8"/>
    <x v="0"/>
  </r>
  <r>
    <x v="48"/>
    <x v="5"/>
    <x v="70"/>
    <x v="74"/>
    <x v="1"/>
    <n v="2"/>
    <x v="0"/>
    <x v="0"/>
  </r>
  <r>
    <x v="48"/>
    <x v="5"/>
    <x v="71"/>
    <x v="75"/>
    <x v="0"/>
    <n v="1"/>
    <x v="0"/>
    <x v="0"/>
  </r>
  <r>
    <x v="48"/>
    <x v="2"/>
    <x v="75"/>
    <x v="75"/>
    <x v="0"/>
    <n v="1"/>
    <x v="0"/>
    <x v="0"/>
  </r>
  <r>
    <x v="48"/>
    <x v="2"/>
    <x v="75"/>
    <x v="140"/>
    <x v="0"/>
    <n v="1"/>
    <x v="3"/>
    <x v="0"/>
  </r>
  <r>
    <x v="48"/>
    <x v="2"/>
    <x v="89"/>
    <x v="77"/>
    <x v="0"/>
    <n v="1"/>
    <x v="3"/>
    <x v="0"/>
  </r>
  <r>
    <x v="48"/>
    <x v="2"/>
    <x v="76"/>
    <x v="97"/>
    <x v="0"/>
    <n v="2"/>
    <x v="8"/>
    <x v="0"/>
  </r>
  <r>
    <x v="48"/>
    <x v="2"/>
    <x v="76"/>
    <x v="113"/>
    <x v="0"/>
    <n v="2"/>
    <x v="6"/>
    <x v="3"/>
  </r>
  <r>
    <x v="48"/>
    <x v="2"/>
    <x v="76"/>
    <x v="76"/>
    <x v="0"/>
    <n v="74"/>
    <x v="0"/>
    <x v="0"/>
  </r>
  <r>
    <x v="48"/>
    <x v="2"/>
    <x v="76"/>
    <x v="105"/>
    <x v="0"/>
    <n v="9"/>
    <x v="7"/>
    <x v="3"/>
  </r>
  <r>
    <x v="48"/>
    <x v="2"/>
    <x v="76"/>
    <x v="135"/>
    <x v="0"/>
    <n v="11"/>
    <x v="3"/>
    <x v="0"/>
  </r>
  <r>
    <x v="48"/>
    <x v="2"/>
    <x v="76"/>
    <x v="115"/>
    <x v="0"/>
    <n v="9"/>
    <x v="3"/>
    <x v="0"/>
  </r>
  <r>
    <x v="48"/>
    <x v="2"/>
    <x v="76"/>
    <x v="107"/>
    <x v="0"/>
    <n v="4"/>
    <x v="3"/>
    <x v="0"/>
  </r>
  <r>
    <x v="48"/>
    <x v="2"/>
    <x v="76"/>
    <x v="77"/>
    <x v="0"/>
    <n v="2"/>
    <x v="3"/>
    <x v="0"/>
  </r>
  <r>
    <x v="48"/>
    <x v="2"/>
    <x v="76"/>
    <x v="106"/>
    <x v="0"/>
    <n v="47"/>
    <x v="1"/>
    <x v="1"/>
  </r>
  <r>
    <x v="48"/>
    <x v="2"/>
    <x v="76"/>
    <x v="108"/>
    <x v="0"/>
    <n v="5"/>
    <x v="4"/>
    <x v="3"/>
  </r>
  <r>
    <x v="48"/>
    <x v="2"/>
    <x v="76"/>
    <x v="151"/>
    <x v="1"/>
    <n v="1"/>
    <x v="6"/>
    <x v="3"/>
  </r>
  <r>
    <x v="48"/>
    <x v="2"/>
    <x v="76"/>
    <x v="81"/>
    <x v="1"/>
    <n v="27"/>
    <x v="0"/>
    <x v="0"/>
  </r>
  <r>
    <x v="48"/>
    <x v="2"/>
    <x v="76"/>
    <x v="109"/>
    <x v="1"/>
    <n v="8"/>
    <x v="7"/>
    <x v="3"/>
  </r>
  <r>
    <x v="48"/>
    <x v="2"/>
    <x v="76"/>
    <x v="117"/>
    <x v="1"/>
    <n v="51"/>
    <x v="3"/>
    <x v="0"/>
  </r>
  <r>
    <x v="48"/>
    <x v="2"/>
    <x v="76"/>
    <x v="137"/>
    <x v="1"/>
    <n v="14"/>
    <x v="3"/>
    <x v="0"/>
  </r>
  <r>
    <x v="48"/>
    <x v="2"/>
    <x v="76"/>
    <x v="136"/>
    <x v="1"/>
    <n v="9"/>
    <x v="3"/>
    <x v="0"/>
  </r>
  <r>
    <x v="48"/>
    <x v="2"/>
    <x v="76"/>
    <x v="110"/>
    <x v="1"/>
    <n v="12"/>
    <x v="1"/>
    <x v="1"/>
  </r>
  <r>
    <x v="48"/>
    <x v="2"/>
    <x v="76"/>
    <x v="110"/>
    <x v="1"/>
    <n v="1"/>
    <x v="1"/>
    <x v="1"/>
  </r>
  <r>
    <x v="48"/>
    <x v="2"/>
    <x v="77"/>
    <x v="97"/>
    <x v="0"/>
    <n v="2"/>
    <x v="8"/>
    <x v="0"/>
  </r>
  <r>
    <x v="48"/>
    <x v="2"/>
    <x v="77"/>
    <x v="76"/>
    <x v="0"/>
    <n v="5"/>
    <x v="0"/>
    <x v="0"/>
  </r>
  <r>
    <x v="48"/>
    <x v="2"/>
    <x v="77"/>
    <x v="105"/>
    <x v="0"/>
    <n v="1"/>
    <x v="7"/>
    <x v="3"/>
  </r>
  <r>
    <x v="48"/>
    <x v="2"/>
    <x v="77"/>
    <x v="77"/>
    <x v="0"/>
    <n v="10"/>
    <x v="3"/>
    <x v="0"/>
  </r>
  <r>
    <x v="48"/>
    <x v="2"/>
    <x v="77"/>
    <x v="106"/>
    <x v="0"/>
    <n v="17"/>
    <x v="1"/>
    <x v="1"/>
  </r>
  <r>
    <x v="48"/>
    <x v="2"/>
    <x v="77"/>
    <x v="108"/>
    <x v="0"/>
    <n v="4"/>
    <x v="4"/>
    <x v="3"/>
  </r>
  <r>
    <x v="48"/>
    <x v="2"/>
    <x v="77"/>
    <x v="81"/>
    <x v="1"/>
    <n v="6"/>
    <x v="0"/>
    <x v="0"/>
  </r>
  <r>
    <x v="48"/>
    <x v="2"/>
    <x v="77"/>
    <x v="136"/>
    <x v="1"/>
    <n v="2"/>
    <x v="3"/>
    <x v="0"/>
  </r>
  <r>
    <x v="48"/>
    <x v="2"/>
    <x v="77"/>
    <x v="110"/>
    <x v="1"/>
    <n v="3"/>
    <x v="1"/>
    <x v="1"/>
  </r>
  <r>
    <x v="48"/>
    <x v="2"/>
    <x v="78"/>
    <x v="76"/>
    <x v="0"/>
    <n v="5"/>
    <x v="0"/>
    <x v="0"/>
  </r>
  <r>
    <x v="48"/>
    <x v="2"/>
    <x v="90"/>
    <x v="80"/>
    <x v="0"/>
    <n v="9"/>
    <x v="0"/>
    <x v="0"/>
  </r>
  <r>
    <x v="48"/>
    <x v="2"/>
    <x v="90"/>
    <x v="74"/>
    <x v="1"/>
    <n v="2"/>
    <x v="0"/>
    <x v="0"/>
  </r>
  <r>
    <x v="48"/>
    <x v="2"/>
    <x v="93"/>
    <x v="106"/>
    <x v="0"/>
    <n v="33"/>
    <x v="1"/>
    <x v="1"/>
  </r>
  <r>
    <x v="48"/>
    <x v="2"/>
    <x v="80"/>
    <x v="97"/>
    <x v="0"/>
    <n v="2"/>
    <x v="8"/>
    <x v="0"/>
  </r>
  <r>
    <x v="48"/>
    <x v="2"/>
    <x v="80"/>
    <x v="106"/>
    <x v="0"/>
    <n v="3"/>
    <x v="1"/>
    <x v="1"/>
  </r>
  <r>
    <x v="48"/>
    <x v="2"/>
    <x v="92"/>
    <x v="77"/>
    <x v="0"/>
    <n v="2"/>
    <x v="3"/>
    <x v="0"/>
  </r>
  <r>
    <x v="48"/>
    <x v="2"/>
    <x v="82"/>
    <x v="75"/>
    <x v="0"/>
    <n v="1"/>
    <x v="0"/>
    <x v="0"/>
  </r>
  <r>
    <x v="48"/>
    <x v="2"/>
    <x v="82"/>
    <x v="106"/>
    <x v="0"/>
    <n v="6"/>
    <x v="1"/>
    <x v="1"/>
  </r>
  <r>
    <x v="48"/>
    <x v="2"/>
    <x v="82"/>
    <x v="78"/>
    <x v="1"/>
    <n v="4"/>
    <x v="0"/>
    <x v="0"/>
  </r>
  <r>
    <x v="48"/>
    <x v="2"/>
    <x v="82"/>
    <x v="110"/>
    <x v="1"/>
    <n v="1"/>
    <x v="1"/>
    <x v="1"/>
  </r>
  <r>
    <x v="48"/>
    <x v="2"/>
    <x v="91"/>
    <x v="75"/>
    <x v="0"/>
    <n v="6"/>
    <x v="0"/>
    <x v="0"/>
  </r>
  <r>
    <x v="48"/>
    <x v="2"/>
    <x v="91"/>
    <x v="74"/>
    <x v="1"/>
    <n v="2"/>
    <x v="0"/>
    <x v="0"/>
  </r>
  <r>
    <x v="48"/>
    <x v="2"/>
    <x v="83"/>
    <x v="97"/>
    <x v="0"/>
    <n v="1"/>
    <x v="8"/>
    <x v="0"/>
  </r>
  <r>
    <x v="48"/>
    <x v="2"/>
    <x v="83"/>
    <x v="111"/>
    <x v="0"/>
    <n v="2"/>
    <x v="3"/>
    <x v="0"/>
  </r>
  <r>
    <x v="48"/>
    <x v="2"/>
    <x v="83"/>
    <x v="106"/>
    <x v="0"/>
    <n v="1"/>
    <x v="1"/>
    <x v="1"/>
  </r>
  <r>
    <x v="48"/>
    <x v="2"/>
    <x v="84"/>
    <x v="105"/>
    <x v="0"/>
    <n v="6"/>
    <x v="7"/>
    <x v="3"/>
  </r>
  <r>
    <x v="48"/>
    <x v="2"/>
    <x v="84"/>
    <x v="107"/>
    <x v="0"/>
    <n v="18"/>
    <x v="3"/>
    <x v="0"/>
  </r>
  <r>
    <x v="48"/>
    <x v="2"/>
    <x v="84"/>
    <x v="115"/>
    <x v="0"/>
    <n v="6"/>
    <x v="3"/>
    <x v="0"/>
  </r>
  <r>
    <x v="48"/>
    <x v="2"/>
    <x v="84"/>
    <x v="106"/>
    <x v="0"/>
    <n v="11"/>
    <x v="1"/>
    <x v="1"/>
  </r>
  <r>
    <x v="48"/>
    <x v="2"/>
    <x v="84"/>
    <x v="81"/>
    <x v="1"/>
    <n v="4"/>
    <x v="0"/>
    <x v="0"/>
  </r>
  <r>
    <x v="48"/>
    <x v="2"/>
    <x v="84"/>
    <x v="109"/>
    <x v="1"/>
    <n v="2"/>
    <x v="7"/>
    <x v="3"/>
  </r>
  <r>
    <x v="48"/>
    <x v="2"/>
    <x v="84"/>
    <x v="136"/>
    <x v="1"/>
    <n v="4"/>
    <x v="3"/>
    <x v="0"/>
  </r>
  <r>
    <x v="48"/>
    <x v="2"/>
    <x v="84"/>
    <x v="110"/>
    <x v="1"/>
    <n v="2"/>
    <x v="1"/>
    <x v="1"/>
  </r>
  <r>
    <x v="48"/>
    <x v="2"/>
    <x v="86"/>
    <x v="97"/>
    <x v="0"/>
    <n v="1"/>
    <x v="8"/>
    <x v="0"/>
  </r>
  <r>
    <x v="48"/>
    <x v="2"/>
    <x v="86"/>
    <x v="106"/>
    <x v="0"/>
    <n v="190"/>
    <x v="1"/>
    <x v="1"/>
  </r>
  <r>
    <x v="49"/>
    <x v="0"/>
    <x v="0"/>
    <x v="152"/>
    <x v="0"/>
    <n v="34764.628519102094"/>
    <x v="9"/>
    <x v="4"/>
  </r>
  <r>
    <x v="49"/>
    <x v="0"/>
    <x v="0"/>
    <x v="77"/>
    <x v="0"/>
    <n v="1"/>
    <x v="3"/>
    <x v="0"/>
  </r>
  <r>
    <x v="49"/>
    <x v="0"/>
    <x v="0"/>
    <x v="152"/>
    <x v="1"/>
    <n v="10570.506866785618"/>
    <x v="9"/>
    <x v="4"/>
  </r>
  <r>
    <x v="49"/>
    <x v="0"/>
    <x v="1"/>
    <x v="76"/>
    <x v="0"/>
    <n v="1"/>
    <x v="0"/>
    <x v="0"/>
  </r>
  <r>
    <x v="49"/>
    <x v="0"/>
    <x v="1"/>
    <x v="152"/>
    <x v="0"/>
    <n v="37381.1681968907"/>
    <x v="9"/>
    <x v="4"/>
  </r>
  <r>
    <x v="49"/>
    <x v="0"/>
    <x v="1"/>
    <x v="115"/>
    <x v="0"/>
    <n v="1"/>
    <x v="3"/>
    <x v="0"/>
  </r>
  <r>
    <x v="49"/>
    <x v="0"/>
    <x v="1"/>
    <x v="106"/>
    <x v="0"/>
    <n v="5"/>
    <x v="1"/>
    <x v="1"/>
  </r>
  <r>
    <x v="49"/>
    <x v="0"/>
    <x v="1"/>
    <x v="81"/>
    <x v="1"/>
    <n v="9"/>
    <x v="0"/>
    <x v="0"/>
  </r>
  <r>
    <x v="49"/>
    <x v="0"/>
    <x v="1"/>
    <x v="109"/>
    <x v="1"/>
    <n v="8"/>
    <x v="7"/>
    <x v="3"/>
  </r>
  <r>
    <x v="49"/>
    <x v="0"/>
    <x v="1"/>
    <x v="152"/>
    <x v="1"/>
    <n v="13578.297108401555"/>
    <x v="9"/>
    <x v="4"/>
  </r>
  <r>
    <x v="49"/>
    <x v="0"/>
    <x v="1"/>
    <x v="136"/>
    <x v="1"/>
    <n v="2"/>
    <x v="3"/>
    <x v="0"/>
  </r>
  <r>
    <x v="49"/>
    <x v="0"/>
    <x v="1"/>
    <x v="110"/>
    <x v="1"/>
    <n v="4"/>
    <x v="1"/>
    <x v="1"/>
  </r>
  <r>
    <x v="49"/>
    <x v="0"/>
    <x v="2"/>
    <x v="75"/>
    <x v="0"/>
    <n v="2"/>
    <x v="0"/>
    <x v="0"/>
  </r>
  <r>
    <x v="49"/>
    <x v="0"/>
    <x v="2"/>
    <x v="105"/>
    <x v="0"/>
    <n v="6"/>
    <x v="7"/>
    <x v="3"/>
  </r>
  <r>
    <x v="49"/>
    <x v="0"/>
    <x v="2"/>
    <x v="152"/>
    <x v="0"/>
    <n v="38176.172917692398"/>
    <x v="9"/>
    <x v="4"/>
  </r>
  <r>
    <x v="49"/>
    <x v="0"/>
    <x v="2"/>
    <x v="107"/>
    <x v="0"/>
    <n v="30"/>
    <x v="3"/>
    <x v="0"/>
  </r>
  <r>
    <x v="49"/>
    <x v="0"/>
    <x v="2"/>
    <x v="152"/>
    <x v="1"/>
    <n v="12155.650383866063"/>
    <x v="9"/>
    <x v="4"/>
  </r>
  <r>
    <x v="49"/>
    <x v="0"/>
    <x v="3"/>
    <x v="152"/>
    <x v="0"/>
    <n v="15489.565876189001"/>
    <x v="9"/>
    <x v="4"/>
  </r>
  <r>
    <x v="49"/>
    <x v="0"/>
    <x v="3"/>
    <x v="152"/>
    <x v="1"/>
    <n v="3573.1307859203912"/>
    <x v="9"/>
    <x v="4"/>
  </r>
  <r>
    <x v="49"/>
    <x v="0"/>
    <x v="4"/>
    <x v="113"/>
    <x v="0"/>
    <n v="2"/>
    <x v="6"/>
    <x v="3"/>
  </r>
  <r>
    <x v="49"/>
    <x v="0"/>
    <x v="4"/>
    <x v="149"/>
    <x v="0"/>
    <n v="1"/>
    <x v="6"/>
    <x v="3"/>
  </r>
  <r>
    <x v="49"/>
    <x v="0"/>
    <x v="4"/>
    <x v="152"/>
    <x v="0"/>
    <n v="4865.8446878070799"/>
    <x v="9"/>
    <x v="4"/>
  </r>
  <r>
    <x v="49"/>
    <x v="0"/>
    <x v="4"/>
    <x v="115"/>
    <x v="0"/>
    <n v="4"/>
    <x v="3"/>
    <x v="0"/>
  </r>
  <r>
    <x v="49"/>
    <x v="0"/>
    <x v="4"/>
    <x v="106"/>
    <x v="0"/>
    <n v="2"/>
    <x v="1"/>
    <x v="1"/>
  </r>
  <r>
    <x v="49"/>
    <x v="0"/>
    <x v="4"/>
    <x v="141"/>
    <x v="1"/>
    <n v="1"/>
    <x v="6"/>
    <x v="3"/>
  </r>
  <r>
    <x v="49"/>
    <x v="0"/>
    <x v="4"/>
    <x v="81"/>
    <x v="1"/>
    <n v="4"/>
    <x v="0"/>
    <x v="0"/>
  </r>
  <r>
    <x v="49"/>
    <x v="0"/>
    <x v="4"/>
    <x v="152"/>
    <x v="1"/>
    <n v="1555.5615870313852"/>
    <x v="9"/>
    <x v="4"/>
  </r>
  <r>
    <x v="49"/>
    <x v="0"/>
    <x v="4"/>
    <x v="110"/>
    <x v="1"/>
    <n v="2"/>
    <x v="1"/>
    <x v="1"/>
  </r>
  <r>
    <x v="49"/>
    <x v="0"/>
    <x v="5"/>
    <x v="152"/>
    <x v="0"/>
    <n v="1187.4603448227399"/>
    <x v="9"/>
    <x v="4"/>
  </r>
  <r>
    <x v="49"/>
    <x v="0"/>
    <x v="5"/>
    <x v="152"/>
    <x v="1"/>
    <n v="600.04206666229175"/>
    <x v="9"/>
    <x v="4"/>
  </r>
  <r>
    <x v="49"/>
    <x v="0"/>
    <x v="6"/>
    <x v="152"/>
    <x v="0"/>
    <n v="13259.908842549101"/>
    <x v="9"/>
    <x v="4"/>
  </r>
  <r>
    <x v="49"/>
    <x v="0"/>
    <x v="6"/>
    <x v="106"/>
    <x v="0"/>
    <n v="1"/>
    <x v="1"/>
    <x v="1"/>
  </r>
  <r>
    <x v="49"/>
    <x v="0"/>
    <x v="6"/>
    <x v="152"/>
    <x v="1"/>
    <n v="7910.4824207640622"/>
    <x v="9"/>
    <x v="4"/>
  </r>
  <r>
    <x v="49"/>
    <x v="0"/>
    <x v="7"/>
    <x v="97"/>
    <x v="0"/>
    <n v="2"/>
    <x v="8"/>
    <x v="0"/>
  </r>
  <r>
    <x v="49"/>
    <x v="0"/>
    <x v="7"/>
    <x v="76"/>
    <x v="0"/>
    <n v="3"/>
    <x v="0"/>
    <x v="0"/>
  </r>
  <r>
    <x v="49"/>
    <x v="0"/>
    <x v="7"/>
    <x v="152"/>
    <x v="0"/>
    <n v="9576.4868658491796"/>
    <x v="9"/>
    <x v="4"/>
  </r>
  <r>
    <x v="49"/>
    <x v="0"/>
    <x v="7"/>
    <x v="77"/>
    <x v="0"/>
    <n v="3"/>
    <x v="3"/>
    <x v="0"/>
  </r>
  <r>
    <x v="49"/>
    <x v="0"/>
    <x v="7"/>
    <x v="98"/>
    <x v="1"/>
    <n v="11"/>
    <x v="8"/>
    <x v="0"/>
  </r>
  <r>
    <x v="49"/>
    <x v="0"/>
    <x v="7"/>
    <x v="74"/>
    <x v="1"/>
    <n v="2"/>
    <x v="0"/>
    <x v="0"/>
  </r>
  <r>
    <x v="49"/>
    <x v="0"/>
    <x v="7"/>
    <x v="152"/>
    <x v="1"/>
    <n v="3143.8568461285549"/>
    <x v="9"/>
    <x v="4"/>
  </r>
  <r>
    <x v="49"/>
    <x v="0"/>
    <x v="8"/>
    <x v="97"/>
    <x v="0"/>
    <n v="3"/>
    <x v="8"/>
    <x v="0"/>
  </r>
  <r>
    <x v="49"/>
    <x v="0"/>
    <x v="8"/>
    <x v="76"/>
    <x v="0"/>
    <n v="2"/>
    <x v="0"/>
    <x v="0"/>
  </r>
  <r>
    <x v="49"/>
    <x v="0"/>
    <x v="8"/>
    <x v="152"/>
    <x v="0"/>
    <n v="97494.021105624095"/>
    <x v="9"/>
    <x v="4"/>
  </r>
  <r>
    <x v="49"/>
    <x v="0"/>
    <x v="8"/>
    <x v="77"/>
    <x v="0"/>
    <n v="1"/>
    <x v="3"/>
    <x v="0"/>
  </r>
  <r>
    <x v="49"/>
    <x v="0"/>
    <x v="8"/>
    <x v="152"/>
    <x v="1"/>
    <n v="59889.012220901168"/>
    <x v="9"/>
    <x v="4"/>
  </r>
  <r>
    <x v="49"/>
    <x v="0"/>
    <x v="9"/>
    <x v="97"/>
    <x v="0"/>
    <n v="2"/>
    <x v="8"/>
    <x v="0"/>
  </r>
  <r>
    <x v="49"/>
    <x v="0"/>
    <x v="9"/>
    <x v="152"/>
    <x v="0"/>
    <n v="69327.35341774569"/>
    <x v="9"/>
    <x v="4"/>
  </r>
  <r>
    <x v="49"/>
    <x v="0"/>
    <x v="9"/>
    <x v="115"/>
    <x v="0"/>
    <n v="20"/>
    <x v="3"/>
    <x v="0"/>
  </r>
  <r>
    <x v="49"/>
    <x v="0"/>
    <x v="9"/>
    <x v="152"/>
    <x v="1"/>
    <n v="29146.17041643315"/>
    <x v="9"/>
    <x v="4"/>
  </r>
  <r>
    <x v="49"/>
    <x v="0"/>
    <x v="10"/>
    <x v="97"/>
    <x v="0"/>
    <n v="2"/>
    <x v="8"/>
    <x v="0"/>
  </r>
  <r>
    <x v="49"/>
    <x v="0"/>
    <x v="10"/>
    <x v="75"/>
    <x v="0"/>
    <n v="1"/>
    <x v="0"/>
    <x v="0"/>
  </r>
  <r>
    <x v="49"/>
    <x v="0"/>
    <x v="10"/>
    <x v="152"/>
    <x v="0"/>
    <n v="23565.3012352798"/>
    <x v="9"/>
    <x v="4"/>
  </r>
  <r>
    <x v="49"/>
    <x v="0"/>
    <x v="10"/>
    <x v="152"/>
    <x v="1"/>
    <n v="11502.810515586247"/>
    <x v="9"/>
    <x v="4"/>
  </r>
  <r>
    <x v="49"/>
    <x v="0"/>
    <x v="11"/>
    <x v="152"/>
    <x v="0"/>
    <n v="4650.4170028058898"/>
    <x v="9"/>
    <x v="4"/>
  </r>
  <r>
    <x v="49"/>
    <x v="0"/>
    <x v="11"/>
    <x v="152"/>
    <x v="1"/>
    <n v="437.61736643120639"/>
    <x v="9"/>
    <x v="4"/>
  </r>
  <r>
    <x v="49"/>
    <x v="0"/>
    <x v="12"/>
    <x v="75"/>
    <x v="0"/>
    <n v="3"/>
    <x v="0"/>
    <x v="0"/>
  </r>
  <r>
    <x v="49"/>
    <x v="0"/>
    <x v="12"/>
    <x v="152"/>
    <x v="0"/>
    <n v="26578.6810802367"/>
    <x v="9"/>
    <x v="4"/>
  </r>
  <r>
    <x v="49"/>
    <x v="0"/>
    <x v="12"/>
    <x v="106"/>
    <x v="0"/>
    <n v="3"/>
    <x v="1"/>
    <x v="1"/>
  </r>
  <r>
    <x v="49"/>
    <x v="0"/>
    <x v="12"/>
    <x v="118"/>
    <x v="1"/>
    <n v="29"/>
    <x v="0"/>
    <x v="0"/>
  </r>
  <r>
    <x v="49"/>
    <x v="0"/>
    <x v="12"/>
    <x v="74"/>
    <x v="1"/>
    <n v="1"/>
    <x v="0"/>
    <x v="0"/>
  </r>
  <r>
    <x v="49"/>
    <x v="0"/>
    <x v="12"/>
    <x v="152"/>
    <x v="1"/>
    <n v="7252.0525733949435"/>
    <x v="9"/>
    <x v="4"/>
  </r>
  <r>
    <x v="49"/>
    <x v="0"/>
    <x v="12"/>
    <x v="117"/>
    <x v="1"/>
    <n v="4"/>
    <x v="3"/>
    <x v="0"/>
  </r>
  <r>
    <x v="49"/>
    <x v="0"/>
    <x v="13"/>
    <x v="75"/>
    <x v="0"/>
    <n v="2"/>
    <x v="0"/>
    <x v="0"/>
  </r>
  <r>
    <x v="49"/>
    <x v="0"/>
    <x v="13"/>
    <x v="152"/>
    <x v="0"/>
    <n v="5871.7641508798597"/>
    <x v="9"/>
    <x v="4"/>
  </r>
  <r>
    <x v="49"/>
    <x v="0"/>
    <x v="13"/>
    <x v="152"/>
    <x v="1"/>
    <n v="1342.6250836170545"/>
    <x v="9"/>
    <x v="4"/>
  </r>
  <r>
    <x v="49"/>
    <x v="0"/>
    <x v="14"/>
    <x v="152"/>
    <x v="0"/>
    <n v="19219.348025572901"/>
    <x v="9"/>
    <x v="4"/>
  </r>
  <r>
    <x v="49"/>
    <x v="0"/>
    <x v="14"/>
    <x v="74"/>
    <x v="1"/>
    <n v="1"/>
    <x v="0"/>
    <x v="0"/>
  </r>
  <r>
    <x v="49"/>
    <x v="0"/>
    <x v="14"/>
    <x v="152"/>
    <x v="1"/>
    <n v="7412.7559696370599"/>
    <x v="9"/>
    <x v="4"/>
  </r>
  <r>
    <x v="49"/>
    <x v="0"/>
    <x v="14"/>
    <x v="79"/>
    <x v="1"/>
    <n v="1"/>
    <x v="3"/>
    <x v="0"/>
  </r>
  <r>
    <x v="49"/>
    <x v="0"/>
    <x v="15"/>
    <x v="152"/>
    <x v="0"/>
    <n v="16020.498039804401"/>
    <x v="9"/>
    <x v="4"/>
  </r>
  <r>
    <x v="49"/>
    <x v="0"/>
    <x v="15"/>
    <x v="115"/>
    <x v="0"/>
    <n v="25"/>
    <x v="3"/>
    <x v="0"/>
  </r>
  <r>
    <x v="49"/>
    <x v="0"/>
    <x v="15"/>
    <x v="135"/>
    <x v="0"/>
    <n v="9"/>
    <x v="3"/>
    <x v="0"/>
  </r>
  <r>
    <x v="49"/>
    <x v="0"/>
    <x v="15"/>
    <x v="106"/>
    <x v="0"/>
    <n v="8"/>
    <x v="1"/>
    <x v="1"/>
  </r>
  <r>
    <x v="49"/>
    <x v="0"/>
    <x v="15"/>
    <x v="106"/>
    <x v="0"/>
    <n v="1"/>
    <x v="1"/>
    <x v="1"/>
  </r>
  <r>
    <x v="49"/>
    <x v="0"/>
    <x v="15"/>
    <x v="98"/>
    <x v="1"/>
    <n v="10"/>
    <x v="8"/>
    <x v="0"/>
  </r>
  <r>
    <x v="49"/>
    <x v="0"/>
    <x v="15"/>
    <x v="152"/>
    <x v="1"/>
    <n v="9070.882770500426"/>
    <x v="9"/>
    <x v="4"/>
  </r>
  <r>
    <x v="49"/>
    <x v="0"/>
    <x v="15"/>
    <x v="137"/>
    <x v="1"/>
    <n v="2"/>
    <x v="3"/>
    <x v="0"/>
  </r>
  <r>
    <x v="49"/>
    <x v="0"/>
    <x v="16"/>
    <x v="152"/>
    <x v="0"/>
    <n v="25326.779372763001"/>
    <x v="9"/>
    <x v="4"/>
  </r>
  <r>
    <x v="49"/>
    <x v="0"/>
    <x v="16"/>
    <x v="74"/>
    <x v="1"/>
    <n v="1"/>
    <x v="0"/>
    <x v="0"/>
  </r>
  <r>
    <x v="49"/>
    <x v="0"/>
    <x v="16"/>
    <x v="152"/>
    <x v="1"/>
    <n v="4446.6567121275593"/>
    <x v="9"/>
    <x v="4"/>
  </r>
  <r>
    <x v="49"/>
    <x v="0"/>
    <x v="17"/>
    <x v="76"/>
    <x v="0"/>
    <n v="77"/>
    <x v="0"/>
    <x v="0"/>
  </r>
  <r>
    <x v="49"/>
    <x v="0"/>
    <x v="17"/>
    <x v="75"/>
    <x v="0"/>
    <n v="1"/>
    <x v="0"/>
    <x v="0"/>
  </r>
  <r>
    <x v="49"/>
    <x v="0"/>
    <x v="17"/>
    <x v="152"/>
    <x v="0"/>
    <n v="83267.529905532196"/>
    <x v="9"/>
    <x v="4"/>
  </r>
  <r>
    <x v="49"/>
    <x v="0"/>
    <x v="17"/>
    <x v="106"/>
    <x v="0"/>
    <n v="15"/>
    <x v="1"/>
    <x v="1"/>
  </r>
  <r>
    <x v="49"/>
    <x v="0"/>
    <x v="17"/>
    <x v="81"/>
    <x v="1"/>
    <n v="19"/>
    <x v="0"/>
    <x v="0"/>
  </r>
  <r>
    <x v="49"/>
    <x v="0"/>
    <x v="17"/>
    <x v="74"/>
    <x v="1"/>
    <n v="2"/>
    <x v="0"/>
    <x v="0"/>
  </r>
  <r>
    <x v="49"/>
    <x v="0"/>
    <x v="17"/>
    <x v="109"/>
    <x v="1"/>
    <n v="37"/>
    <x v="7"/>
    <x v="3"/>
  </r>
  <r>
    <x v="49"/>
    <x v="0"/>
    <x v="17"/>
    <x v="152"/>
    <x v="1"/>
    <n v="71914.262828269188"/>
    <x v="9"/>
    <x v="4"/>
  </r>
  <r>
    <x v="49"/>
    <x v="0"/>
    <x v="17"/>
    <x v="117"/>
    <x v="1"/>
    <n v="60"/>
    <x v="3"/>
    <x v="0"/>
  </r>
  <r>
    <x v="49"/>
    <x v="0"/>
    <x v="17"/>
    <x v="110"/>
    <x v="1"/>
    <n v="27"/>
    <x v="1"/>
    <x v="1"/>
  </r>
  <r>
    <x v="49"/>
    <x v="0"/>
    <x v="18"/>
    <x v="97"/>
    <x v="0"/>
    <n v="2"/>
    <x v="8"/>
    <x v="0"/>
  </r>
  <r>
    <x v="49"/>
    <x v="0"/>
    <x v="18"/>
    <x v="152"/>
    <x v="0"/>
    <n v="134975.543534681"/>
    <x v="9"/>
    <x v="4"/>
  </r>
  <r>
    <x v="49"/>
    <x v="0"/>
    <x v="18"/>
    <x v="106"/>
    <x v="0"/>
    <n v="1"/>
    <x v="1"/>
    <x v="1"/>
  </r>
  <r>
    <x v="49"/>
    <x v="0"/>
    <x v="18"/>
    <x v="108"/>
    <x v="0"/>
    <n v="40"/>
    <x v="4"/>
    <x v="3"/>
  </r>
  <r>
    <x v="49"/>
    <x v="0"/>
    <x v="18"/>
    <x v="152"/>
    <x v="1"/>
    <n v="71787.092942789983"/>
    <x v="9"/>
    <x v="4"/>
  </r>
  <r>
    <x v="49"/>
    <x v="0"/>
    <x v="19"/>
    <x v="97"/>
    <x v="0"/>
    <n v="1"/>
    <x v="8"/>
    <x v="0"/>
  </r>
  <r>
    <x v="49"/>
    <x v="0"/>
    <x v="19"/>
    <x v="75"/>
    <x v="0"/>
    <n v="1"/>
    <x v="0"/>
    <x v="0"/>
  </r>
  <r>
    <x v="49"/>
    <x v="0"/>
    <x v="19"/>
    <x v="152"/>
    <x v="0"/>
    <n v="46855.9359300039"/>
    <x v="9"/>
    <x v="4"/>
  </r>
  <r>
    <x v="49"/>
    <x v="0"/>
    <x v="19"/>
    <x v="107"/>
    <x v="0"/>
    <n v="4"/>
    <x v="3"/>
    <x v="0"/>
  </r>
  <r>
    <x v="49"/>
    <x v="0"/>
    <x v="19"/>
    <x v="106"/>
    <x v="0"/>
    <n v="9"/>
    <x v="1"/>
    <x v="1"/>
  </r>
  <r>
    <x v="49"/>
    <x v="0"/>
    <x v="19"/>
    <x v="81"/>
    <x v="1"/>
    <n v="6"/>
    <x v="0"/>
    <x v="0"/>
  </r>
  <r>
    <x v="49"/>
    <x v="0"/>
    <x v="19"/>
    <x v="152"/>
    <x v="1"/>
    <n v="23890.07932559137"/>
    <x v="9"/>
    <x v="4"/>
  </r>
  <r>
    <x v="49"/>
    <x v="0"/>
    <x v="19"/>
    <x v="110"/>
    <x v="1"/>
    <n v="1"/>
    <x v="1"/>
    <x v="1"/>
  </r>
  <r>
    <x v="49"/>
    <x v="0"/>
    <x v="20"/>
    <x v="75"/>
    <x v="0"/>
    <n v="1"/>
    <x v="0"/>
    <x v="0"/>
  </r>
  <r>
    <x v="49"/>
    <x v="0"/>
    <x v="20"/>
    <x v="152"/>
    <x v="0"/>
    <n v="46050.731302931898"/>
    <x v="9"/>
    <x v="4"/>
  </r>
  <r>
    <x v="49"/>
    <x v="0"/>
    <x v="20"/>
    <x v="81"/>
    <x v="1"/>
    <n v="14"/>
    <x v="0"/>
    <x v="0"/>
  </r>
  <r>
    <x v="49"/>
    <x v="0"/>
    <x v="20"/>
    <x v="152"/>
    <x v="1"/>
    <n v="29052.686084073594"/>
    <x v="9"/>
    <x v="4"/>
  </r>
  <r>
    <x v="49"/>
    <x v="0"/>
    <x v="21"/>
    <x v="114"/>
    <x v="0"/>
    <n v="7"/>
    <x v="0"/>
    <x v="0"/>
  </r>
  <r>
    <x v="49"/>
    <x v="0"/>
    <x v="21"/>
    <x v="152"/>
    <x v="0"/>
    <n v="6440.3106009908597"/>
    <x v="9"/>
    <x v="4"/>
  </r>
  <r>
    <x v="49"/>
    <x v="0"/>
    <x v="21"/>
    <x v="135"/>
    <x v="0"/>
    <n v="5"/>
    <x v="3"/>
    <x v="0"/>
  </r>
  <r>
    <x v="49"/>
    <x v="0"/>
    <x v="21"/>
    <x v="106"/>
    <x v="0"/>
    <n v="14"/>
    <x v="1"/>
    <x v="1"/>
  </r>
  <r>
    <x v="49"/>
    <x v="0"/>
    <x v="21"/>
    <x v="74"/>
    <x v="1"/>
    <n v="3"/>
    <x v="0"/>
    <x v="0"/>
  </r>
  <r>
    <x v="49"/>
    <x v="0"/>
    <x v="21"/>
    <x v="78"/>
    <x v="1"/>
    <n v="1"/>
    <x v="0"/>
    <x v="0"/>
  </r>
  <r>
    <x v="49"/>
    <x v="0"/>
    <x v="21"/>
    <x v="152"/>
    <x v="1"/>
    <n v="14086.434172181393"/>
    <x v="9"/>
    <x v="4"/>
  </r>
  <r>
    <x v="49"/>
    <x v="3"/>
    <x v="24"/>
    <x v="152"/>
    <x v="0"/>
    <n v="12612.5791315058"/>
    <x v="9"/>
    <x v="4"/>
  </r>
  <r>
    <x v="49"/>
    <x v="3"/>
    <x v="24"/>
    <x v="152"/>
    <x v="1"/>
    <n v="4697.1979600829372"/>
    <x v="9"/>
    <x v="4"/>
  </r>
  <r>
    <x v="49"/>
    <x v="3"/>
    <x v="25"/>
    <x v="75"/>
    <x v="0"/>
    <n v="2"/>
    <x v="0"/>
    <x v="0"/>
  </r>
  <r>
    <x v="49"/>
    <x v="3"/>
    <x v="25"/>
    <x v="152"/>
    <x v="0"/>
    <n v="37292.862057285005"/>
    <x v="9"/>
    <x v="4"/>
  </r>
  <r>
    <x v="49"/>
    <x v="3"/>
    <x v="25"/>
    <x v="108"/>
    <x v="0"/>
    <n v="20"/>
    <x v="4"/>
    <x v="3"/>
  </r>
  <r>
    <x v="49"/>
    <x v="3"/>
    <x v="25"/>
    <x v="78"/>
    <x v="1"/>
    <n v="1"/>
    <x v="0"/>
    <x v="0"/>
  </r>
  <r>
    <x v="49"/>
    <x v="3"/>
    <x v="25"/>
    <x v="152"/>
    <x v="1"/>
    <n v="15430.667006457195"/>
    <x v="9"/>
    <x v="4"/>
  </r>
  <r>
    <x v="49"/>
    <x v="3"/>
    <x v="26"/>
    <x v="97"/>
    <x v="0"/>
    <n v="2"/>
    <x v="8"/>
    <x v="0"/>
  </r>
  <r>
    <x v="49"/>
    <x v="3"/>
    <x v="26"/>
    <x v="76"/>
    <x v="0"/>
    <n v="15"/>
    <x v="0"/>
    <x v="0"/>
  </r>
  <r>
    <x v="49"/>
    <x v="3"/>
    <x v="26"/>
    <x v="75"/>
    <x v="0"/>
    <n v="1"/>
    <x v="0"/>
    <x v="0"/>
  </r>
  <r>
    <x v="49"/>
    <x v="3"/>
    <x v="26"/>
    <x v="152"/>
    <x v="0"/>
    <n v="72711.411820977111"/>
    <x v="9"/>
    <x v="4"/>
  </r>
  <r>
    <x v="49"/>
    <x v="3"/>
    <x v="26"/>
    <x v="77"/>
    <x v="0"/>
    <n v="5"/>
    <x v="3"/>
    <x v="0"/>
  </r>
  <r>
    <x v="49"/>
    <x v="3"/>
    <x v="26"/>
    <x v="140"/>
    <x v="0"/>
    <n v="1"/>
    <x v="3"/>
    <x v="0"/>
  </r>
  <r>
    <x v="49"/>
    <x v="3"/>
    <x v="26"/>
    <x v="81"/>
    <x v="1"/>
    <n v="31"/>
    <x v="0"/>
    <x v="0"/>
  </r>
  <r>
    <x v="49"/>
    <x v="3"/>
    <x v="26"/>
    <x v="74"/>
    <x v="1"/>
    <n v="5"/>
    <x v="0"/>
    <x v="0"/>
  </r>
  <r>
    <x v="49"/>
    <x v="3"/>
    <x v="26"/>
    <x v="152"/>
    <x v="1"/>
    <n v="52841.599500931268"/>
    <x v="9"/>
    <x v="4"/>
  </r>
  <r>
    <x v="49"/>
    <x v="3"/>
    <x v="26"/>
    <x v="142"/>
    <x v="1"/>
    <n v="1"/>
    <x v="3"/>
    <x v="0"/>
  </r>
  <r>
    <x v="49"/>
    <x v="3"/>
    <x v="27"/>
    <x v="152"/>
    <x v="0"/>
    <n v="21731.3311861968"/>
    <x v="9"/>
    <x v="4"/>
  </r>
  <r>
    <x v="49"/>
    <x v="3"/>
    <x v="27"/>
    <x v="77"/>
    <x v="0"/>
    <n v="2"/>
    <x v="3"/>
    <x v="0"/>
  </r>
  <r>
    <x v="49"/>
    <x v="3"/>
    <x v="27"/>
    <x v="152"/>
    <x v="1"/>
    <n v="5923.1642553944439"/>
    <x v="9"/>
    <x v="4"/>
  </r>
  <r>
    <x v="49"/>
    <x v="3"/>
    <x v="28"/>
    <x v="152"/>
    <x v="0"/>
    <n v="6291.5557602571298"/>
    <x v="9"/>
    <x v="4"/>
  </r>
  <r>
    <x v="49"/>
    <x v="3"/>
    <x v="28"/>
    <x v="108"/>
    <x v="0"/>
    <n v="10"/>
    <x v="4"/>
    <x v="3"/>
  </r>
  <r>
    <x v="49"/>
    <x v="3"/>
    <x v="28"/>
    <x v="152"/>
    <x v="1"/>
    <n v="16548.752106925531"/>
    <x v="9"/>
    <x v="4"/>
  </r>
  <r>
    <x v="49"/>
    <x v="3"/>
    <x v="29"/>
    <x v="152"/>
    <x v="0"/>
    <n v="10914.150296225102"/>
    <x v="9"/>
    <x v="4"/>
  </r>
  <r>
    <x v="49"/>
    <x v="3"/>
    <x v="29"/>
    <x v="152"/>
    <x v="1"/>
    <n v="59967.924325712258"/>
    <x v="9"/>
    <x v="4"/>
  </r>
  <r>
    <x v="49"/>
    <x v="3"/>
    <x v="30"/>
    <x v="152"/>
    <x v="0"/>
    <n v="15365.166939910701"/>
    <x v="9"/>
    <x v="4"/>
  </r>
  <r>
    <x v="49"/>
    <x v="3"/>
    <x v="30"/>
    <x v="152"/>
    <x v="1"/>
    <n v="88280.860305376424"/>
    <x v="9"/>
    <x v="4"/>
  </r>
  <r>
    <x v="49"/>
    <x v="3"/>
    <x v="31"/>
    <x v="76"/>
    <x v="0"/>
    <n v="1"/>
    <x v="0"/>
    <x v="0"/>
  </r>
  <r>
    <x v="49"/>
    <x v="3"/>
    <x v="31"/>
    <x v="75"/>
    <x v="0"/>
    <n v="1"/>
    <x v="0"/>
    <x v="0"/>
  </r>
  <r>
    <x v="49"/>
    <x v="3"/>
    <x v="31"/>
    <x v="152"/>
    <x v="0"/>
    <n v="12327.2330216271"/>
    <x v="9"/>
    <x v="4"/>
  </r>
  <r>
    <x v="49"/>
    <x v="3"/>
    <x v="31"/>
    <x v="107"/>
    <x v="0"/>
    <n v="9"/>
    <x v="3"/>
    <x v="0"/>
  </r>
  <r>
    <x v="49"/>
    <x v="3"/>
    <x v="31"/>
    <x v="106"/>
    <x v="0"/>
    <n v="6"/>
    <x v="1"/>
    <x v="1"/>
  </r>
  <r>
    <x v="49"/>
    <x v="3"/>
    <x v="31"/>
    <x v="152"/>
    <x v="1"/>
    <n v="43417.066796240411"/>
    <x v="9"/>
    <x v="4"/>
  </r>
  <r>
    <x v="49"/>
    <x v="3"/>
    <x v="44"/>
    <x v="152"/>
    <x v="0"/>
    <n v="18449.8493350762"/>
    <x v="9"/>
    <x v="4"/>
  </r>
  <r>
    <x v="49"/>
    <x v="3"/>
    <x v="44"/>
    <x v="152"/>
    <x v="1"/>
    <n v="88869.26412066404"/>
    <x v="9"/>
    <x v="4"/>
  </r>
  <r>
    <x v="49"/>
    <x v="3"/>
    <x v="32"/>
    <x v="75"/>
    <x v="0"/>
    <n v="1"/>
    <x v="0"/>
    <x v="0"/>
  </r>
  <r>
    <x v="49"/>
    <x v="3"/>
    <x v="32"/>
    <x v="152"/>
    <x v="0"/>
    <n v="9954.4320090155998"/>
    <x v="9"/>
    <x v="4"/>
  </r>
  <r>
    <x v="49"/>
    <x v="3"/>
    <x v="32"/>
    <x v="115"/>
    <x v="0"/>
    <n v="19"/>
    <x v="3"/>
    <x v="0"/>
  </r>
  <r>
    <x v="49"/>
    <x v="3"/>
    <x v="32"/>
    <x v="118"/>
    <x v="1"/>
    <n v="11"/>
    <x v="0"/>
    <x v="0"/>
  </r>
  <r>
    <x v="49"/>
    <x v="3"/>
    <x v="32"/>
    <x v="78"/>
    <x v="1"/>
    <n v="3"/>
    <x v="0"/>
    <x v="0"/>
  </r>
  <r>
    <x v="49"/>
    <x v="3"/>
    <x v="32"/>
    <x v="74"/>
    <x v="1"/>
    <n v="3"/>
    <x v="0"/>
    <x v="0"/>
  </r>
  <r>
    <x v="49"/>
    <x v="3"/>
    <x v="32"/>
    <x v="109"/>
    <x v="1"/>
    <n v="21"/>
    <x v="7"/>
    <x v="3"/>
  </r>
  <r>
    <x v="49"/>
    <x v="3"/>
    <x v="32"/>
    <x v="152"/>
    <x v="1"/>
    <n v="40092.090034046596"/>
    <x v="9"/>
    <x v="4"/>
  </r>
  <r>
    <x v="49"/>
    <x v="3"/>
    <x v="32"/>
    <x v="136"/>
    <x v="1"/>
    <n v="3"/>
    <x v="3"/>
    <x v="0"/>
  </r>
  <r>
    <x v="49"/>
    <x v="3"/>
    <x v="32"/>
    <x v="79"/>
    <x v="1"/>
    <n v="1"/>
    <x v="3"/>
    <x v="0"/>
  </r>
  <r>
    <x v="49"/>
    <x v="3"/>
    <x v="33"/>
    <x v="152"/>
    <x v="0"/>
    <n v="32532.7322921296"/>
    <x v="9"/>
    <x v="4"/>
  </r>
  <r>
    <x v="49"/>
    <x v="3"/>
    <x v="33"/>
    <x v="152"/>
    <x v="1"/>
    <n v="11387.029770779256"/>
    <x v="9"/>
    <x v="4"/>
  </r>
  <r>
    <x v="49"/>
    <x v="3"/>
    <x v="34"/>
    <x v="152"/>
    <x v="0"/>
    <n v="8807.9859065562305"/>
    <x v="9"/>
    <x v="4"/>
  </r>
  <r>
    <x v="49"/>
    <x v="3"/>
    <x v="34"/>
    <x v="108"/>
    <x v="0"/>
    <n v="6"/>
    <x v="4"/>
    <x v="3"/>
  </r>
  <r>
    <x v="49"/>
    <x v="3"/>
    <x v="34"/>
    <x v="152"/>
    <x v="1"/>
    <n v="5574.0826863211187"/>
    <x v="9"/>
    <x v="4"/>
  </r>
  <r>
    <x v="49"/>
    <x v="3"/>
    <x v="35"/>
    <x v="97"/>
    <x v="0"/>
    <n v="4"/>
    <x v="8"/>
    <x v="0"/>
  </r>
  <r>
    <x v="49"/>
    <x v="3"/>
    <x v="35"/>
    <x v="75"/>
    <x v="0"/>
    <n v="10"/>
    <x v="0"/>
    <x v="0"/>
  </r>
  <r>
    <x v="49"/>
    <x v="3"/>
    <x v="35"/>
    <x v="152"/>
    <x v="0"/>
    <n v="48124.178930825103"/>
    <x v="9"/>
    <x v="4"/>
  </r>
  <r>
    <x v="49"/>
    <x v="3"/>
    <x v="35"/>
    <x v="107"/>
    <x v="0"/>
    <n v="3"/>
    <x v="3"/>
    <x v="0"/>
  </r>
  <r>
    <x v="49"/>
    <x v="3"/>
    <x v="35"/>
    <x v="77"/>
    <x v="0"/>
    <n v="1"/>
    <x v="3"/>
    <x v="0"/>
  </r>
  <r>
    <x v="49"/>
    <x v="3"/>
    <x v="35"/>
    <x v="152"/>
    <x v="1"/>
    <n v="20726.721118852845"/>
    <x v="9"/>
    <x v="4"/>
  </r>
  <r>
    <x v="49"/>
    <x v="3"/>
    <x v="36"/>
    <x v="152"/>
    <x v="0"/>
    <n v="50228.2568377399"/>
    <x v="9"/>
    <x v="4"/>
  </r>
  <r>
    <x v="49"/>
    <x v="3"/>
    <x v="36"/>
    <x v="106"/>
    <x v="0"/>
    <n v="1"/>
    <x v="1"/>
    <x v="1"/>
  </r>
  <r>
    <x v="49"/>
    <x v="3"/>
    <x v="36"/>
    <x v="106"/>
    <x v="0"/>
    <n v="1"/>
    <x v="1"/>
    <x v="1"/>
  </r>
  <r>
    <x v="49"/>
    <x v="3"/>
    <x v="36"/>
    <x v="152"/>
    <x v="1"/>
    <n v="10670.903995724477"/>
    <x v="9"/>
    <x v="4"/>
  </r>
  <r>
    <x v="49"/>
    <x v="3"/>
    <x v="37"/>
    <x v="152"/>
    <x v="0"/>
    <n v="7757.1196520881194"/>
    <x v="9"/>
    <x v="4"/>
  </r>
  <r>
    <x v="49"/>
    <x v="3"/>
    <x v="37"/>
    <x v="111"/>
    <x v="0"/>
    <n v="1"/>
    <x v="3"/>
    <x v="0"/>
  </r>
  <r>
    <x v="49"/>
    <x v="3"/>
    <x v="37"/>
    <x v="152"/>
    <x v="1"/>
    <n v="977.79157712030258"/>
    <x v="9"/>
    <x v="4"/>
  </r>
  <r>
    <x v="49"/>
    <x v="3"/>
    <x v="38"/>
    <x v="75"/>
    <x v="0"/>
    <n v="7"/>
    <x v="0"/>
    <x v="0"/>
  </r>
  <r>
    <x v="49"/>
    <x v="3"/>
    <x v="38"/>
    <x v="152"/>
    <x v="0"/>
    <n v="39981.707933322701"/>
    <x v="9"/>
    <x v="4"/>
  </r>
  <r>
    <x v="49"/>
    <x v="3"/>
    <x v="38"/>
    <x v="106"/>
    <x v="0"/>
    <n v="1"/>
    <x v="1"/>
    <x v="1"/>
  </r>
  <r>
    <x v="49"/>
    <x v="3"/>
    <x v="38"/>
    <x v="152"/>
    <x v="1"/>
    <n v="11152.971431425029"/>
    <x v="9"/>
    <x v="4"/>
  </r>
  <r>
    <x v="49"/>
    <x v="3"/>
    <x v="39"/>
    <x v="75"/>
    <x v="0"/>
    <n v="1"/>
    <x v="0"/>
    <x v="0"/>
  </r>
  <r>
    <x v="49"/>
    <x v="3"/>
    <x v="39"/>
    <x v="152"/>
    <x v="0"/>
    <n v="15657.173353553399"/>
    <x v="9"/>
    <x v="4"/>
  </r>
  <r>
    <x v="49"/>
    <x v="3"/>
    <x v="39"/>
    <x v="106"/>
    <x v="0"/>
    <n v="29"/>
    <x v="1"/>
    <x v="1"/>
  </r>
  <r>
    <x v="49"/>
    <x v="3"/>
    <x v="39"/>
    <x v="152"/>
    <x v="1"/>
    <n v="3671.6582703991653"/>
    <x v="9"/>
    <x v="4"/>
  </r>
  <r>
    <x v="49"/>
    <x v="3"/>
    <x v="40"/>
    <x v="152"/>
    <x v="0"/>
    <n v="13299.403290190001"/>
    <x v="9"/>
    <x v="4"/>
  </r>
  <r>
    <x v="49"/>
    <x v="3"/>
    <x v="40"/>
    <x v="152"/>
    <x v="1"/>
    <n v="7866.7979250000108"/>
    <x v="9"/>
    <x v="4"/>
  </r>
  <r>
    <x v="49"/>
    <x v="3"/>
    <x v="41"/>
    <x v="152"/>
    <x v="0"/>
    <n v="11857.8827390315"/>
    <x v="9"/>
    <x v="4"/>
  </r>
  <r>
    <x v="49"/>
    <x v="3"/>
    <x v="41"/>
    <x v="152"/>
    <x v="1"/>
    <n v="19749.502056657115"/>
    <x v="9"/>
    <x v="4"/>
  </r>
  <r>
    <x v="49"/>
    <x v="3"/>
    <x v="42"/>
    <x v="152"/>
    <x v="0"/>
    <n v="9269.5934464332204"/>
    <x v="9"/>
    <x v="4"/>
  </r>
  <r>
    <x v="49"/>
    <x v="3"/>
    <x v="42"/>
    <x v="135"/>
    <x v="0"/>
    <n v="1"/>
    <x v="3"/>
    <x v="0"/>
  </r>
  <r>
    <x v="49"/>
    <x v="3"/>
    <x v="42"/>
    <x v="152"/>
    <x v="1"/>
    <n v="17824.606540696477"/>
    <x v="9"/>
    <x v="4"/>
  </r>
  <r>
    <x v="49"/>
    <x v="3"/>
    <x v="42"/>
    <x v="137"/>
    <x v="1"/>
    <n v="32"/>
    <x v="3"/>
    <x v="0"/>
  </r>
  <r>
    <x v="49"/>
    <x v="3"/>
    <x v="43"/>
    <x v="152"/>
    <x v="0"/>
    <n v="12773.3787438611"/>
    <x v="9"/>
    <x v="4"/>
  </r>
  <r>
    <x v="49"/>
    <x v="3"/>
    <x v="43"/>
    <x v="152"/>
    <x v="1"/>
    <n v="52763.501649901409"/>
    <x v="9"/>
    <x v="4"/>
  </r>
  <r>
    <x v="49"/>
    <x v="6"/>
    <x v="95"/>
    <x v="75"/>
    <x v="0"/>
    <n v="3"/>
    <x v="0"/>
    <x v="0"/>
  </r>
  <r>
    <x v="49"/>
    <x v="6"/>
    <x v="95"/>
    <x v="130"/>
    <x v="0"/>
    <n v="1"/>
    <x v="3"/>
    <x v="0"/>
  </r>
  <r>
    <x v="49"/>
    <x v="6"/>
    <x v="95"/>
    <x v="120"/>
    <x v="0"/>
    <n v="10"/>
    <x v="1"/>
    <x v="1"/>
  </r>
  <r>
    <x v="49"/>
    <x v="6"/>
    <x v="95"/>
    <x v="78"/>
    <x v="1"/>
    <n v="1"/>
    <x v="0"/>
    <x v="0"/>
  </r>
  <r>
    <x v="49"/>
    <x v="6"/>
    <x v="95"/>
    <x v="74"/>
    <x v="1"/>
    <n v="3"/>
    <x v="0"/>
    <x v="0"/>
  </r>
  <r>
    <x v="49"/>
    <x v="6"/>
    <x v="95"/>
    <x v="123"/>
    <x v="1"/>
    <n v="22"/>
    <x v="3"/>
    <x v="0"/>
  </r>
  <r>
    <x v="49"/>
    <x v="6"/>
    <x v="95"/>
    <x v="124"/>
    <x v="1"/>
    <n v="1"/>
    <x v="1"/>
    <x v="1"/>
  </r>
  <r>
    <x v="49"/>
    <x v="6"/>
    <x v="96"/>
    <x v="75"/>
    <x v="0"/>
    <n v="1"/>
    <x v="0"/>
    <x v="0"/>
  </r>
  <r>
    <x v="49"/>
    <x v="6"/>
    <x v="96"/>
    <x v="130"/>
    <x v="0"/>
    <n v="38"/>
    <x v="3"/>
    <x v="0"/>
  </r>
  <r>
    <x v="49"/>
    <x v="6"/>
    <x v="96"/>
    <x v="126"/>
    <x v="1"/>
    <n v="3"/>
    <x v="3"/>
    <x v="0"/>
  </r>
  <r>
    <x v="49"/>
    <x v="6"/>
    <x v="97"/>
    <x v="76"/>
    <x v="0"/>
    <n v="1"/>
    <x v="0"/>
    <x v="0"/>
  </r>
  <r>
    <x v="49"/>
    <x v="6"/>
    <x v="97"/>
    <x v="75"/>
    <x v="0"/>
    <n v="4"/>
    <x v="0"/>
    <x v="0"/>
  </r>
  <r>
    <x v="49"/>
    <x v="6"/>
    <x v="97"/>
    <x v="105"/>
    <x v="0"/>
    <n v="9"/>
    <x v="7"/>
    <x v="3"/>
  </r>
  <r>
    <x v="49"/>
    <x v="6"/>
    <x v="97"/>
    <x v="145"/>
    <x v="0"/>
    <n v="1"/>
    <x v="2"/>
    <x v="2"/>
  </r>
  <r>
    <x v="49"/>
    <x v="6"/>
    <x v="97"/>
    <x v="130"/>
    <x v="0"/>
    <n v="1"/>
    <x v="3"/>
    <x v="0"/>
  </r>
  <r>
    <x v="49"/>
    <x v="6"/>
    <x v="97"/>
    <x v="120"/>
    <x v="0"/>
    <n v="128"/>
    <x v="1"/>
    <x v="1"/>
  </r>
  <r>
    <x v="49"/>
    <x v="6"/>
    <x v="97"/>
    <x v="108"/>
    <x v="0"/>
    <n v="1"/>
    <x v="4"/>
    <x v="3"/>
  </r>
  <r>
    <x v="49"/>
    <x v="6"/>
    <x v="97"/>
    <x v="74"/>
    <x v="1"/>
    <n v="2"/>
    <x v="0"/>
    <x v="0"/>
  </r>
  <r>
    <x v="49"/>
    <x v="6"/>
    <x v="97"/>
    <x v="132"/>
    <x v="1"/>
    <n v="4"/>
    <x v="0"/>
    <x v="0"/>
  </r>
  <r>
    <x v="49"/>
    <x v="6"/>
    <x v="97"/>
    <x v="81"/>
    <x v="1"/>
    <n v="10"/>
    <x v="0"/>
    <x v="0"/>
  </r>
  <r>
    <x v="49"/>
    <x v="6"/>
    <x v="97"/>
    <x v="148"/>
    <x v="1"/>
    <n v="1"/>
    <x v="7"/>
    <x v="3"/>
  </r>
  <r>
    <x v="49"/>
    <x v="6"/>
    <x v="97"/>
    <x v="121"/>
    <x v="1"/>
    <n v="34"/>
    <x v="7"/>
    <x v="3"/>
  </r>
  <r>
    <x v="49"/>
    <x v="6"/>
    <x v="97"/>
    <x v="122"/>
    <x v="1"/>
    <n v="4"/>
    <x v="2"/>
    <x v="2"/>
  </r>
  <r>
    <x v="49"/>
    <x v="6"/>
    <x v="97"/>
    <x v="112"/>
    <x v="1"/>
    <n v="3"/>
    <x v="3"/>
    <x v="0"/>
  </r>
  <r>
    <x v="49"/>
    <x v="6"/>
    <x v="97"/>
    <x v="83"/>
    <x v="1"/>
    <n v="10"/>
    <x v="3"/>
    <x v="0"/>
  </r>
  <r>
    <x v="49"/>
    <x v="6"/>
    <x v="97"/>
    <x v="123"/>
    <x v="1"/>
    <n v="18"/>
    <x v="3"/>
    <x v="0"/>
  </r>
  <r>
    <x v="49"/>
    <x v="6"/>
    <x v="97"/>
    <x v="129"/>
    <x v="1"/>
    <n v="1"/>
    <x v="1"/>
    <x v="1"/>
  </r>
  <r>
    <x v="49"/>
    <x v="6"/>
    <x v="97"/>
    <x v="124"/>
    <x v="1"/>
    <n v="262"/>
    <x v="1"/>
    <x v="1"/>
  </r>
  <r>
    <x v="49"/>
    <x v="6"/>
    <x v="98"/>
    <x v="75"/>
    <x v="0"/>
    <n v="1"/>
    <x v="0"/>
    <x v="0"/>
  </r>
  <r>
    <x v="49"/>
    <x v="6"/>
    <x v="98"/>
    <x v="120"/>
    <x v="0"/>
    <n v="29"/>
    <x v="1"/>
    <x v="1"/>
  </r>
  <r>
    <x v="49"/>
    <x v="6"/>
    <x v="99"/>
    <x v="97"/>
    <x v="0"/>
    <n v="1"/>
    <x v="8"/>
    <x v="0"/>
  </r>
  <r>
    <x v="49"/>
    <x v="6"/>
    <x v="99"/>
    <x v="76"/>
    <x v="0"/>
    <n v="8"/>
    <x v="0"/>
    <x v="0"/>
  </r>
  <r>
    <x v="49"/>
    <x v="6"/>
    <x v="99"/>
    <x v="111"/>
    <x v="0"/>
    <n v="2"/>
    <x v="3"/>
    <x v="0"/>
  </r>
  <r>
    <x v="49"/>
    <x v="6"/>
    <x v="99"/>
    <x v="81"/>
    <x v="1"/>
    <n v="30"/>
    <x v="0"/>
    <x v="0"/>
  </r>
  <r>
    <x v="49"/>
    <x v="6"/>
    <x v="100"/>
    <x v="80"/>
    <x v="0"/>
    <n v="1"/>
    <x v="0"/>
    <x v="0"/>
  </r>
  <r>
    <x v="49"/>
    <x v="6"/>
    <x v="100"/>
    <x v="75"/>
    <x v="0"/>
    <n v="3"/>
    <x v="0"/>
    <x v="0"/>
  </r>
  <r>
    <x v="49"/>
    <x v="6"/>
    <x v="100"/>
    <x v="125"/>
    <x v="0"/>
    <n v="1"/>
    <x v="3"/>
    <x v="0"/>
  </r>
  <r>
    <x v="49"/>
    <x v="6"/>
    <x v="100"/>
    <x v="120"/>
    <x v="0"/>
    <n v="4"/>
    <x v="1"/>
    <x v="1"/>
  </r>
  <r>
    <x v="49"/>
    <x v="6"/>
    <x v="100"/>
    <x v="78"/>
    <x v="1"/>
    <n v="1"/>
    <x v="0"/>
    <x v="0"/>
  </r>
  <r>
    <x v="49"/>
    <x v="6"/>
    <x v="101"/>
    <x v="75"/>
    <x v="0"/>
    <n v="4"/>
    <x v="0"/>
    <x v="0"/>
  </r>
  <r>
    <x v="49"/>
    <x v="6"/>
    <x v="102"/>
    <x v="75"/>
    <x v="0"/>
    <n v="5"/>
    <x v="0"/>
    <x v="0"/>
  </r>
  <r>
    <x v="49"/>
    <x v="6"/>
    <x v="103"/>
    <x v="75"/>
    <x v="0"/>
    <n v="2"/>
    <x v="0"/>
    <x v="0"/>
  </r>
  <r>
    <x v="49"/>
    <x v="6"/>
    <x v="103"/>
    <x v="105"/>
    <x v="0"/>
    <n v="17"/>
    <x v="7"/>
    <x v="3"/>
  </r>
  <r>
    <x v="49"/>
    <x v="6"/>
    <x v="103"/>
    <x v="145"/>
    <x v="0"/>
    <n v="133"/>
    <x v="2"/>
    <x v="2"/>
  </r>
  <r>
    <x v="49"/>
    <x v="6"/>
    <x v="103"/>
    <x v="130"/>
    <x v="0"/>
    <n v="110"/>
    <x v="3"/>
    <x v="0"/>
  </r>
  <r>
    <x v="49"/>
    <x v="6"/>
    <x v="103"/>
    <x v="120"/>
    <x v="0"/>
    <n v="20"/>
    <x v="1"/>
    <x v="1"/>
  </r>
  <r>
    <x v="49"/>
    <x v="6"/>
    <x v="104"/>
    <x v="75"/>
    <x v="0"/>
    <n v="1"/>
    <x v="0"/>
    <x v="0"/>
  </r>
  <r>
    <x v="49"/>
    <x v="6"/>
    <x v="104"/>
    <x v="80"/>
    <x v="0"/>
    <n v="2"/>
    <x v="0"/>
    <x v="0"/>
  </r>
  <r>
    <x v="49"/>
    <x v="6"/>
    <x v="104"/>
    <x v="74"/>
    <x v="1"/>
    <n v="1"/>
    <x v="0"/>
    <x v="0"/>
  </r>
  <r>
    <x v="49"/>
    <x v="6"/>
    <x v="104"/>
    <x v="78"/>
    <x v="1"/>
    <n v="1"/>
    <x v="0"/>
    <x v="0"/>
  </r>
  <r>
    <x v="49"/>
    <x v="6"/>
    <x v="105"/>
    <x v="75"/>
    <x v="0"/>
    <n v="3"/>
    <x v="0"/>
    <x v="0"/>
  </r>
  <r>
    <x v="49"/>
    <x v="6"/>
    <x v="106"/>
    <x v="120"/>
    <x v="0"/>
    <n v="10"/>
    <x v="1"/>
    <x v="1"/>
  </r>
  <r>
    <x v="49"/>
    <x v="6"/>
    <x v="106"/>
    <x v="98"/>
    <x v="1"/>
    <n v="1"/>
    <x v="8"/>
    <x v="0"/>
  </r>
  <r>
    <x v="49"/>
    <x v="6"/>
    <x v="106"/>
    <x v="74"/>
    <x v="1"/>
    <n v="3"/>
    <x v="0"/>
    <x v="0"/>
  </r>
  <r>
    <x v="49"/>
    <x v="6"/>
    <x v="107"/>
    <x v="76"/>
    <x v="0"/>
    <n v="4"/>
    <x v="0"/>
    <x v="0"/>
  </r>
  <r>
    <x v="49"/>
    <x v="6"/>
    <x v="107"/>
    <x v="131"/>
    <x v="0"/>
    <n v="1"/>
    <x v="1"/>
    <x v="1"/>
  </r>
  <r>
    <x v="49"/>
    <x v="6"/>
    <x v="108"/>
    <x v="97"/>
    <x v="0"/>
    <n v="1"/>
    <x v="8"/>
    <x v="0"/>
  </r>
  <r>
    <x v="49"/>
    <x v="6"/>
    <x v="110"/>
    <x v="75"/>
    <x v="0"/>
    <n v="1"/>
    <x v="0"/>
    <x v="0"/>
  </r>
  <r>
    <x v="49"/>
    <x v="6"/>
    <x v="112"/>
    <x v="80"/>
    <x v="0"/>
    <n v="2"/>
    <x v="0"/>
    <x v="0"/>
  </r>
  <r>
    <x v="49"/>
    <x v="6"/>
    <x v="112"/>
    <x v="75"/>
    <x v="0"/>
    <n v="13"/>
    <x v="0"/>
    <x v="0"/>
  </r>
  <r>
    <x v="49"/>
    <x v="6"/>
    <x v="112"/>
    <x v="78"/>
    <x v="1"/>
    <n v="1"/>
    <x v="0"/>
    <x v="0"/>
  </r>
  <r>
    <x v="49"/>
    <x v="6"/>
    <x v="112"/>
    <x v="74"/>
    <x v="1"/>
    <n v="8"/>
    <x v="0"/>
    <x v="0"/>
  </r>
  <r>
    <x v="49"/>
    <x v="6"/>
    <x v="136"/>
    <x v="75"/>
    <x v="0"/>
    <n v="1"/>
    <x v="0"/>
    <x v="0"/>
  </r>
  <r>
    <x v="49"/>
    <x v="6"/>
    <x v="142"/>
    <x v="85"/>
    <x v="0"/>
    <n v="1"/>
    <x v="0"/>
    <x v="0"/>
  </r>
  <r>
    <x v="49"/>
    <x v="6"/>
    <x v="113"/>
    <x v="78"/>
    <x v="1"/>
    <n v="2"/>
    <x v="0"/>
    <x v="0"/>
  </r>
  <r>
    <x v="49"/>
    <x v="7"/>
    <x v="114"/>
    <x v="75"/>
    <x v="0"/>
    <n v="3"/>
    <x v="0"/>
    <x v="0"/>
  </r>
  <r>
    <x v="49"/>
    <x v="7"/>
    <x v="115"/>
    <x v="80"/>
    <x v="0"/>
    <n v="1"/>
    <x v="0"/>
    <x v="0"/>
  </r>
  <r>
    <x v="49"/>
    <x v="7"/>
    <x v="115"/>
    <x v="75"/>
    <x v="0"/>
    <n v="2"/>
    <x v="0"/>
    <x v="0"/>
  </r>
  <r>
    <x v="49"/>
    <x v="7"/>
    <x v="115"/>
    <x v="132"/>
    <x v="1"/>
    <n v="3"/>
    <x v="0"/>
    <x v="0"/>
  </r>
  <r>
    <x v="49"/>
    <x v="7"/>
    <x v="115"/>
    <x v="83"/>
    <x v="1"/>
    <n v="20"/>
    <x v="3"/>
    <x v="0"/>
  </r>
  <r>
    <x v="49"/>
    <x v="7"/>
    <x v="137"/>
    <x v="74"/>
    <x v="1"/>
    <n v="1"/>
    <x v="0"/>
    <x v="0"/>
  </r>
  <r>
    <x v="49"/>
    <x v="7"/>
    <x v="137"/>
    <x v="78"/>
    <x v="1"/>
    <n v="1"/>
    <x v="0"/>
    <x v="0"/>
  </r>
  <r>
    <x v="49"/>
    <x v="7"/>
    <x v="139"/>
    <x v="75"/>
    <x v="0"/>
    <n v="1"/>
    <x v="0"/>
    <x v="0"/>
  </r>
  <r>
    <x v="49"/>
    <x v="7"/>
    <x v="116"/>
    <x v="75"/>
    <x v="0"/>
    <n v="1"/>
    <x v="0"/>
    <x v="0"/>
  </r>
  <r>
    <x v="49"/>
    <x v="7"/>
    <x v="119"/>
    <x v="75"/>
    <x v="0"/>
    <n v="1"/>
    <x v="0"/>
    <x v="0"/>
  </r>
  <r>
    <x v="49"/>
    <x v="7"/>
    <x v="119"/>
    <x v="120"/>
    <x v="0"/>
    <n v="14"/>
    <x v="1"/>
    <x v="1"/>
  </r>
  <r>
    <x v="49"/>
    <x v="7"/>
    <x v="119"/>
    <x v="74"/>
    <x v="1"/>
    <n v="2"/>
    <x v="0"/>
    <x v="0"/>
  </r>
  <r>
    <x v="49"/>
    <x v="7"/>
    <x v="119"/>
    <x v="83"/>
    <x v="1"/>
    <n v="68"/>
    <x v="3"/>
    <x v="0"/>
  </r>
  <r>
    <x v="49"/>
    <x v="7"/>
    <x v="120"/>
    <x v="120"/>
    <x v="0"/>
    <n v="2"/>
    <x v="1"/>
    <x v="1"/>
  </r>
  <r>
    <x v="49"/>
    <x v="7"/>
    <x v="121"/>
    <x v="130"/>
    <x v="0"/>
    <n v="3"/>
    <x v="3"/>
    <x v="0"/>
  </r>
  <r>
    <x v="49"/>
    <x v="7"/>
    <x v="122"/>
    <x v="75"/>
    <x v="0"/>
    <n v="2"/>
    <x v="0"/>
    <x v="0"/>
  </r>
  <r>
    <x v="49"/>
    <x v="7"/>
    <x v="122"/>
    <x v="77"/>
    <x v="0"/>
    <n v="1"/>
    <x v="3"/>
    <x v="0"/>
  </r>
  <r>
    <x v="49"/>
    <x v="7"/>
    <x v="122"/>
    <x v="82"/>
    <x v="0"/>
    <n v="6"/>
    <x v="3"/>
    <x v="0"/>
  </r>
  <r>
    <x v="49"/>
    <x v="7"/>
    <x v="123"/>
    <x v="76"/>
    <x v="0"/>
    <n v="2"/>
    <x v="0"/>
    <x v="0"/>
  </r>
  <r>
    <x v="49"/>
    <x v="7"/>
    <x v="123"/>
    <x v="125"/>
    <x v="0"/>
    <n v="1"/>
    <x v="3"/>
    <x v="0"/>
  </r>
  <r>
    <x v="49"/>
    <x v="7"/>
    <x v="123"/>
    <x v="84"/>
    <x v="1"/>
    <n v="15"/>
    <x v="0"/>
    <x v="0"/>
  </r>
  <r>
    <x v="49"/>
    <x v="7"/>
    <x v="124"/>
    <x v="75"/>
    <x v="0"/>
    <n v="2"/>
    <x v="0"/>
    <x v="0"/>
  </r>
  <r>
    <x v="49"/>
    <x v="7"/>
    <x v="124"/>
    <x v="85"/>
    <x v="0"/>
    <n v="3"/>
    <x v="0"/>
    <x v="0"/>
  </r>
  <r>
    <x v="49"/>
    <x v="7"/>
    <x v="124"/>
    <x v="145"/>
    <x v="0"/>
    <n v="10"/>
    <x v="2"/>
    <x v="2"/>
  </r>
  <r>
    <x v="49"/>
    <x v="7"/>
    <x v="124"/>
    <x v="84"/>
    <x v="1"/>
    <n v="21"/>
    <x v="0"/>
    <x v="0"/>
  </r>
  <r>
    <x v="49"/>
    <x v="7"/>
    <x v="124"/>
    <x v="128"/>
    <x v="1"/>
    <n v="59"/>
    <x v="0"/>
    <x v="0"/>
  </r>
  <r>
    <x v="49"/>
    <x v="7"/>
    <x v="124"/>
    <x v="122"/>
    <x v="1"/>
    <n v="2"/>
    <x v="2"/>
    <x v="2"/>
  </r>
  <r>
    <x v="49"/>
    <x v="7"/>
    <x v="124"/>
    <x v="126"/>
    <x v="1"/>
    <n v="1"/>
    <x v="3"/>
    <x v="0"/>
  </r>
  <r>
    <x v="49"/>
    <x v="7"/>
    <x v="124"/>
    <x v="83"/>
    <x v="1"/>
    <n v="3"/>
    <x v="3"/>
    <x v="0"/>
  </r>
  <r>
    <x v="49"/>
    <x v="7"/>
    <x v="124"/>
    <x v="123"/>
    <x v="1"/>
    <n v="13"/>
    <x v="3"/>
    <x v="0"/>
  </r>
  <r>
    <x v="49"/>
    <x v="7"/>
    <x v="124"/>
    <x v="124"/>
    <x v="1"/>
    <n v="4"/>
    <x v="1"/>
    <x v="1"/>
  </r>
  <r>
    <x v="49"/>
    <x v="7"/>
    <x v="126"/>
    <x v="108"/>
    <x v="0"/>
    <n v="5"/>
    <x v="4"/>
    <x v="3"/>
  </r>
  <r>
    <x v="49"/>
    <x v="7"/>
    <x v="126"/>
    <x v="81"/>
    <x v="1"/>
    <n v="46"/>
    <x v="0"/>
    <x v="0"/>
  </r>
  <r>
    <x v="49"/>
    <x v="7"/>
    <x v="126"/>
    <x v="123"/>
    <x v="1"/>
    <n v="33"/>
    <x v="3"/>
    <x v="0"/>
  </r>
  <r>
    <x v="49"/>
    <x v="7"/>
    <x v="127"/>
    <x v="75"/>
    <x v="0"/>
    <n v="2"/>
    <x v="0"/>
    <x v="0"/>
  </r>
  <r>
    <x v="49"/>
    <x v="7"/>
    <x v="128"/>
    <x v="97"/>
    <x v="0"/>
    <n v="2"/>
    <x v="8"/>
    <x v="0"/>
  </r>
  <r>
    <x v="49"/>
    <x v="7"/>
    <x v="128"/>
    <x v="75"/>
    <x v="0"/>
    <n v="1"/>
    <x v="0"/>
    <x v="0"/>
  </r>
  <r>
    <x v="49"/>
    <x v="7"/>
    <x v="128"/>
    <x v="76"/>
    <x v="0"/>
    <n v="5"/>
    <x v="0"/>
    <x v="0"/>
  </r>
  <r>
    <x v="49"/>
    <x v="7"/>
    <x v="128"/>
    <x v="124"/>
    <x v="1"/>
    <n v="1"/>
    <x v="1"/>
    <x v="1"/>
  </r>
  <r>
    <x v="49"/>
    <x v="7"/>
    <x v="129"/>
    <x v="75"/>
    <x v="0"/>
    <n v="1"/>
    <x v="0"/>
    <x v="0"/>
  </r>
  <r>
    <x v="49"/>
    <x v="7"/>
    <x v="129"/>
    <x v="76"/>
    <x v="0"/>
    <n v="24"/>
    <x v="0"/>
    <x v="0"/>
  </r>
  <r>
    <x v="49"/>
    <x v="7"/>
    <x v="129"/>
    <x v="131"/>
    <x v="0"/>
    <n v="2"/>
    <x v="1"/>
    <x v="1"/>
  </r>
  <r>
    <x v="49"/>
    <x v="7"/>
    <x v="129"/>
    <x v="81"/>
    <x v="1"/>
    <n v="40"/>
    <x v="0"/>
    <x v="0"/>
  </r>
  <r>
    <x v="49"/>
    <x v="7"/>
    <x v="130"/>
    <x v="97"/>
    <x v="0"/>
    <n v="12"/>
    <x v="8"/>
    <x v="0"/>
  </r>
  <r>
    <x v="49"/>
    <x v="7"/>
    <x v="131"/>
    <x v="75"/>
    <x v="0"/>
    <n v="1"/>
    <x v="0"/>
    <x v="0"/>
  </r>
  <r>
    <x v="49"/>
    <x v="7"/>
    <x v="131"/>
    <x v="108"/>
    <x v="0"/>
    <n v="3"/>
    <x v="4"/>
    <x v="3"/>
  </r>
  <r>
    <x v="49"/>
    <x v="7"/>
    <x v="131"/>
    <x v="74"/>
    <x v="1"/>
    <n v="4"/>
    <x v="0"/>
    <x v="0"/>
  </r>
  <r>
    <x v="49"/>
    <x v="7"/>
    <x v="132"/>
    <x v="75"/>
    <x v="0"/>
    <n v="2"/>
    <x v="0"/>
    <x v="0"/>
  </r>
  <r>
    <x v="49"/>
    <x v="7"/>
    <x v="132"/>
    <x v="131"/>
    <x v="0"/>
    <n v="1"/>
    <x v="1"/>
    <x v="1"/>
  </r>
  <r>
    <x v="49"/>
    <x v="7"/>
    <x v="133"/>
    <x v="75"/>
    <x v="0"/>
    <n v="3"/>
    <x v="0"/>
    <x v="0"/>
  </r>
  <r>
    <x v="49"/>
    <x v="7"/>
    <x v="133"/>
    <x v="76"/>
    <x v="0"/>
    <n v="4"/>
    <x v="0"/>
    <x v="0"/>
  </r>
  <r>
    <x v="49"/>
    <x v="7"/>
    <x v="133"/>
    <x v="78"/>
    <x v="1"/>
    <n v="2"/>
    <x v="0"/>
    <x v="0"/>
  </r>
  <r>
    <x v="49"/>
    <x v="7"/>
    <x v="134"/>
    <x v="80"/>
    <x v="0"/>
    <n v="1"/>
    <x v="0"/>
    <x v="0"/>
  </r>
  <r>
    <x v="49"/>
    <x v="7"/>
    <x v="134"/>
    <x v="75"/>
    <x v="0"/>
    <n v="2"/>
    <x v="0"/>
    <x v="0"/>
  </r>
  <r>
    <x v="49"/>
    <x v="7"/>
    <x v="134"/>
    <x v="134"/>
    <x v="0"/>
    <n v="2"/>
    <x v="3"/>
    <x v="0"/>
  </r>
  <r>
    <x v="49"/>
    <x v="1"/>
    <x v="22"/>
    <x v="152"/>
    <x v="0"/>
    <n v="7611.1555046533003"/>
    <x v="9"/>
    <x v="4"/>
  </r>
  <r>
    <x v="49"/>
    <x v="1"/>
    <x v="22"/>
    <x v="98"/>
    <x v="1"/>
    <n v="14"/>
    <x v="8"/>
    <x v="0"/>
  </r>
  <r>
    <x v="49"/>
    <x v="1"/>
    <x v="22"/>
    <x v="152"/>
    <x v="1"/>
    <n v="7260.827996538058"/>
    <x v="9"/>
    <x v="4"/>
  </r>
  <r>
    <x v="49"/>
    <x v="1"/>
    <x v="22"/>
    <x v="110"/>
    <x v="1"/>
    <n v="2"/>
    <x v="1"/>
    <x v="1"/>
  </r>
  <r>
    <x v="49"/>
    <x v="4"/>
    <x v="45"/>
    <x v="76"/>
    <x v="0"/>
    <n v="3"/>
    <x v="0"/>
    <x v="0"/>
  </r>
  <r>
    <x v="49"/>
    <x v="4"/>
    <x v="45"/>
    <x v="152"/>
    <x v="0"/>
    <n v="8067.50244539499"/>
    <x v="9"/>
    <x v="4"/>
  </r>
  <r>
    <x v="49"/>
    <x v="4"/>
    <x v="45"/>
    <x v="152"/>
    <x v="1"/>
    <n v="2964.2801968641629"/>
    <x v="9"/>
    <x v="4"/>
  </r>
  <r>
    <x v="49"/>
    <x v="4"/>
    <x v="46"/>
    <x v="105"/>
    <x v="0"/>
    <n v="5"/>
    <x v="7"/>
    <x v="3"/>
  </r>
  <r>
    <x v="49"/>
    <x v="4"/>
    <x v="46"/>
    <x v="152"/>
    <x v="0"/>
    <n v="39327.1759964292"/>
    <x v="9"/>
    <x v="4"/>
  </r>
  <r>
    <x v="49"/>
    <x v="4"/>
    <x v="46"/>
    <x v="115"/>
    <x v="0"/>
    <n v="9"/>
    <x v="3"/>
    <x v="0"/>
  </r>
  <r>
    <x v="49"/>
    <x v="4"/>
    <x v="46"/>
    <x v="152"/>
    <x v="1"/>
    <n v="13755.963927557637"/>
    <x v="9"/>
    <x v="4"/>
  </r>
  <r>
    <x v="49"/>
    <x v="4"/>
    <x v="47"/>
    <x v="152"/>
    <x v="0"/>
    <n v="19018.928098790602"/>
    <x v="9"/>
    <x v="4"/>
  </r>
  <r>
    <x v="49"/>
    <x v="4"/>
    <x v="47"/>
    <x v="106"/>
    <x v="0"/>
    <n v="1"/>
    <x v="1"/>
    <x v="1"/>
  </r>
  <r>
    <x v="49"/>
    <x v="4"/>
    <x v="47"/>
    <x v="152"/>
    <x v="1"/>
    <n v="11541.273990686959"/>
    <x v="9"/>
    <x v="4"/>
  </r>
  <r>
    <x v="49"/>
    <x v="4"/>
    <x v="87"/>
    <x v="152"/>
    <x v="0"/>
    <n v="6777.2436905571403"/>
    <x v="9"/>
    <x v="4"/>
  </r>
  <r>
    <x v="49"/>
    <x v="4"/>
    <x v="87"/>
    <x v="152"/>
    <x v="1"/>
    <n v="3346.8092644042417"/>
    <x v="9"/>
    <x v="4"/>
  </r>
  <r>
    <x v="49"/>
    <x v="4"/>
    <x v="57"/>
    <x v="152"/>
    <x v="0"/>
    <n v="8961.6860909030784"/>
    <x v="9"/>
    <x v="4"/>
  </r>
  <r>
    <x v="49"/>
    <x v="4"/>
    <x v="57"/>
    <x v="106"/>
    <x v="0"/>
    <n v="2"/>
    <x v="1"/>
    <x v="1"/>
  </r>
  <r>
    <x v="49"/>
    <x v="4"/>
    <x v="57"/>
    <x v="106"/>
    <x v="0"/>
    <n v="1"/>
    <x v="1"/>
    <x v="1"/>
  </r>
  <r>
    <x v="49"/>
    <x v="4"/>
    <x v="57"/>
    <x v="152"/>
    <x v="1"/>
    <n v="1936.6994350000018"/>
    <x v="9"/>
    <x v="4"/>
  </r>
  <r>
    <x v="49"/>
    <x v="4"/>
    <x v="58"/>
    <x v="152"/>
    <x v="0"/>
    <n v="4824.4398279227098"/>
    <x v="9"/>
    <x v="4"/>
  </r>
  <r>
    <x v="49"/>
    <x v="4"/>
    <x v="58"/>
    <x v="106"/>
    <x v="0"/>
    <n v="1"/>
    <x v="1"/>
    <x v="1"/>
  </r>
  <r>
    <x v="49"/>
    <x v="4"/>
    <x v="58"/>
    <x v="152"/>
    <x v="1"/>
    <n v="2615.1220940364365"/>
    <x v="9"/>
    <x v="4"/>
  </r>
  <r>
    <x v="49"/>
    <x v="4"/>
    <x v="58"/>
    <x v="110"/>
    <x v="1"/>
    <n v="1"/>
    <x v="1"/>
    <x v="1"/>
  </r>
  <r>
    <x v="49"/>
    <x v="4"/>
    <x v="59"/>
    <x v="152"/>
    <x v="0"/>
    <n v="11740.548046332899"/>
    <x v="9"/>
    <x v="4"/>
  </r>
  <r>
    <x v="49"/>
    <x v="4"/>
    <x v="59"/>
    <x v="118"/>
    <x v="1"/>
    <n v="1"/>
    <x v="0"/>
    <x v="0"/>
  </r>
  <r>
    <x v="49"/>
    <x v="4"/>
    <x v="59"/>
    <x v="74"/>
    <x v="1"/>
    <n v="1"/>
    <x v="0"/>
    <x v="0"/>
  </r>
  <r>
    <x v="49"/>
    <x v="4"/>
    <x v="59"/>
    <x v="152"/>
    <x v="1"/>
    <n v="8640.2408686865165"/>
    <x v="9"/>
    <x v="4"/>
  </r>
  <r>
    <x v="49"/>
    <x v="4"/>
    <x v="59"/>
    <x v="110"/>
    <x v="1"/>
    <n v="1"/>
    <x v="1"/>
    <x v="1"/>
  </r>
  <r>
    <x v="49"/>
    <x v="4"/>
    <x v="59"/>
    <x v="110"/>
    <x v="1"/>
    <n v="1"/>
    <x v="1"/>
    <x v="1"/>
  </r>
  <r>
    <x v="49"/>
    <x v="4"/>
    <x v="48"/>
    <x v="152"/>
    <x v="0"/>
    <n v="25978.896044372399"/>
    <x v="9"/>
    <x v="4"/>
  </r>
  <r>
    <x v="49"/>
    <x v="4"/>
    <x v="48"/>
    <x v="106"/>
    <x v="0"/>
    <n v="3"/>
    <x v="1"/>
    <x v="1"/>
  </r>
  <r>
    <x v="49"/>
    <x v="4"/>
    <x v="48"/>
    <x v="152"/>
    <x v="1"/>
    <n v="8018.6711238697608"/>
    <x v="9"/>
    <x v="4"/>
  </r>
  <r>
    <x v="49"/>
    <x v="4"/>
    <x v="49"/>
    <x v="105"/>
    <x v="0"/>
    <n v="2"/>
    <x v="7"/>
    <x v="3"/>
  </r>
  <r>
    <x v="49"/>
    <x v="4"/>
    <x v="49"/>
    <x v="152"/>
    <x v="0"/>
    <n v="22692.738505294699"/>
    <x v="9"/>
    <x v="4"/>
  </r>
  <r>
    <x v="49"/>
    <x v="4"/>
    <x v="49"/>
    <x v="115"/>
    <x v="0"/>
    <n v="8"/>
    <x v="3"/>
    <x v="0"/>
  </r>
  <r>
    <x v="49"/>
    <x v="4"/>
    <x v="49"/>
    <x v="106"/>
    <x v="0"/>
    <n v="4"/>
    <x v="1"/>
    <x v="1"/>
  </r>
  <r>
    <x v="49"/>
    <x v="4"/>
    <x v="49"/>
    <x v="108"/>
    <x v="0"/>
    <n v="2"/>
    <x v="4"/>
    <x v="3"/>
  </r>
  <r>
    <x v="49"/>
    <x v="4"/>
    <x v="49"/>
    <x v="109"/>
    <x v="1"/>
    <n v="7"/>
    <x v="7"/>
    <x v="3"/>
  </r>
  <r>
    <x v="49"/>
    <x v="4"/>
    <x v="49"/>
    <x v="152"/>
    <x v="1"/>
    <n v="6590.4433007498155"/>
    <x v="9"/>
    <x v="4"/>
  </r>
  <r>
    <x v="49"/>
    <x v="4"/>
    <x v="50"/>
    <x v="152"/>
    <x v="0"/>
    <n v="25081.545827113699"/>
    <x v="9"/>
    <x v="4"/>
  </r>
  <r>
    <x v="49"/>
    <x v="4"/>
    <x v="50"/>
    <x v="81"/>
    <x v="1"/>
    <n v="29"/>
    <x v="0"/>
    <x v="0"/>
  </r>
  <r>
    <x v="49"/>
    <x v="4"/>
    <x v="50"/>
    <x v="152"/>
    <x v="1"/>
    <n v="8245.6890642782055"/>
    <x v="9"/>
    <x v="4"/>
  </r>
  <r>
    <x v="49"/>
    <x v="4"/>
    <x v="50"/>
    <x v="117"/>
    <x v="1"/>
    <n v="30"/>
    <x v="3"/>
    <x v="0"/>
  </r>
  <r>
    <x v="49"/>
    <x v="4"/>
    <x v="51"/>
    <x v="75"/>
    <x v="0"/>
    <n v="2"/>
    <x v="0"/>
    <x v="0"/>
  </r>
  <r>
    <x v="49"/>
    <x v="4"/>
    <x v="51"/>
    <x v="152"/>
    <x v="0"/>
    <n v="10031.205871473201"/>
    <x v="9"/>
    <x v="4"/>
  </r>
  <r>
    <x v="49"/>
    <x v="4"/>
    <x v="51"/>
    <x v="152"/>
    <x v="1"/>
    <n v="28090.359428996577"/>
    <x v="9"/>
    <x v="4"/>
  </r>
  <r>
    <x v="49"/>
    <x v="4"/>
    <x v="52"/>
    <x v="152"/>
    <x v="0"/>
    <n v="8639.4182369905011"/>
    <x v="9"/>
    <x v="4"/>
  </r>
  <r>
    <x v="49"/>
    <x v="4"/>
    <x v="52"/>
    <x v="152"/>
    <x v="1"/>
    <n v="9657.4169448141802"/>
    <x v="9"/>
    <x v="4"/>
  </r>
  <r>
    <x v="49"/>
    <x v="4"/>
    <x v="53"/>
    <x v="152"/>
    <x v="0"/>
    <n v="10852.351248377901"/>
    <x v="9"/>
    <x v="4"/>
  </r>
  <r>
    <x v="49"/>
    <x v="4"/>
    <x v="53"/>
    <x v="152"/>
    <x v="1"/>
    <n v="10433.479885134377"/>
    <x v="9"/>
    <x v="4"/>
  </r>
  <r>
    <x v="49"/>
    <x v="4"/>
    <x v="54"/>
    <x v="152"/>
    <x v="0"/>
    <n v="9214.3955473231199"/>
    <x v="9"/>
    <x v="4"/>
  </r>
  <r>
    <x v="49"/>
    <x v="4"/>
    <x v="54"/>
    <x v="152"/>
    <x v="1"/>
    <n v="5291.4471666656182"/>
    <x v="9"/>
    <x v="4"/>
  </r>
  <r>
    <x v="49"/>
    <x v="4"/>
    <x v="55"/>
    <x v="152"/>
    <x v="0"/>
    <n v="3704.8582478242101"/>
    <x v="9"/>
    <x v="4"/>
  </r>
  <r>
    <x v="49"/>
    <x v="4"/>
    <x v="55"/>
    <x v="118"/>
    <x v="1"/>
    <n v="64"/>
    <x v="0"/>
    <x v="0"/>
  </r>
  <r>
    <x v="49"/>
    <x v="4"/>
    <x v="55"/>
    <x v="153"/>
    <x v="1"/>
    <n v="5"/>
    <x v="7"/>
    <x v="3"/>
  </r>
  <r>
    <x v="49"/>
    <x v="4"/>
    <x v="55"/>
    <x v="109"/>
    <x v="1"/>
    <n v="4"/>
    <x v="7"/>
    <x v="3"/>
  </r>
  <r>
    <x v="49"/>
    <x v="4"/>
    <x v="55"/>
    <x v="152"/>
    <x v="1"/>
    <n v="13669.867275621293"/>
    <x v="9"/>
    <x v="4"/>
  </r>
  <r>
    <x v="49"/>
    <x v="4"/>
    <x v="55"/>
    <x v="117"/>
    <x v="1"/>
    <n v="8"/>
    <x v="3"/>
    <x v="0"/>
  </r>
  <r>
    <x v="49"/>
    <x v="4"/>
    <x v="55"/>
    <x v="110"/>
    <x v="1"/>
    <n v="23"/>
    <x v="1"/>
    <x v="1"/>
  </r>
  <r>
    <x v="49"/>
    <x v="4"/>
    <x v="60"/>
    <x v="75"/>
    <x v="0"/>
    <n v="1"/>
    <x v="0"/>
    <x v="0"/>
  </r>
  <r>
    <x v="49"/>
    <x v="4"/>
    <x v="60"/>
    <x v="152"/>
    <x v="0"/>
    <n v="6148.6545217242101"/>
    <x v="9"/>
    <x v="4"/>
  </r>
  <r>
    <x v="49"/>
    <x v="4"/>
    <x v="60"/>
    <x v="152"/>
    <x v="1"/>
    <n v="10684.395975000019"/>
    <x v="9"/>
    <x v="4"/>
  </r>
  <r>
    <x v="49"/>
    <x v="4"/>
    <x v="61"/>
    <x v="152"/>
    <x v="0"/>
    <n v="7738.2395259350506"/>
    <x v="9"/>
    <x v="4"/>
  </r>
  <r>
    <x v="49"/>
    <x v="4"/>
    <x v="61"/>
    <x v="152"/>
    <x v="1"/>
    <n v="5171.9641265510427"/>
    <x v="9"/>
    <x v="4"/>
  </r>
  <r>
    <x v="49"/>
    <x v="4"/>
    <x v="56"/>
    <x v="75"/>
    <x v="0"/>
    <n v="4"/>
    <x v="0"/>
    <x v="0"/>
  </r>
  <r>
    <x v="49"/>
    <x v="4"/>
    <x v="56"/>
    <x v="76"/>
    <x v="0"/>
    <n v="3"/>
    <x v="0"/>
    <x v="0"/>
  </r>
  <r>
    <x v="49"/>
    <x v="4"/>
    <x v="56"/>
    <x v="114"/>
    <x v="0"/>
    <n v="1"/>
    <x v="0"/>
    <x v="0"/>
  </r>
  <r>
    <x v="49"/>
    <x v="4"/>
    <x v="56"/>
    <x v="152"/>
    <x v="0"/>
    <n v="12436.9442277778"/>
    <x v="9"/>
    <x v="4"/>
  </r>
  <r>
    <x v="49"/>
    <x v="4"/>
    <x v="56"/>
    <x v="81"/>
    <x v="1"/>
    <n v="1"/>
    <x v="0"/>
    <x v="0"/>
  </r>
  <r>
    <x v="49"/>
    <x v="4"/>
    <x v="56"/>
    <x v="152"/>
    <x v="1"/>
    <n v="50311.019015706413"/>
    <x v="9"/>
    <x v="4"/>
  </r>
  <r>
    <x v="49"/>
    <x v="4"/>
    <x v="23"/>
    <x v="152"/>
    <x v="0"/>
    <n v="241236.77200053746"/>
    <x v="9"/>
    <x v="4"/>
  </r>
  <r>
    <x v="49"/>
    <x v="4"/>
    <x v="23"/>
    <x v="152"/>
    <x v="1"/>
    <n v="200965.14308462324"/>
    <x v="9"/>
    <x v="4"/>
  </r>
  <r>
    <x v="49"/>
    <x v="5"/>
    <x v="62"/>
    <x v="75"/>
    <x v="0"/>
    <n v="1"/>
    <x v="0"/>
    <x v="0"/>
  </r>
  <r>
    <x v="49"/>
    <x v="5"/>
    <x v="62"/>
    <x v="152"/>
    <x v="0"/>
    <n v="19794.221687917401"/>
    <x v="9"/>
    <x v="4"/>
  </r>
  <r>
    <x v="49"/>
    <x v="5"/>
    <x v="62"/>
    <x v="107"/>
    <x v="0"/>
    <n v="9"/>
    <x v="3"/>
    <x v="0"/>
  </r>
  <r>
    <x v="49"/>
    <x v="5"/>
    <x v="62"/>
    <x v="106"/>
    <x v="0"/>
    <n v="3"/>
    <x v="1"/>
    <x v="1"/>
  </r>
  <r>
    <x v="49"/>
    <x v="5"/>
    <x v="62"/>
    <x v="152"/>
    <x v="1"/>
    <n v="6281.6438227314902"/>
    <x v="9"/>
    <x v="4"/>
  </r>
  <r>
    <x v="49"/>
    <x v="5"/>
    <x v="72"/>
    <x v="152"/>
    <x v="0"/>
    <n v="18743.8551179809"/>
    <x v="9"/>
    <x v="4"/>
  </r>
  <r>
    <x v="49"/>
    <x v="5"/>
    <x v="72"/>
    <x v="77"/>
    <x v="0"/>
    <n v="3"/>
    <x v="3"/>
    <x v="0"/>
  </r>
  <r>
    <x v="49"/>
    <x v="5"/>
    <x v="72"/>
    <x v="152"/>
    <x v="1"/>
    <n v="3836.1162742715956"/>
    <x v="9"/>
    <x v="4"/>
  </r>
  <r>
    <x v="49"/>
    <x v="5"/>
    <x v="63"/>
    <x v="152"/>
    <x v="0"/>
    <n v="41039.502546902404"/>
    <x v="9"/>
    <x v="4"/>
  </r>
  <r>
    <x v="49"/>
    <x v="5"/>
    <x v="63"/>
    <x v="106"/>
    <x v="0"/>
    <n v="33"/>
    <x v="1"/>
    <x v="1"/>
  </r>
  <r>
    <x v="49"/>
    <x v="5"/>
    <x v="63"/>
    <x v="106"/>
    <x v="0"/>
    <n v="1"/>
    <x v="1"/>
    <x v="1"/>
  </r>
  <r>
    <x v="49"/>
    <x v="5"/>
    <x v="63"/>
    <x v="98"/>
    <x v="1"/>
    <n v="2"/>
    <x v="8"/>
    <x v="0"/>
  </r>
  <r>
    <x v="49"/>
    <x v="5"/>
    <x v="63"/>
    <x v="152"/>
    <x v="1"/>
    <n v="16047.487226085455"/>
    <x v="9"/>
    <x v="4"/>
  </r>
  <r>
    <x v="49"/>
    <x v="5"/>
    <x v="63"/>
    <x v="110"/>
    <x v="1"/>
    <n v="9"/>
    <x v="1"/>
    <x v="1"/>
  </r>
  <r>
    <x v="49"/>
    <x v="5"/>
    <x v="64"/>
    <x v="76"/>
    <x v="0"/>
    <n v="6"/>
    <x v="0"/>
    <x v="0"/>
  </r>
  <r>
    <x v="49"/>
    <x v="5"/>
    <x v="64"/>
    <x v="152"/>
    <x v="0"/>
    <n v="35679.291745819704"/>
    <x v="9"/>
    <x v="4"/>
  </r>
  <r>
    <x v="49"/>
    <x v="5"/>
    <x v="64"/>
    <x v="152"/>
    <x v="1"/>
    <n v="10808.207744678151"/>
    <x v="9"/>
    <x v="4"/>
  </r>
  <r>
    <x v="49"/>
    <x v="5"/>
    <x v="65"/>
    <x v="97"/>
    <x v="0"/>
    <n v="4"/>
    <x v="8"/>
    <x v="0"/>
  </r>
  <r>
    <x v="49"/>
    <x v="5"/>
    <x v="65"/>
    <x v="75"/>
    <x v="0"/>
    <n v="3"/>
    <x v="0"/>
    <x v="0"/>
  </r>
  <r>
    <x v="49"/>
    <x v="5"/>
    <x v="65"/>
    <x v="152"/>
    <x v="0"/>
    <n v="75200.682529207596"/>
    <x v="9"/>
    <x v="4"/>
  </r>
  <r>
    <x v="49"/>
    <x v="5"/>
    <x v="65"/>
    <x v="111"/>
    <x v="0"/>
    <n v="1"/>
    <x v="3"/>
    <x v="0"/>
  </r>
  <r>
    <x v="49"/>
    <x v="5"/>
    <x v="65"/>
    <x v="106"/>
    <x v="0"/>
    <n v="19"/>
    <x v="1"/>
    <x v="1"/>
  </r>
  <r>
    <x v="49"/>
    <x v="5"/>
    <x v="65"/>
    <x v="108"/>
    <x v="0"/>
    <n v="5"/>
    <x v="4"/>
    <x v="3"/>
  </r>
  <r>
    <x v="49"/>
    <x v="5"/>
    <x v="65"/>
    <x v="74"/>
    <x v="1"/>
    <n v="1"/>
    <x v="0"/>
    <x v="0"/>
  </r>
  <r>
    <x v="49"/>
    <x v="5"/>
    <x v="65"/>
    <x v="152"/>
    <x v="1"/>
    <n v="26874.736946746845"/>
    <x v="9"/>
    <x v="4"/>
  </r>
  <r>
    <x v="49"/>
    <x v="5"/>
    <x v="88"/>
    <x v="152"/>
    <x v="0"/>
    <n v="4184.6968031010801"/>
    <x v="9"/>
    <x v="4"/>
  </r>
  <r>
    <x v="49"/>
    <x v="5"/>
    <x v="88"/>
    <x v="152"/>
    <x v="1"/>
    <n v="1272.9397798056418"/>
    <x v="9"/>
    <x v="4"/>
  </r>
  <r>
    <x v="49"/>
    <x v="5"/>
    <x v="66"/>
    <x v="152"/>
    <x v="0"/>
    <n v="29957.385034482701"/>
    <x v="9"/>
    <x v="4"/>
  </r>
  <r>
    <x v="49"/>
    <x v="5"/>
    <x v="66"/>
    <x v="106"/>
    <x v="0"/>
    <n v="2"/>
    <x v="1"/>
    <x v="1"/>
  </r>
  <r>
    <x v="49"/>
    <x v="5"/>
    <x v="66"/>
    <x v="152"/>
    <x v="1"/>
    <n v="3753.0496986626558"/>
    <x v="9"/>
    <x v="4"/>
  </r>
  <r>
    <x v="49"/>
    <x v="5"/>
    <x v="67"/>
    <x v="152"/>
    <x v="0"/>
    <n v="14489.2268105559"/>
    <x v="9"/>
    <x v="4"/>
  </r>
  <r>
    <x v="49"/>
    <x v="5"/>
    <x v="67"/>
    <x v="152"/>
    <x v="1"/>
    <n v="4588.3492006104852"/>
    <x v="9"/>
    <x v="4"/>
  </r>
  <r>
    <x v="49"/>
    <x v="5"/>
    <x v="68"/>
    <x v="75"/>
    <x v="0"/>
    <n v="6"/>
    <x v="0"/>
    <x v="0"/>
  </r>
  <r>
    <x v="49"/>
    <x v="5"/>
    <x v="68"/>
    <x v="152"/>
    <x v="0"/>
    <n v="75273.881366152797"/>
    <x v="9"/>
    <x v="4"/>
  </r>
  <r>
    <x v="49"/>
    <x v="5"/>
    <x v="68"/>
    <x v="108"/>
    <x v="0"/>
    <n v="3"/>
    <x v="4"/>
    <x v="3"/>
  </r>
  <r>
    <x v="49"/>
    <x v="5"/>
    <x v="68"/>
    <x v="81"/>
    <x v="1"/>
    <n v="8"/>
    <x v="0"/>
    <x v="0"/>
  </r>
  <r>
    <x v="49"/>
    <x v="5"/>
    <x v="68"/>
    <x v="152"/>
    <x v="1"/>
    <n v="11303.023765259637"/>
    <x v="9"/>
    <x v="4"/>
  </r>
  <r>
    <x v="49"/>
    <x v="5"/>
    <x v="73"/>
    <x v="152"/>
    <x v="0"/>
    <n v="25773.463910741601"/>
    <x v="9"/>
    <x v="4"/>
  </r>
  <r>
    <x v="49"/>
    <x v="5"/>
    <x v="73"/>
    <x v="106"/>
    <x v="0"/>
    <n v="1"/>
    <x v="1"/>
    <x v="1"/>
  </r>
  <r>
    <x v="49"/>
    <x v="5"/>
    <x v="73"/>
    <x v="152"/>
    <x v="1"/>
    <n v="5355.2996407235705"/>
    <x v="9"/>
    <x v="4"/>
  </r>
  <r>
    <x v="49"/>
    <x v="5"/>
    <x v="69"/>
    <x v="97"/>
    <x v="0"/>
    <n v="1"/>
    <x v="8"/>
    <x v="0"/>
  </r>
  <r>
    <x v="49"/>
    <x v="5"/>
    <x v="69"/>
    <x v="152"/>
    <x v="0"/>
    <n v="39663.871891506002"/>
    <x v="9"/>
    <x v="4"/>
  </r>
  <r>
    <x v="49"/>
    <x v="5"/>
    <x v="69"/>
    <x v="152"/>
    <x v="1"/>
    <n v="14129.891841746419"/>
    <x v="9"/>
    <x v="4"/>
  </r>
  <r>
    <x v="49"/>
    <x v="5"/>
    <x v="74"/>
    <x v="152"/>
    <x v="0"/>
    <n v="10791.323409098201"/>
    <x v="9"/>
    <x v="4"/>
  </r>
  <r>
    <x v="49"/>
    <x v="5"/>
    <x v="74"/>
    <x v="106"/>
    <x v="0"/>
    <n v="6"/>
    <x v="1"/>
    <x v="1"/>
  </r>
  <r>
    <x v="49"/>
    <x v="5"/>
    <x v="74"/>
    <x v="81"/>
    <x v="1"/>
    <n v="3"/>
    <x v="0"/>
    <x v="0"/>
  </r>
  <r>
    <x v="49"/>
    <x v="5"/>
    <x v="74"/>
    <x v="152"/>
    <x v="1"/>
    <n v="5256.8985450000118"/>
    <x v="9"/>
    <x v="4"/>
  </r>
  <r>
    <x v="49"/>
    <x v="5"/>
    <x v="74"/>
    <x v="110"/>
    <x v="1"/>
    <n v="8"/>
    <x v="1"/>
    <x v="1"/>
  </r>
  <r>
    <x v="49"/>
    <x v="5"/>
    <x v="70"/>
    <x v="152"/>
    <x v="0"/>
    <n v="2611.4000149726498"/>
    <x v="9"/>
    <x v="4"/>
  </r>
  <r>
    <x v="49"/>
    <x v="5"/>
    <x v="70"/>
    <x v="106"/>
    <x v="0"/>
    <n v="2"/>
    <x v="1"/>
    <x v="1"/>
  </r>
  <r>
    <x v="49"/>
    <x v="5"/>
    <x v="70"/>
    <x v="152"/>
    <x v="1"/>
    <n v="1128.7997300000004"/>
    <x v="9"/>
    <x v="4"/>
  </r>
  <r>
    <x v="49"/>
    <x v="5"/>
    <x v="71"/>
    <x v="75"/>
    <x v="0"/>
    <n v="4"/>
    <x v="0"/>
    <x v="0"/>
  </r>
  <r>
    <x v="49"/>
    <x v="5"/>
    <x v="71"/>
    <x v="152"/>
    <x v="0"/>
    <n v="21512.069393718702"/>
    <x v="9"/>
    <x v="4"/>
  </r>
  <r>
    <x v="49"/>
    <x v="5"/>
    <x v="71"/>
    <x v="106"/>
    <x v="0"/>
    <n v="8"/>
    <x v="1"/>
    <x v="1"/>
  </r>
  <r>
    <x v="49"/>
    <x v="5"/>
    <x v="71"/>
    <x v="152"/>
    <x v="1"/>
    <n v="7038.2370533204084"/>
    <x v="9"/>
    <x v="4"/>
  </r>
  <r>
    <x v="49"/>
    <x v="2"/>
    <x v="75"/>
    <x v="76"/>
    <x v="0"/>
    <n v="14"/>
    <x v="0"/>
    <x v="0"/>
  </r>
  <r>
    <x v="49"/>
    <x v="2"/>
    <x v="75"/>
    <x v="152"/>
    <x v="0"/>
    <n v="61145.201237052403"/>
    <x v="9"/>
    <x v="4"/>
  </r>
  <r>
    <x v="49"/>
    <x v="2"/>
    <x v="75"/>
    <x v="106"/>
    <x v="0"/>
    <n v="4"/>
    <x v="1"/>
    <x v="1"/>
  </r>
  <r>
    <x v="49"/>
    <x v="2"/>
    <x v="75"/>
    <x v="152"/>
    <x v="1"/>
    <n v="33833.859084012212"/>
    <x v="9"/>
    <x v="4"/>
  </r>
  <r>
    <x v="49"/>
    <x v="2"/>
    <x v="89"/>
    <x v="152"/>
    <x v="0"/>
    <n v="6423.5963619540898"/>
    <x v="9"/>
    <x v="4"/>
  </r>
  <r>
    <x v="49"/>
    <x v="2"/>
    <x v="89"/>
    <x v="107"/>
    <x v="0"/>
    <n v="122"/>
    <x v="3"/>
    <x v="0"/>
  </r>
  <r>
    <x v="49"/>
    <x v="2"/>
    <x v="89"/>
    <x v="152"/>
    <x v="1"/>
    <n v="2649.665005746539"/>
    <x v="9"/>
    <x v="4"/>
  </r>
  <r>
    <x v="49"/>
    <x v="2"/>
    <x v="89"/>
    <x v="117"/>
    <x v="1"/>
    <n v="16"/>
    <x v="3"/>
    <x v="0"/>
  </r>
  <r>
    <x v="49"/>
    <x v="2"/>
    <x v="76"/>
    <x v="113"/>
    <x v="0"/>
    <n v="2"/>
    <x v="6"/>
    <x v="3"/>
  </r>
  <r>
    <x v="49"/>
    <x v="2"/>
    <x v="76"/>
    <x v="152"/>
    <x v="0"/>
    <n v="73981.663032105207"/>
    <x v="9"/>
    <x v="4"/>
  </r>
  <r>
    <x v="49"/>
    <x v="2"/>
    <x v="76"/>
    <x v="115"/>
    <x v="0"/>
    <n v="3"/>
    <x v="3"/>
    <x v="0"/>
  </r>
  <r>
    <x v="49"/>
    <x v="2"/>
    <x v="76"/>
    <x v="106"/>
    <x v="0"/>
    <n v="4"/>
    <x v="1"/>
    <x v="1"/>
  </r>
  <r>
    <x v="49"/>
    <x v="2"/>
    <x v="76"/>
    <x v="152"/>
    <x v="1"/>
    <n v="18926.862822936266"/>
    <x v="9"/>
    <x v="4"/>
  </r>
  <r>
    <x v="49"/>
    <x v="2"/>
    <x v="77"/>
    <x v="97"/>
    <x v="0"/>
    <n v="2"/>
    <x v="8"/>
    <x v="0"/>
  </r>
  <r>
    <x v="49"/>
    <x v="2"/>
    <x v="77"/>
    <x v="76"/>
    <x v="0"/>
    <n v="29"/>
    <x v="0"/>
    <x v="0"/>
  </r>
  <r>
    <x v="49"/>
    <x v="2"/>
    <x v="77"/>
    <x v="75"/>
    <x v="0"/>
    <n v="1"/>
    <x v="0"/>
    <x v="0"/>
  </r>
  <r>
    <x v="49"/>
    <x v="2"/>
    <x v="77"/>
    <x v="105"/>
    <x v="0"/>
    <n v="7"/>
    <x v="7"/>
    <x v="3"/>
  </r>
  <r>
    <x v="49"/>
    <x v="2"/>
    <x v="77"/>
    <x v="152"/>
    <x v="0"/>
    <n v="66027.660642274204"/>
    <x v="9"/>
    <x v="4"/>
  </r>
  <r>
    <x v="49"/>
    <x v="2"/>
    <x v="77"/>
    <x v="77"/>
    <x v="0"/>
    <n v="6"/>
    <x v="3"/>
    <x v="0"/>
  </r>
  <r>
    <x v="49"/>
    <x v="2"/>
    <x v="77"/>
    <x v="106"/>
    <x v="0"/>
    <n v="25"/>
    <x v="1"/>
    <x v="1"/>
  </r>
  <r>
    <x v="49"/>
    <x v="2"/>
    <x v="77"/>
    <x v="106"/>
    <x v="0"/>
    <n v="1"/>
    <x v="1"/>
    <x v="1"/>
  </r>
  <r>
    <x v="49"/>
    <x v="2"/>
    <x v="77"/>
    <x v="109"/>
    <x v="1"/>
    <n v="7"/>
    <x v="7"/>
    <x v="3"/>
  </r>
  <r>
    <x v="49"/>
    <x v="2"/>
    <x v="77"/>
    <x v="152"/>
    <x v="1"/>
    <n v="13466.680425430597"/>
    <x v="9"/>
    <x v="4"/>
  </r>
  <r>
    <x v="49"/>
    <x v="2"/>
    <x v="77"/>
    <x v="110"/>
    <x v="1"/>
    <n v="5"/>
    <x v="1"/>
    <x v="1"/>
  </r>
  <r>
    <x v="49"/>
    <x v="2"/>
    <x v="78"/>
    <x v="80"/>
    <x v="0"/>
    <n v="1"/>
    <x v="0"/>
    <x v="0"/>
  </r>
  <r>
    <x v="49"/>
    <x v="2"/>
    <x v="78"/>
    <x v="152"/>
    <x v="0"/>
    <n v="4188.2076057559398"/>
    <x v="9"/>
    <x v="4"/>
  </r>
  <r>
    <x v="49"/>
    <x v="2"/>
    <x v="78"/>
    <x v="106"/>
    <x v="0"/>
    <n v="1"/>
    <x v="1"/>
    <x v="1"/>
  </r>
  <r>
    <x v="49"/>
    <x v="2"/>
    <x v="78"/>
    <x v="152"/>
    <x v="1"/>
    <n v="1823.1974450000118"/>
    <x v="9"/>
    <x v="4"/>
  </r>
  <r>
    <x v="49"/>
    <x v="2"/>
    <x v="78"/>
    <x v="110"/>
    <x v="1"/>
    <n v="2"/>
    <x v="1"/>
    <x v="1"/>
  </r>
  <r>
    <x v="49"/>
    <x v="2"/>
    <x v="90"/>
    <x v="152"/>
    <x v="0"/>
    <n v="20149.1309869705"/>
    <x v="9"/>
    <x v="4"/>
  </r>
  <r>
    <x v="49"/>
    <x v="2"/>
    <x v="90"/>
    <x v="152"/>
    <x v="1"/>
    <n v="10566.123461064943"/>
    <x v="9"/>
    <x v="4"/>
  </r>
  <r>
    <x v="49"/>
    <x v="2"/>
    <x v="93"/>
    <x v="152"/>
    <x v="0"/>
    <n v="38290.927878037903"/>
    <x v="9"/>
    <x v="4"/>
  </r>
  <r>
    <x v="49"/>
    <x v="2"/>
    <x v="93"/>
    <x v="108"/>
    <x v="0"/>
    <n v="3"/>
    <x v="4"/>
    <x v="3"/>
  </r>
  <r>
    <x v="49"/>
    <x v="2"/>
    <x v="93"/>
    <x v="152"/>
    <x v="1"/>
    <n v="23704.863154777773"/>
    <x v="9"/>
    <x v="4"/>
  </r>
  <r>
    <x v="49"/>
    <x v="2"/>
    <x v="79"/>
    <x v="152"/>
    <x v="0"/>
    <n v="2979.7678985830498"/>
    <x v="9"/>
    <x v="4"/>
  </r>
  <r>
    <x v="49"/>
    <x v="2"/>
    <x v="79"/>
    <x v="77"/>
    <x v="0"/>
    <n v="1"/>
    <x v="3"/>
    <x v="0"/>
  </r>
  <r>
    <x v="49"/>
    <x v="2"/>
    <x v="79"/>
    <x v="152"/>
    <x v="1"/>
    <n v="8635.0706764669631"/>
    <x v="9"/>
    <x v="4"/>
  </r>
  <r>
    <x v="49"/>
    <x v="2"/>
    <x v="79"/>
    <x v="79"/>
    <x v="1"/>
    <n v="1"/>
    <x v="3"/>
    <x v="0"/>
  </r>
  <r>
    <x v="49"/>
    <x v="2"/>
    <x v="80"/>
    <x v="152"/>
    <x v="0"/>
    <n v="60026.125693651898"/>
    <x v="9"/>
    <x v="4"/>
  </r>
  <r>
    <x v="49"/>
    <x v="2"/>
    <x v="80"/>
    <x v="152"/>
    <x v="1"/>
    <n v="14144.822532902326"/>
    <x v="9"/>
    <x v="4"/>
  </r>
  <r>
    <x v="49"/>
    <x v="2"/>
    <x v="92"/>
    <x v="76"/>
    <x v="0"/>
    <n v="1"/>
    <x v="0"/>
    <x v="0"/>
  </r>
  <r>
    <x v="49"/>
    <x v="2"/>
    <x v="92"/>
    <x v="152"/>
    <x v="0"/>
    <n v="37026.472965596695"/>
    <x v="9"/>
    <x v="4"/>
  </r>
  <r>
    <x v="49"/>
    <x v="2"/>
    <x v="92"/>
    <x v="152"/>
    <x v="1"/>
    <n v="9472.0469451082336"/>
    <x v="9"/>
    <x v="4"/>
  </r>
  <r>
    <x v="49"/>
    <x v="2"/>
    <x v="81"/>
    <x v="97"/>
    <x v="0"/>
    <n v="1"/>
    <x v="8"/>
    <x v="0"/>
  </r>
  <r>
    <x v="49"/>
    <x v="2"/>
    <x v="81"/>
    <x v="152"/>
    <x v="0"/>
    <n v="26250.9898316773"/>
    <x v="9"/>
    <x v="4"/>
  </r>
  <r>
    <x v="49"/>
    <x v="2"/>
    <x v="81"/>
    <x v="152"/>
    <x v="1"/>
    <n v="6097.4262557098118"/>
    <x v="9"/>
    <x v="4"/>
  </r>
  <r>
    <x v="49"/>
    <x v="2"/>
    <x v="82"/>
    <x v="75"/>
    <x v="0"/>
    <n v="1"/>
    <x v="0"/>
    <x v="0"/>
  </r>
  <r>
    <x v="49"/>
    <x v="2"/>
    <x v="82"/>
    <x v="152"/>
    <x v="0"/>
    <n v="71500.071895941495"/>
    <x v="9"/>
    <x v="4"/>
  </r>
  <r>
    <x v="49"/>
    <x v="2"/>
    <x v="82"/>
    <x v="74"/>
    <x v="1"/>
    <n v="1"/>
    <x v="0"/>
    <x v="0"/>
  </r>
  <r>
    <x v="49"/>
    <x v="2"/>
    <x v="82"/>
    <x v="152"/>
    <x v="1"/>
    <n v="12052.595714507279"/>
    <x v="9"/>
    <x v="4"/>
  </r>
  <r>
    <x v="49"/>
    <x v="2"/>
    <x v="94"/>
    <x v="152"/>
    <x v="0"/>
    <n v="31788.929919267503"/>
    <x v="9"/>
    <x v="4"/>
  </r>
  <r>
    <x v="49"/>
    <x v="2"/>
    <x v="94"/>
    <x v="135"/>
    <x v="0"/>
    <n v="5"/>
    <x v="3"/>
    <x v="0"/>
  </r>
  <r>
    <x v="49"/>
    <x v="2"/>
    <x v="94"/>
    <x v="152"/>
    <x v="1"/>
    <n v="4040.2230347597547"/>
    <x v="9"/>
    <x v="4"/>
  </r>
  <r>
    <x v="49"/>
    <x v="2"/>
    <x v="91"/>
    <x v="75"/>
    <x v="0"/>
    <n v="8"/>
    <x v="0"/>
    <x v="0"/>
  </r>
  <r>
    <x v="49"/>
    <x v="2"/>
    <x v="91"/>
    <x v="152"/>
    <x v="0"/>
    <n v="107339.494267819"/>
    <x v="9"/>
    <x v="4"/>
  </r>
  <r>
    <x v="49"/>
    <x v="2"/>
    <x v="91"/>
    <x v="74"/>
    <x v="1"/>
    <n v="10"/>
    <x v="0"/>
    <x v="0"/>
  </r>
  <r>
    <x v="49"/>
    <x v="2"/>
    <x v="91"/>
    <x v="152"/>
    <x v="1"/>
    <n v="18378.965799630176"/>
    <x v="9"/>
    <x v="4"/>
  </r>
  <r>
    <x v="49"/>
    <x v="2"/>
    <x v="83"/>
    <x v="152"/>
    <x v="0"/>
    <n v="34681.771798199494"/>
    <x v="9"/>
    <x v="4"/>
  </r>
  <r>
    <x v="49"/>
    <x v="2"/>
    <x v="83"/>
    <x v="152"/>
    <x v="1"/>
    <n v="6744.1666123006144"/>
    <x v="9"/>
    <x v="4"/>
  </r>
  <r>
    <x v="49"/>
    <x v="2"/>
    <x v="84"/>
    <x v="76"/>
    <x v="0"/>
    <n v="106"/>
    <x v="0"/>
    <x v="0"/>
  </r>
  <r>
    <x v="49"/>
    <x v="2"/>
    <x v="84"/>
    <x v="105"/>
    <x v="0"/>
    <n v="23"/>
    <x v="7"/>
    <x v="3"/>
  </r>
  <r>
    <x v="49"/>
    <x v="2"/>
    <x v="84"/>
    <x v="138"/>
    <x v="0"/>
    <n v="4"/>
    <x v="2"/>
    <x v="2"/>
  </r>
  <r>
    <x v="49"/>
    <x v="2"/>
    <x v="84"/>
    <x v="152"/>
    <x v="0"/>
    <n v="26096.984234789401"/>
    <x v="9"/>
    <x v="4"/>
  </r>
  <r>
    <x v="49"/>
    <x v="2"/>
    <x v="84"/>
    <x v="108"/>
    <x v="0"/>
    <n v="11"/>
    <x v="4"/>
    <x v="3"/>
  </r>
  <r>
    <x v="49"/>
    <x v="2"/>
    <x v="84"/>
    <x v="109"/>
    <x v="1"/>
    <n v="6"/>
    <x v="7"/>
    <x v="3"/>
  </r>
  <r>
    <x v="49"/>
    <x v="2"/>
    <x v="84"/>
    <x v="152"/>
    <x v="1"/>
    <n v="7274.0130780315676"/>
    <x v="9"/>
    <x v="4"/>
  </r>
  <r>
    <x v="49"/>
    <x v="2"/>
    <x v="84"/>
    <x v="117"/>
    <x v="1"/>
    <n v="20"/>
    <x v="3"/>
    <x v="0"/>
  </r>
  <r>
    <x v="49"/>
    <x v="2"/>
    <x v="84"/>
    <x v="136"/>
    <x v="1"/>
    <n v="11"/>
    <x v="3"/>
    <x v="0"/>
  </r>
  <r>
    <x v="49"/>
    <x v="2"/>
    <x v="84"/>
    <x v="110"/>
    <x v="1"/>
    <n v="19"/>
    <x v="1"/>
    <x v="1"/>
  </r>
  <r>
    <x v="49"/>
    <x v="2"/>
    <x v="85"/>
    <x v="152"/>
    <x v="0"/>
    <n v="34038.254684914704"/>
    <x v="9"/>
    <x v="4"/>
  </r>
  <r>
    <x v="49"/>
    <x v="2"/>
    <x v="85"/>
    <x v="106"/>
    <x v="0"/>
    <n v="16"/>
    <x v="1"/>
    <x v="1"/>
  </r>
  <r>
    <x v="49"/>
    <x v="2"/>
    <x v="85"/>
    <x v="152"/>
    <x v="1"/>
    <n v="5970.9740406790515"/>
    <x v="9"/>
    <x v="4"/>
  </r>
  <r>
    <x v="49"/>
    <x v="2"/>
    <x v="86"/>
    <x v="76"/>
    <x v="0"/>
    <n v="120"/>
    <x v="0"/>
    <x v="0"/>
  </r>
  <r>
    <x v="49"/>
    <x v="2"/>
    <x v="86"/>
    <x v="152"/>
    <x v="0"/>
    <n v="29082.136448814003"/>
    <x v="9"/>
    <x v="4"/>
  </r>
  <r>
    <x v="49"/>
    <x v="2"/>
    <x v="86"/>
    <x v="106"/>
    <x v="0"/>
    <n v="5"/>
    <x v="1"/>
    <x v="1"/>
  </r>
  <r>
    <x v="49"/>
    <x v="2"/>
    <x v="86"/>
    <x v="152"/>
    <x v="1"/>
    <n v="8243.1900341137898"/>
    <x v="9"/>
    <x v="4"/>
  </r>
  <r>
    <x v="49"/>
    <x v="2"/>
    <x v="23"/>
    <x v="152"/>
    <x v="0"/>
    <n v="731017.38738340477"/>
    <x v="9"/>
    <x v="4"/>
  </r>
  <r>
    <x v="49"/>
    <x v="2"/>
    <x v="23"/>
    <x v="152"/>
    <x v="1"/>
    <n v="206024.7461231779"/>
    <x v="9"/>
    <x v="4"/>
  </r>
  <r>
    <x v="50"/>
    <x v="0"/>
    <x v="0"/>
    <x v="107"/>
    <x v="0"/>
    <n v="64"/>
    <x v="3"/>
    <x v="0"/>
  </r>
  <r>
    <x v="50"/>
    <x v="0"/>
    <x v="0"/>
    <x v="106"/>
    <x v="0"/>
    <n v="13"/>
    <x v="1"/>
    <x v="1"/>
  </r>
  <r>
    <x v="50"/>
    <x v="0"/>
    <x v="1"/>
    <x v="113"/>
    <x v="0"/>
    <n v="1"/>
    <x v="6"/>
    <x v="3"/>
  </r>
  <r>
    <x v="50"/>
    <x v="0"/>
    <x v="1"/>
    <x v="106"/>
    <x v="0"/>
    <n v="9"/>
    <x v="1"/>
    <x v="1"/>
  </r>
  <r>
    <x v="50"/>
    <x v="0"/>
    <x v="1"/>
    <x v="151"/>
    <x v="1"/>
    <n v="9"/>
    <x v="6"/>
    <x v="3"/>
  </r>
  <r>
    <x v="50"/>
    <x v="0"/>
    <x v="1"/>
    <x v="109"/>
    <x v="1"/>
    <n v="8"/>
    <x v="7"/>
    <x v="3"/>
  </r>
  <r>
    <x v="50"/>
    <x v="0"/>
    <x v="1"/>
    <x v="110"/>
    <x v="1"/>
    <n v="2"/>
    <x v="1"/>
    <x v="1"/>
  </r>
  <r>
    <x v="50"/>
    <x v="0"/>
    <x v="2"/>
    <x v="105"/>
    <x v="0"/>
    <n v="1"/>
    <x v="7"/>
    <x v="3"/>
  </r>
  <r>
    <x v="50"/>
    <x v="0"/>
    <x v="2"/>
    <x v="115"/>
    <x v="0"/>
    <n v="3"/>
    <x v="3"/>
    <x v="0"/>
  </r>
  <r>
    <x v="50"/>
    <x v="0"/>
    <x v="2"/>
    <x v="141"/>
    <x v="1"/>
    <n v="5"/>
    <x v="6"/>
    <x v="3"/>
  </r>
  <r>
    <x v="50"/>
    <x v="0"/>
    <x v="2"/>
    <x v="109"/>
    <x v="1"/>
    <n v="1"/>
    <x v="7"/>
    <x v="3"/>
  </r>
  <r>
    <x v="50"/>
    <x v="0"/>
    <x v="2"/>
    <x v="136"/>
    <x v="1"/>
    <n v="17"/>
    <x v="3"/>
    <x v="0"/>
  </r>
  <r>
    <x v="50"/>
    <x v="0"/>
    <x v="3"/>
    <x v="113"/>
    <x v="0"/>
    <n v="11"/>
    <x v="6"/>
    <x v="3"/>
  </r>
  <r>
    <x v="50"/>
    <x v="0"/>
    <x v="3"/>
    <x v="138"/>
    <x v="0"/>
    <n v="8"/>
    <x v="2"/>
    <x v="2"/>
  </r>
  <r>
    <x v="50"/>
    <x v="0"/>
    <x v="3"/>
    <x v="135"/>
    <x v="0"/>
    <n v="1"/>
    <x v="3"/>
    <x v="0"/>
  </r>
  <r>
    <x v="50"/>
    <x v="0"/>
    <x v="3"/>
    <x v="106"/>
    <x v="0"/>
    <n v="45"/>
    <x v="1"/>
    <x v="1"/>
  </r>
  <r>
    <x v="50"/>
    <x v="0"/>
    <x v="3"/>
    <x v="151"/>
    <x v="1"/>
    <n v="32"/>
    <x v="6"/>
    <x v="3"/>
  </r>
  <r>
    <x v="50"/>
    <x v="0"/>
    <x v="3"/>
    <x v="110"/>
    <x v="1"/>
    <n v="52"/>
    <x v="1"/>
    <x v="1"/>
  </r>
  <r>
    <x v="50"/>
    <x v="0"/>
    <x v="4"/>
    <x v="81"/>
    <x v="1"/>
    <n v="5"/>
    <x v="0"/>
    <x v="0"/>
  </r>
  <r>
    <x v="50"/>
    <x v="0"/>
    <x v="4"/>
    <x v="109"/>
    <x v="1"/>
    <n v="5"/>
    <x v="7"/>
    <x v="3"/>
  </r>
  <r>
    <x v="50"/>
    <x v="0"/>
    <x v="4"/>
    <x v="110"/>
    <x v="1"/>
    <n v="2"/>
    <x v="1"/>
    <x v="1"/>
  </r>
  <r>
    <x v="50"/>
    <x v="0"/>
    <x v="5"/>
    <x v="149"/>
    <x v="0"/>
    <n v="7"/>
    <x v="6"/>
    <x v="3"/>
  </r>
  <r>
    <x v="50"/>
    <x v="0"/>
    <x v="5"/>
    <x v="76"/>
    <x v="0"/>
    <n v="4"/>
    <x v="0"/>
    <x v="0"/>
  </r>
  <r>
    <x v="50"/>
    <x v="0"/>
    <x v="5"/>
    <x v="81"/>
    <x v="1"/>
    <n v="17"/>
    <x v="0"/>
    <x v="0"/>
  </r>
  <r>
    <x v="50"/>
    <x v="0"/>
    <x v="6"/>
    <x v="115"/>
    <x v="0"/>
    <n v="6"/>
    <x v="3"/>
    <x v="0"/>
  </r>
  <r>
    <x v="50"/>
    <x v="0"/>
    <x v="7"/>
    <x v="97"/>
    <x v="0"/>
    <n v="3"/>
    <x v="8"/>
    <x v="0"/>
  </r>
  <r>
    <x v="50"/>
    <x v="0"/>
    <x v="7"/>
    <x v="76"/>
    <x v="0"/>
    <n v="6"/>
    <x v="0"/>
    <x v="0"/>
  </r>
  <r>
    <x v="50"/>
    <x v="0"/>
    <x v="7"/>
    <x v="75"/>
    <x v="0"/>
    <n v="1"/>
    <x v="0"/>
    <x v="0"/>
  </r>
  <r>
    <x v="50"/>
    <x v="0"/>
    <x v="7"/>
    <x v="107"/>
    <x v="0"/>
    <n v="10"/>
    <x v="3"/>
    <x v="0"/>
  </r>
  <r>
    <x v="50"/>
    <x v="0"/>
    <x v="7"/>
    <x v="115"/>
    <x v="0"/>
    <n v="9"/>
    <x v="3"/>
    <x v="0"/>
  </r>
  <r>
    <x v="50"/>
    <x v="0"/>
    <x v="7"/>
    <x v="111"/>
    <x v="0"/>
    <n v="1"/>
    <x v="3"/>
    <x v="0"/>
  </r>
  <r>
    <x v="50"/>
    <x v="0"/>
    <x v="7"/>
    <x v="106"/>
    <x v="0"/>
    <n v="1"/>
    <x v="1"/>
    <x v="1"/>
  </r>
  <r>
    <x v="50"/>
    <x v="0"/>
    <x v="7"/>
    <x v="74"/>
    <x v="1"/>
    <n v="2"/>
    <x v="0"/>
    <x v="0"/>
  </r>
  <r>
    <x v="50"/>
    <x v="0"/>
    <x v="8"/>
    <x v="98"/>
    <x v="1"/>
    <n v="1"/>
    <x v="8"/>
    <x v="0"/>
  </r>
  <r>
    <x v="50"/>
    <x v="0"/>
    <x v="8"/>
    <x v="74"/>
    <x v="1"/>
    <n v="1"/>
    <x v="0"/>
    <x v="0"/>
  </r>
  <r>
    <x v="50"/>
    <x v="0"/>
    <x v="8"/>
    <x v="112"/>
    <x v="1"/>
    <n v="1"/>
    <x v="3"/>
    <x v="0"/>
  </r>
  <r>
    <x v="50"/>
    <x v="0"/>
    <x v="8"/>
    <x v="110"/>
    <x v="1"/>
    <n v="1"/>
    <x v="1"/>
    <x v="1"/>
  </r>
  <r>
    <x v="50"/>
    <x v="0"/>
    <x v="9"/>
    <x v="76"/>
    <x v="0"/>
    <n v="1"/>
    <x v="0"/>
    <x v="0"/>
  </r>
  <r>
    <x v="50"/>
    <x v="0"/>
    <x v="9"/>
    <x v="107"/>
    <x v="0"/>
    <n v="4"/>
    <x v="3"/>
    <x v="0"/>
  </r>
  <r>
    <x v="50"/>
    <x v="0"/>
    <x v="9"/>
    <x v="106"/>
    <x v="0"/>
    <n v="3"/>
    <x v="1"/>
    <x v="1"/>
  </r>
  <r>
    <x v="50"/>
    <x v="0"/>
    <x v="9"/>
    <x v="106"/>
    <x v="0"/>
    <n v="2"/>
    <x v="1"/>
    <x v="1"/>
  </r>
  <r>
    <x v="50"/>
    <x v="0"/>
    <x v="9"/>
    <x v="74"/>
    <x v="1"/>
    <n v="2"/>
    <x v="0"/>
    <x v="0"/>
  </r>
  <r>
    <x v="50"/>
    <x v="0"/>
    <x v="9"/>
    <x v="110"/>
    <x v="1"/>
    <n v="1"/>
    <x v="1"/>
    <x v="1"/>
  </r>
  <r>
    <x v="50"/>
    <x v="0"/>
    <x v="10"/>
    <x v="75"/>
    <x v="0"/>
    <n v="2"/>
    <x v="0"/>
    <x v="0"/>
  </r>
  <r>
    <x v="50"/>
    <x v="0"/>
    <x v="11"/>
    <x v="97"/>
    <x v="0"/>
    <n v="2"/>
    <x v="8"/>
    <x v="0"/>
  </r>
  <r>
    <x v="50"/>
    <x v="0"/>
    <x v="11"/>
    <x v="77"/>
    <x v="0"/>
    <n v="28"/>
    <x v="3"/>
    <x v="0"/>
  </r>
  <r>
    <x v="50"/>
    <x v="0"/>
    <x v="12"/>
    <x v="114"/>
    <x v="0"/>
    <n v="1"/>
    <x v="0"/>
    <x v="0"/>
  </r>
  <r>
    <x v="50"/>
    <x v="0"/>
    <x v="12"/>
    <x v="76"/>
    <x v="0"/>
    <n v="1"/>
    <x v="0"/>
    <x v="0"/>
  </r>
  <r>
    <x v="50"/>
    <x v="0"/>
    <x v="12"/>
    <x v="110"/>
    <x v="1"/>
    <n v="2"/>
    <x v="1"/>
    <x v="1"/>
  </r>
  <r>
    <x v="50"/>
    <x v="0"/>
    <x v="13"/>
    <x v="75"/>
    <x v="0"/>
    <n v="1"/>
    <x v="0"/>
    <x v="0"/>
  </r>
  <r>
    <x v="50"/>
    <x v="0"/>
    <x v="13"/>
    <x v="74"/>
    <x v="1"/>
    <n v="3"/>
    <x v="0"/>
    <x v="0"/>
  </r>
  <r>
    <x v="50"/>
    <x v="0"/>
    <x v="14"/>
    <x v="135"/>
    <x v="0"/>
    <n v="25"/>
    <x v="3"/>
    <x v="0"/>
  </r>
  <r>
    <x v="50"/>
    <x v="0"/>
    <x v="14"/>
    <x v="74"/>
    <x v="1"/>
    <n v="2"/>
    <x v="0"/>
    <x v="0"/>
  </r>
  <r>
    <x v="50"/>
    <x v="0"/>
    <x v="14"/>
    <x v="137"/>
    <x v="1"/>
    <n v="23"/>
    <x v="3"/>
    <x v="0"/>
  </r>
  <r>
    <x v="50"/>
    <x v="0"/>
    <x v="15"/>
    <x v="111"/>
    <x v="0"/>
    <n v="3"/>
    <x v="3"/>
    <x v="0"/>
  </r>
  <r>
    <x v="50"/>
    <x v="0"/>
    <x v="15"/>
    <x v="77"/>
    <x v="0"/>
    <n v="2"/>
    <x v="3"/>
    <x v="0"/>
  </r>
  <r>
    <x v="50"/>
    <x v="0"/>
    <x v="15"/>
    <x v="98"/>
    <x v="1"/>
    <n v="64"/>
    <x v="8"/>
    <x v="0"/>
  </r>
  <r>
    <x v="50"/>
    <x v="0"/>
    <x v="15"/>
    <x v="74"/>
    <x v="1"/>
    <n v="1"/>
    <x v="0"/>
    <x v="0"/>
  </r>
  <r>
    <x v="50"/>
    <x v="0"/>
    <x v="15"/>
    <x v="142"/>
    <x v="1"/>
    <n v="1"/>
    <x v="3"/>
    <x v="0"/>
  </r>
  <r>
    <x v="50"/>
    <x v="0"/>
    <x v="16"/>
    <x v="76"/>
    <x v="0"/>
    <n v="10"/>
    <x v="0"/>
    <x v="0"/>
  </r>
  <r>
    <x v="50"/>
    <x v="0"/>
    <x v="16"/>
    <x v="105"/>
    <x v="0"/>
    <n v="6"/>
    <x v="7"/>
    <x v="3"/>
  </r>
  <r>
    <x v="50"/>
    <x v="0"/>
    <x v="16"/>
    <x v="138"/>
    <x v="0"/>
    <n v="3"/>
    <x v="2"/>
    <x v="2"/>
  </r>
  <r>
    <x v="50"/>
    <x v="0"/>
    <x v="16"/>
    <x v="81"/>
    <x v="1"/>
    <n v="2"/>
    <x v="0"/>
    <x v="0"/>
  </r>
  <r>
    <x v="50"/>
    <x v="0"/>
    <x v="16"/>
    <x v="74"/>
    <x v="1"/>
    <n v="1"/>
    <x v="0"/>
    <x v="0"/>
  </r>
  <r>
    <x v="50"/>
    <x v="0"/>
    <x v="16"/>
    <x v="109"/>
    <x v="1"/>
    <n v="5"/>
    <x v="7"/>
    <x v="3"/>
  </r>
  <r>
    <x v="50"/>
    <x v="0"/>
    <x v="16"/>
    <x v="139"/>
    <x v="1"/>
    <n v="3"/>
    <x v="2"/>
    <x v="2"/>
  </r>
  <r>
    <x v="50"/>
    <x v="0"/>
    <x v="17"/>
    <x v="81"/>
    <x v="1"/>
    <n v="23"/>
    <x v="0"/>
    <x v="0"/>
  </r>
  <r>
    <x v="50"/>
    <x v="0"/>
    <x v="18"/>
    <x v="106"/>
    <x v="0"/>
    <n v="10"/>
    <x v="1"/>
    <x v="1"/>
  </r>
  <r>
    <x v="50"/>
    <x v="0"/>
    <x v="19"/>
    <x v="75"/>
    <x v="0"/>
    <n v="1"/>
    <x v="0"/>
    <x v="0"/>
  </r>
  <r>
    <x v="50"/>
    <x v="0"/>
    <x v="19"/>
    <x v="74"/>
    <x v="1"/>
    <n v="1"/>
    <x v="0"/>
    <x v="0"/>
  </r>
  <r>
    <x v="50"/>
    <x v="0"/>
    <x v="20"/>
    <x v="138"/>
    <x v="0"/>
    <n v="2"/>
    <x v="2"/>
    <x v="2"/>
  </r>
  <r>
    <x v="50"/>
    <x v="0"/>
    <x v="20"/>
    <x v="106"/>
    <x v="0"/>
    <n v="6"/>
    <x v="1"/>
    <x v="1"/>
  </r>
  <r>
    <x v="50"/>
    <x v="0"/>
    <x v="20"/>
    <x v="81"/>
    <x v="1"/>
    <n v="4"/>
    <x v="0"/>
    <x v="0"/>
  </r>
  <r>
    <x v="50"/>
    <x v="0"/>
    <x v="20"/>
    <x v="74"/>
    <x v="1"/>
    <n v="2"/>
    <x v="0"/>
    <x v="0"/>
  </r>
  <r>
    <x v="50"/>
    <x v="0"/>
    <x v="20"/>
    <x v="109"/>
    <x v="1"/>
    <n v="24"/>
    <x v="7"/>
    <x v="3"/>
  </r>
  <r>
    <x v="50"/>
    <x v="0"/>
    <x v="20"/>
    <x v="139"/>
    <x v="1"/>
    <n v="3"/>
    <x v="2"/>
    <x v="2"/>
  </r>
  <r>
    <x v="50"/>
    <x v="0"/>
    <x v="20"/>
    <x v="117"/>
    <x v="1"/>
    <n v="84"/>
    <x v="3"/>
    <x v="0"/>
  </r>
  <r>
    <x v="50"/>
    <x v="0"/>
    <x v="20"/>
    <x v="110"/>
    <x v="1"/>
    <n v="4"/>
    <x v="1"/>
    <x v="1"/>
  </r>
  <r>
    <x v="50"/>
    <x v="0"/>
    <x v="21"/>
    <x v="75"/>
    <x v="0"/>
    <n v="1"/>
    <x v="0"/>
    <x v="0"/>
  </r>
  <r>
    <x v="50"/>
    <x v="0"/>
    <x v="21"/>
    <x v="74"/>
    <x v="1"/>
    <n v="5"/>
    <x v="0"/>
    <x v="0"/>
  </r>
  <r>
    <x v="50"/>
    <x v="3"/>
    <x v="24"/>
    <x v="98"/>
    <x v="1"/>
    <n v="2"/>
    <x v="8"/>
    <x v="0"/>
  </r>
  <r>
    <x v="50"/>
    <x v="3"/>
    <x v="25"/>
    <x v="107"/>
    <x v="0"/>
    <n v="6"/>
    <x v="3"/>
    <x v="0"/>
  </r>
  <r>
    <x v="50"/>
    <x v="3"/>
    <x v="25"/>
    <x v="117"/>
    <x v="1"/>
    <n v="2"/>
    <x v="3"/>
    <x v="0"/>
  </r>
  <r>
    <x v="50"/>
    <x v="3"/>
    <x v="26"/>
    <x v="75"/>
    <x v="0"/>
    <n v="1"/>
    <x v="0"/>
    <x v="0"/>
  </r>
  <r>
    <x v="50"/>
    <x v="3"/>
    <x v="26"/>
    <x v="106"/>
    <x v="0"/>
    <n v="34"/>
    <x v="1"/>
    <x v="1"/>
  </r>
  <r>
    <x v="50"/>
    <x v="3"/>
    <x v="26"/>
    <x v="142"/>
    <x v="1"/>
    <n v="4"/>
    <x v="3"/>
    <x v="0"/>
  </r>
  <r>
    <x v="50"/>
    <x v="3"/>
    <x v="27"/>
    <x v="76"/>
    <x v="0"/>
    <n v="3"/>
    <x v="0"/>
    <x v="0"/>
  </r>
  <r>
    <x v="50"/>
    <x v="3"/>
    <x v="31"/>
    <x v="97"/>
    <x v="0"/>
    <n v="1"/>
    <x v="8"/>
    <x v="0"/>
  </r>
  <r>
    <x v="50"/>
    <x v="3"/>
    <x v="31"/>
    <x v="75"/>
    <x v="0"/>
    <n v="2"/>
    <x v="0"/>
    <x v="0"/>
  </r>
  <r>
    <x v="50"/>
    <x v="3"/>
    <x v="31"/>
    <x v="81"/>
    <x v="1"/>
    <n v="7"/>
    <x v="0"/>
    <x v="0"/>
  </r>
  <r>
    <x v="50"/>
    <x v="3"/>
    <x v="32"/>
    <x v="118"/>
    <x v="1"/>
    <n v="17"/>
    <x v="0"/>
    <x v="0"/>
  </r>
  <r>
    <x v="50"/>
    <x v="3"/>
    <x v="33"/>
    <x v="76"/>
    <x v="0"/>
    <n v="9"/>
    <x v="0"/>
    <x v="0"/>
  </r>
  <r>
    <x v="50"/>
    <x v="3"/>
    <x v="35"/>
    <x v="76"/>
    <x v="0"/>
    <n v="22"/>
    <x v="0"/>
    <x v="0"/>
  </r>
  <r>
    <x v="50"/>
    <x v="3"/>
    <x v="35"/>
    <x v="106"/>
    <x v="0"/>
    <n v="3"/>
    <x v="1"/>
    <x v="1"/>
  </r>
  <r>
    <x v="50"/>
    <x v="3"/>
    <x v="36"/>
    <x v="150"/>
    <x v="1"/>
    <n v="2"/>
    <x v="4"/>
    <x v="3"/>
  </r>
  <r>
    <x v="50"/>
    <x v="3"/>
    <x v="37"/>
    <x v="112"/>
    <x v="1"/>
    <n v="1"/>
    <x v="3"/>
    <x v="0"/>
  </r>
  <r>
    <x v="50"/>
    <x v="3"/>
    <x v="38"/>
    <x v="75"/>
    <x v="0"/>
    <n v="2"/>
    <x v="0"/>
    <x v="0"/>
  </r>
  <r>
    <x v="50"/>
    <x v="3"/>
    <x v="38"/>
    <x v="107"/>
    <x v="0"/>
    <n v="29"/>
    <x v="3"/>
    <x v="0"/>
  </r>
  <r>
    <x v="50"/>
    <x v="3"/>
    <x v="38"/>
    <x v="135"/>
    <x v="0"/>
    <n v="15"/>
    <x v="3"/>
    <x v="0"/>
  </r>
  <r>
    <x v="50"/>
    <x v="3"/>
    <x v="38"/>
    <x v="106"/>
    <x v="0"/>
    <n v="3"/>
    <x v="1"/>
    <x v="1"/>
  </r>
  <r>
    <x v="50"/>
    <x v="3"/>
    <x v="38"/>
    <x v="98"/>
    <x v="1"/>
    <n v="2"/>
    <x v="8"/>
    <x v="0"/>
  </r>
  <r>
    <x v="50"/>
    <x v="3"/>
    <x v="39"/>
    <x v="76"/>
    <x v="0"/>
    <n v="1"/>
    <x v="0"/>
    <x v="0"/>
  </r>
  <r>
    <x v="50"/>
    <x v="3"/>
    <x v="39"/>
    <x v="106"/>
    <x v="0"/>
    <n v="42"/>
    <x v="1"/>
    <x v="1"/>
  </r>
  <r>
    <x v="50"/>
    <x v="3"/>
    <x v="43"/>
    <x v="118"/>
    <x v="1"/>
    <n v="3"/>
    <x v="0"/>
    <x v="0"/>
  </r>
  <r>
    <x v="50"/>
    <x v="3"/>
    <x v="43"/>
    <x v="112"/>
    <x v="1"/>
    <n v="4"/>
    <x v="3"/>
    <x v="0"/>
  </r>
  <r>
    <x v="50"/>
    <x v="3"/>
    <x v="43"/>
    <x v="142"/>
    <x v="1"/>
    <n v="1"/>
    <x v="3"/>
    <x v="0"/>
  </r>
  <r>
    <x v="50"/>
    <x v="3"/>
    <x v="43"/>
    <x v="110"/>
    <x v="1"/>
    <n v="2"/>
    <x v="1"/>
    <x v="1"/>
  </r>
  <r>
    <x v="50"/>
    <x v="6"/>
    <x v="95"/>
    <x v="154"/>
    <x v="0"/>
    <n v="2.6"/>
    <x v="3"/>
    <x v="0"/>
  </r>
  <r>
    <x v="50"/>
    <x v="6"/>
    <x v="96"/>
    <x v="155"/>
    <x v="0"/>
    <n v="0.6"/>
    <x v="0"/>
    <x v="0"/>
  </r>
  <r>
    <x v="50"/>
    <x v="6"/>
    <x v="96"/>
    <x v="156"/>
    <x v="1"/>
    <n v="5"/>
    <x v="8"/>
    <x v="0"/>
  </r>
  <r>
    <x v="50"/>
    <x v="6"/>
    <x v="96"/>
    <x v="154"/>
    <x v="1"/>
    <n v="33"/>
    <x v="3"/>
    <x v="0"/>
  </r>
  <r>
    <x v="50"/>
    <x v="6"/>
    <x v="96"/>
    <x v="157"/>
    <x v="1"/>
    <n v="1"/>
    <x v="3"/>
    <x v="0"/>
  </r>
  <r>
    <x v="50"/>
    <x v="6"/>
    <x v="97"/>
    <x v="155"/>
    <x v="0"/>
    <n v="7"/>
    <x v="0"/>
    <x v="0"/>
  </r>
  <r>
    <x v="50"/>
    <x v="6"/>
    <x v="97"/>
    <x v="26"/>
    <x v="0"/>
    <n v="1.4"/>
    <x v="7"/>
    <x v="3"/>
  </r>
  <r>
    <x v="50"/>
    <x v="6"/>
    <x v="97"/>
    <x v="157"/>
    <x v="0"/>
    <n v="23.7"/>
    <x v="3"/>
    <x v="0"/>
  </r>
  <r>
    <x v="50"/>
    <x v="6"/>
    <x v="97"/>
    <x v="154"/>
    <x v="0"/>
    <n v="2.9"/>
    <x v="3"/>
    <x v="0"/>
  </r>
  <r>
    <x v="50"/>
    <x v="6"/>
    <x v="97"/>
    <x v="158"/>
    <x v="0"/>
    <n v="2"/>
    <x v="1"/>
    <x v="1"/>
  </r>
  <r>
    <x v="50"/>
    <x v="6"/>
    <x v="97"/>
    <x v="10"/>
    <x v="0"/>
    <n v="2.1"/>
    <x v="4"/>
    <x v="3"/>
  </r>
  <r>
    <x v="50"/>
    <x v="6"/>
    <x v="97"/>
    <x v="155"/>
    <x v="1"/>
    <n v="40.200000000000003"/>
    <x v="0"/>
    <x v="0"/>
  </r>
  <r>
    <x v="50"/>
    <x v="6"/>
    <x v="97"/>
    <x v="26"/>
    <x v="1"/>
    <n v="33.700000000000003"/>
    <x v="7"/>
    <x v="3"/>
  </r>
  <r>
    <x v="50"/>
    <x v="6"/>
    <x v="97"/>
    <x v="159"/>
    <x v="1"/>
    <n v="1.2"/>
    <x v="7"/>
    <x v="3"/>
  </r>
  <r>
    <x v="50"/>
    <x v="6"/>
    <x v="97"/>
    <x v="160"/>
    <x v="1"/>
    <n v="3.4"/>
    <x v="2"/>
    <x v="2"/>
  </r>
  <r>
    <x v="50"/>
    <x v="6"/>
    <x v="97"/>
    <x v="154"/>
    <x v="1"/>
    <n v="59.7"/>
    <x v="3"/>
    <x v="0"/>
  </r>
  <r>
    <x v="50"/>
    <x v="6"/>
    <x v="97"/>
    <x v="161"/>
    <x v="1"/>
    <n v="9.8000000000000007"/>
    <x v="3"/>
    <x v="0"/>
  </r>
  <r>
    <x v="50"/>
    <x v="6"/>
    <x v="97"/>
    <x v="158"/>
    <x v="1"/>
    <n v="83.7"/>
    <x v="1"/>
    <x v="1"/>
  </r>
  <r>
    <x v="50"/>
    <x v="6"/>
    <x v="98"/>
    <x v="156"/>
    <x v="0"/>
    <n v="1.8"/>
    <x v="8"/>
    <x v="0"/>
  </r>
  <r>
    <x v="50"/>
    <x v="6"/>
    <x v="98"/>
    <x v="158"/>
    <x v="1"/>
    <n v="50"/>
    <x v="1"/>
    <x v="1"/>
  </r>
  <r>
    <x v="50"/>
    <x v="6"/>
    <x v="99"/>
    <x v="156"/>
    <x v="0"/>
    <n v="2.5"/>
    <x v="8"/>
    <x v="0"/>
  </r>
  <r>
    <x v="50"/>
    <x v="6"/>
    <x v="99"/>
    <x v="155"/>
    <x v="0"/>
    <n v="0.2"/>
    <x v="0"/>
    <x v="0"/>
  </r>
  <r>
    <x v="50"/>
    <x v="6"/>
    <x v="99"/>
    <x v="158"/>
    <x v="0"/>
    <n v="0.3"/>
    <x v="1"/>
    <x v="1"/>
  </r>
  <r>
    <x v="50"/>
    <x v="6"/>
    <x v="99"/>
    <x v="154"/>
    <x v="1"/>
    <n v="2.6"/>
    <x v="3"/>
    <x v="0"/>
  </r>
  <r>
    <x v="50"/>
    <x v="6"/>
    <x v="99"/>
    <x v="158"/>
    <x v="1"/>
    <n v="2"/>
    <x v="1"/>
    <x v="1"/>
  </r>
  <r>
    <x v="50"/>
    <x v="6"/>
    <x v="100"/>
    <x v="154"/>
    <x v="0"/>
    <n v="0.6"/>
    <x v="3"/>
    <x v="0"/>
  </r>
  <r>
    <x v="50"/>
    <x v="6"/>
    <x v="100"/>
    <x v="10"/>
    <x v="0"/>
    <n v="19.7"/>
    <x v="4"/>
    <x v="3"/>
  </r>
  <r>
    <x v="50"/>
    <x v="6"/>
    <x v="100"/>
    <x v="155"/>
    <x v="1"/>
    <n v="4.3"/>
    <x v="0"/>
    <x v="0"/>
  </r>
  <r>
    <x v="50"/>
    <x v="6"/>
    <x v="101"/>
    <x v="155"/>
    <x v="0"/>
    <n v="1"/>
    <x v="0"/>
    <x v="0"/>
  </r>
  <r>
    <x v="50"/>
    <x v="6"/>
    <x v="101"/>
    <x v="10"/>
    <x v="0"/>
    <n v="5"/>
    <x v="4"/>
    <x v="3"/>
  </r>
  <r>
    <x v="50"/>
    <x v="6"/>
    <x v="102"/>
    <x v="155"/>
    <x v="0"/>
    <n v="2.7"/>
    <x v="0"/>
    <x v="0"/>
  </r>
  <r>
    <x v="50"/>
    <x v="6"/>
    <x v="102"/>
    <x v="158"/>
    <x v="0"/>
    <n v="0.5"/>
    <x v="1"/>
    <x v="1"/>
  </r>
  <r>
    <x v="50"/>
    <x v="6"/>
    <x v="102"/>
    <x v="155"/>
    <x v="1"/>
    <n v="2"/>
    <x v="0"/>
    <x v="0"/>
  </r>
  <r>
    <x v="50"/>
    <x v="6"/>
    <x v="103"/>
    <x v="155"/>
    <x v="0"/>
    <n v="1"/>
    <x v="0"/>
    <x v="0"/>
  </r>
  <r>
    <x v="50"/>
    <x v="6"/>
    <x v="103"/>
    <x v="158"/>
    <x v="0"/>
    <n v="24.1"/>
    <x v="1"/>
    <x v="1"/>
  </r>
  <r>
    <x v="50"/>
    <x v="6"/>
    <x v="104"/>
    <x v="155"/>
    <x v="0"/>
    <n v="4.5"/>
    <x v="0"/>
    <x v="0"/>
  </r>
  <r>
    <x v="50"/>
    <x v="6"/>
    <x v="104"/>
    <x v="155"/>
    <x v="1"/>
    <n v="4.2"/>
    <x v="0"/>
    <x v="0"/>
  </r>
  <r>
    <x v="50"/>
    <x v="6"/>
    <x v="143"/>
    <x v="156"/>
    <x v="0"/>
    <n v="1.5"/>
    <x v="8"/>
    <x v="0"/>
  </r>
  <r>
    <x v="50"/>
    <x v="6"/>
    <x v="143"/>
    <x v="155"/>
    <x v="0"/>
    <n v="4.3"/>
    <x v="0"/>
    <x v="0"/>
  </r>
  <r>
    <x v="50"/>
    <x v="6"/>
    <x v="143"/>
    <x v="162"/>
    <x v="0"/>
    <n v="1.4"/>
    <x v="0"/>
    <x v="0"/>
  </r>
  <r>
    <x v="50"/>
    <x v="6"/>
    <x v="106"/>
    <x v="155"/>
    <x v="0"/>
    <n v="13"/>
    <x v="0"/>
    <x v="0"/>
  </r>
  <r>
    <x v="50"/>
    <x v="6"/>
    <x v="106"/>
    <x v="155"/>
    <x v="1"/>
    <n v="157.5"/>
    <x v="0"/>
    <x v="0"/>
  </r>
  <r>
    <x v="50"/>
    <x v="6"/>
    <x v="106"/>
    <x v="154"/>
    <x v="1"/>
    <n v="24"/>
    <x v="3"/>
    <x v="0"/>
  </r>
  <r>
    <x v="50"/>
    <x v="6"/>
    <x v="106"/>
    <x v="158"/>
    <x v="1"/>
    <n v="27.5"/>
    <x v="1"/>
    <x v="1"/>
  </r>
  <r>
    <x v="50"/>
    <x v="6"/>
    <x v="107"/>
    <x v="154"/>
    <x v="0"/>
    <n v="1"/>
    <x v="3"/>
    <x v="0"/>
  </r>
  <r>
    <x v="50"/>
    <x v="6"/>
    <x v="112"/>
    <x v="155"/>
    <x v="0"/>
    <n v="18"/>
    <x v="0"/>
    <x v="0"/>
  </r>
  <r>
    <x v="50"/>
    <x v="6"/>
    <x v="112"/>
    <x v="162"/>
    <x v="0"/>
    <n v="10.199999999999999"/>
    <x v="0"/>
    <x v="0"/>
  </r>
  <r>
    <x v="50"/>
    <x v="6"/>
    <x v="112"/>
    <x v="162"/>
    <x v="1"/>
    <n v="10"/>
    <x v="0"/>
    <x v="0"/>
  </r>
  <r>
    <x v="50"/>
    <x v="6"/>
    <x v="112"/>
    <x v="155"/>
    <x v="1"/>
    <n v="7"/>
    <x v="0"/>
    <x v="0"/>
  </r>
  <r>
    <x v="50"/>
    <x v="6"/>
    <x v="136"/>
    <x v="154"/>
    <x v="0"/>
    <n v="0.4"/>
    <x v="3"/>
    <x v="0"/>
  </r>
  <r>
    <x v="50"/>
    <x v="6"/>
    <x v="136"/>
    <x v="158"/>
    <x v="0"/>
    <n v="0.5"/>
    <x v="1"/>
    <x v="1"/>
  </r>
  <r>
    <x v="50"/>
    <x v="6"/>
    <x v="136"/>
    <x v="162"/>
    <x v="1"/>
    <n v="1.1000000000000001"/>
    <x v="0"/>
    <x v="0"/>
  </r>
  <r>
    <x v="50"/>
    <x v="6"/>
    <x v="136"/>
    <x v="158"/>
    <x v="1"/>
    <n v="0.2"/>
    <x v="1"/>
    <x v="1"/>
  </r>
  <r>
    <x v="50"/>
    <x v="6"/>
    <x v="142"/>
    <x v="155"/>
    <x v="0"/>
    <n v="0.5"/>
    <x v="0"/>
    <x v="0"/>
  </r>
  <r>
    <x v="50"/>
    <x v="6"/>
    <x v="144"/>
    <x v="155"/>
    <x v="0"/>
    <n v="2.6"/>
    <x v="0"/>
    <x v="0"/>
  </r>
  <r>
    <x v="50"/>
    <x v="7"/>
    <x v="114"/>
    <x v="155"/>
    <x v="0"/>
    <n v="5.4"/>
    <x v="0"/>
    <x v="0"/>
  </r>
  <r>
    <x v="50"/>
    <x v="7"/>
    <x v="114"/>
    <x v="161"/>
    <x v="0"/>
    <n v="1"/>
    <x v="3"/>
    <x v="0"/>
  </r>
  <r>
    <x v="50"/>
    <x v="7"/>
    <x v="115"/>
    <x v="155"/>
    <x v="0"/>
    <n v="9.9"/>
    <x v="0"/>
    <x v="0"/>
  </r>
  <r>
    <x v="50"/>
    <x v="7"/>
    <x v="115"/>
    <x v="10"/>
    <x v="0"/>
    <n v="6.6"/>
    <x v="4"/>
    <x v="3"/>
  </r>
  <r>
    <x v="50"/>
    <x v="7"/>
    <x v="115"/>
    <x v="155"/>
    <x v="1"/>
    <n v="7.8"/>
    <x v="0"/>
    <x v="0"/>
  </r>
  <r>
    <x v="50"/>
    <x v="7"/>
    <x v="115"/>
    <x v="158"/>
    <x v="1"/>
    <n v="2.8"/>
    <x v="1"/>
    <x v="1"/>
  </r>
  <r>
    <x v="50"/>
    <x v="7"/>
    <x v="137"/>
    <x v="158"/>
    <x v="0"/>
    <n v="1"/>
    <x v="1"/>
    <x v="1"/>
  </r>
  <r>
    <x v="50"/>
    <x v="7"/>
    <x v="139"/>
    <x v="156"/>
    <x v="0"/>
    <n v="2"/>
    <x v="8"/>
    <x v="0"/>
  </r>
  <r>
    <x v="50"/>
    <x v="7"/>
    <x v="139"/>
    <x v="162"/>
    <x v="0"/>
    <n v="5"/>
    <x v="0"/>
    <x v="0"/>
  </r>
  <r>
    <x v="50"/>
    <x v="7"/>
    <x v="139"/>
    <x v="155"/>
    <x v="0"/>
    <n v="1"/>
    <x v="0"/>
    <x v="0"/>
  </r>
  <r>
    <x v="50"/>
    <x v="7"/>
    <x v="139"/>
    <x v="162"/>
    <x v="1"/>
    <n v="16.2"/>
    <x v="0"/>
    <x v="0"/>
  </r>
  <r>
    <x v="50"/>
    <x v="7"/>
    <x v="139"/>
    <x v="154"/>
    <x v="1"/>
    <n v="44"/>
    <x v="3"/>
    <x v="0"/>
  </r>
  <r>
    <x v="50"/>
    <x v="7"/>
    <x v="116"/>
    <x v="155"/>
    <x v="1"/>
    <n v="8.4"/>
    <x v="0"/>
    <x v="0"/>
  </r>
  <r>
    <x v="50"/>
    <x v="7"/>
    <x v="117"/>
    <x v="158"/>
    <x v="0"/>
    <n v="2.9"/>
    <x v="1"/>
    <x v="1"/>
  </r>
  <r>
    <x v="50"/>
    <x v="7"/>
    <x v="118"/>
    <x v="162"/>
    <x v="0"/>
    <n v="0.8"/>
    <x v="0"/>
    <x v="0"/>
  </r>
  <r>
    <x v="50"/>
    <x v="7"/>
    <x v="118"/>
    <x v="158"/>
    <x v="0"/>
    <n v="12"/>
    <x v="1"/>
    <x v="1"/>
  </r>
  <r>
    <x v="50"/>
    <x v="7"/>
    <x v="119"/>
    <x v="162"/>
    <x v="0"/>
    <n v="7.6"/>
    <x v="0"/>
    <x v="0"/>
  </r>
  <r>
    <x v="50"/>
    <x v="7"/>
    <x v="119"/>
    <x v="155"/>
    <x v="0"/>
    <n v="0.6"/>
    <x v="0"/>
    <x v="0"/>
  </r>
  <r>
    <x v="50"/>
    <x v="7"/>
    <x v="120"/>
    <x v="156"/>
    <x v="0"/>
    <n v="0.8"/>
    <x v="8"/>
    <x v="0"/>
  </r>
  <r>
    <x v="50"/>
    <x v="7"/>
    <x v="120"/>
    <x v="155"/>
    <x v="0"/>
    <n v="3.5"/>
    <x v="0"/>
    <x v="0"/>
  </r>
  <r>
    <x v="50"/>
    <x v="7"/>
    <x v="120"/>
    <x v="161"/>
    <x v="0"/>
    <n v="1.2"/>
    <x v="3"/>
    <x v="0"/>
  </r>
  <r>
    <x v="50"/>
    <x v="7"/>
    <x v="121"/>
    <x v="155"/>
    <x v="0"/>
    <n v="1"/>
    <x v="0"/>
    <x v="0"/>
  </r>
  <r>
    <x v="50"/>
    <x v="7"/>
    <x v="121"/>
    <x v="162"/>
    <x v="0"/>
    <n v="1"/>
    <x v="0"/>
    <x v="0"/>
  </r>
  <r>
    <x v="50"/>
    <x v="7"/>
    <x v="121"/>
    <x v="158"/>
    <x v="0"/>
    <n v="20"/>
    <x v="1"/>
    <x v="1"/>
  </r>
  <r>
    <x v="50"/>
    <x v="7"/>
    <x v="121"/>
    <x v="155"/>
    <x v="1"/>
    <n v="1"/>
    <x v="0"/>
    <x v="0"/>
  </r>
  <r>
    <x v="50"/>
    <x v="7"/>
    <x v="122"/>
    <x v="156"/>
    <x v="0"/>
    <n v="0.3"/>
    <x v="8"/>
    <x v="0"/>
  </r>
  <r>
    <x v="50"/>
    <x v="7"/>
    <x v="122"/>
    <x v="155"/>
    <x v="0"/>
    <n v="28.2"/>
    <x v="0"/>
    <x v="0"/>
  </r>
  <r>
    <x v="50"/>
    <x v="7"/>
    <x v="122"/>
    <x v="158"/>
    <x v="0"/>
    <n v="45"/>
    <x v="1"/>
    <x v="1"/>
  </r>
  <r>
    <x v="50"/>
    <x v="7"/>
    <x v="122"/>
    <x v="158"/>
    <x v="1"/>
    <n v="20"/>
    <x v="1"/>
    <x v="1"/>
  </r>
  <r>
    <x v="50"/>
    <x v="7"/>
    <x v="123"/>
    <x v="162"/>
    <x v="0"/>
    <n v="4"/>
    <x v="0"/>
    <x v="0"/>
  </r>
  <r>
    <x v="50"/>
    <x v="7"/>
    <x v="123"/>
    <x v="163"/>
    <x v="0"/>
    <n v="0.5"/>
    <x v="0"/>
    <x v="0"/>
  </r>
  <r>
    <x v="50"/>
    <x v="7"/>
    <x v="123"/>
    <x v="163"/>
    <x v="1"/>
    <n v="237.7"/>
    <x v="0"/>
    <x v="0"/>
  </r>
  <r>
    <x v="50"/>
    <x v="7"/>
    <x v="123"/>
    <x v="162"/>
    <x v="1"/>
    <n v="186.1"/>
    <x v="0"/>
    <x v="0"/>
  </r>
  <r>
    <x v="50"/>
    <x v="7"/>
    <x v="123"/>
    <x v="158"/>
    <x v="1"/>
    <n v="41"/>
    <x v="1"/>
    <x v="1"/>
  </r>
  <r>
    <x v="50"/>
    <x v="7"/>
    <x v="124"/>
    <x v="155"/>
    <x v="0"/>
    <n v="10.8"/>
    <x v="0"/>
    <x v="0"/>
  </r>
  <r>
    <x v="50"/>
    <x v="7"/>
    <x v="124"/>
    <x v="26"/>
    <x v="0"/>
    <n v="0.2"/>
    <x v="7"/>
    <x v="3"/>
  </r>
  <r>
    <x v="50"/>
    <x v="7"/>
    <x v="124"/>
    <x v="154"/>
    <x v="0"/>
    <n v="2"/>
    <x v="3"/>
    <x v="0"/>
  </r>
  <r>
    <x v="50"/>
    <x v="7"/>
    <x v="124"/>
    <x v="161"/>
    <x v="0"/>
    <n v="0.9"/>
    <x v="3"/>
    <x v="0"/>
  </r>
  <r>
    <x v="50"/>
    <x v="7"/>
    <x v="124"/>
    <x v="158"/>
    <x v="0"/>
    <n v="2"/>
    <x v="1"/>
    <x v="1"/>
  </r>
  <r>
    <x v="50"/>
    <x v="7"/>
    <x v="124"/>
    <x v="156"/>
    <x v="1"/>
    <n v="0.6"/>
    <x v="8"/>
    <x v="0"/>
  </r>
  <r>
    <x v="50"/>
    <x v="7"/>
    <x v="124"/>
    <x v="163"/>
    <x v="1"/>
    <n v="110.2"/>
    <x v="0"/>
    <x v="0"/>
  </r>
  <r>
    <x v="50"/>
    <x v="7"/>
    <x v="124"/>
    <x v="155"/>
    <x v="1"/>
    <n v="9.1999999999999993"/>
    <x v="0"/>
    <x v="0"/>
  </r>
  <r>
    <x v="50"/>
    <x v="7"/>
    <x v="124"/>
    <x v="159"/>
    <x v="1"/>
    <n v="1.4"/>
    <x v="7"/>
    <x v="3"/>
  </r>
  <r>
    <x v="50"/>
    <x v="7"/>
    <x v="124"/>
    <x v="161"/>
    <x v="1"/>
    <n v="73.599999999999994"/>
    <x v="3"/>
    <x v="0"/>
  </r>
  <r>
    <x v="50"/>
    <x v="7"/>
    <x v="124"/>
    <x v="154"/>
    <x v="1"/>
    <n v="0.6"/>
    <x v="3"/>
    <x v="0"/>
  </r>
  <r>
    <x v="50"/>
    <x v="7"/>
    <x v="124"/>
    <x v="157"/>
    <x v="1"/>
    <n v="0.1"/>
    <x v="3"/>
    <x v="0"/>
  </r>
  <r>
    <x v="50"/>
    <x v="7"/>
    <x v="124"/>
    <x v="158"/>
    <x v="1"/>
    <n v="12.5"/>
    <x v="1"/>
    <x v="1"/>
  </r>
  <r>
    <x v="50"/>
    <x v="7"/>
    <x v="125"/>
    <x v="156"/>
    <x v="0"/>
    <n v="4.8"/>
    <x v="8"/>
    <x v="0"/>
  </r>
  <r>
    <x v="50"/>
    <x v="7"/>
    <x v="125"/>
    <x v="155"/>
    <x v="0"/>
    <n v="4.5999999999999996"/>
    <x v="0"/>
    <x v="0"/>
  </r>
  <r>
    <x v="50"/>
    <x v="7"/>
    <x v="125"/>
    <x v="157"/>
    <x v="0"/>
    <n v="0.3"/>
    <x v="3"/>
    <x v="0"/>
  </r>
  <r>
    <x v="50"/>
    <x v="7"/>
    <x v="125"/>
    <x v="158"/>
    <x v="0"/>
    <n v="3.8"/>
    <x v="1"/>
    <x v="1"/>
  </r>
  <r>
    <x v="50"/>
    <x v="7"/>
    <x v="126"/>
    <x v="155"/>
    <x v="0"/>
    <n v="1"/>
    <x v="0"/>
    <x v="0"/>
  </r>
  <r>
    <x v="50"/>
    <x v="7"/>
    <x v="126"/>
    <x v="154"/>
    <x v="0"/>
    <n v="40"/>
    <x v="3"/>
    <x v="0"/>
  </r>
  <r>
    <x v="50"/>
    <x v="7"/>
    <x v="126"/>
    <x v="158"/>
    <x v="0"/>
    <n v="18"/>
    <x v="1"/>
    <x v="1"/>
  </r>
  <r>
    <x v="50"/>
    <x v="7"/>
    <x v="127"/>
    <x v="156"/>
    <x v="0"/>
    <n v="2"/>
    <x v="8"/>
    <x v="0"/>
  </r>
  <r>
    <x v="50"/>
    <x v="7"/>
    <x v="127"/>
    <x v="158"/>
    <x v="0"/>
    <n v="152"/>
    <x v="1"/>
    <x v="1"/>
  </r>
  <r>
    <x v="50"/>
    <x v="7"/>
    <x v="128"/>
    <x v="155"/>
    <x v="0"/>
    <n v="1.8"/>
    <x v="0"/>
    <x v="0"/>
  </r>
  <r>
    <x v="50"/>
    <x v="7"/>
    <x v="128"/>
    <x v="161"/>
    <x v="0"/>
    <n v="10"/>
    <x v="3"/>
    <x v="0"/>
  </r>
  <r>
    <x v="50"/>
    <x v="7"/>
    <x v="128"/>
    <x v="154"/>
    <x v="0"/>
    <n v="6"/>
    <x v="3"/>
    <x v="0"/>
  </r>
  <r>
    <x v="50"/>
    <x v="7"/>
    <x v="128"/>
    <x v="158"/>
    <x v="0"/>
    <n v="200"/>
    <x v="1"/>
    <x v="1"/>
  </r>
  <r>
    <x v="50"/>
    <x v="7"/>
    <x v="129"/>
    <x v="155"/>
    <x v="0"/>
    <n v="0.2"/>
    <x v="0"/>
    <x v="0"/>
  </r>
  <r>
    <x v="50"/>
    <x v="7"/>
    <x v="129"/>
    <x v="158"/>
    <x v="0"/>
    <n v="25"/>
    <x v="1"/>
    <x v="1"/>
  </r>
  <r>
    <x v="50"/>
    <x v="7"/>
    <x v="129"/>
    <x v="154"/>
    <x v="1"/>
    <n v="49"/>
    <x v="3"/>
    <x v="0"/>
  </r>
  <r>
    <x v="50"/>
    <x v="7"/>
    <x v="130"/>
    <x v="156"/>
    <x v="0"/>
    <n v="15"/>
    <x v="8"/>
    <x v="0"/>
  </r>
  <r>
    <x v="50"/>
    <x v="7"/>
    <x v="141"/>
    <x v="161"/>
    <x v="1"/>
    <n v="5"/>
    <x v="3"/>
    <x v="0"/>
  </r>
  <r>
    <x v="50"/>
    <x v="7"/>
    <x v="138"/>
    <x v="155"/>
    <x v="0"/>
    <n v="1"/>
    <x v="0"/>
    <x v="0"/>
  </r>
  <r>
    <x v="50"/>
    <x v="7"/>
    <x v="138"/>
    <x v="158"/>
    <x v="0"/>
    <n v="0.6"/>
    <x v="1"/>
    <x v="1"/>
  </r>
  <r>
    <x v="50"/>
    <x v="7"/>
    <x v="138"/>
    <x v="158"/>
    <x v="1"/>
    <n v="22"/>
    <x v="1"/>
    <x v="1"/>
  </r>
  <r>
    <x v="50"/>
    <x v="7"/>
    <x v="133"/>
    <x v="155"/>
    <x v="0"/>
    <n v="1"/>
    <x v="0"/>
    <x v="0"/>
  </r>
  <r>
    <x v="50"/>
    <x v="7"/>
    <x v="133"/>
    <x v="155"/>
    <x v="1"/>
    <n v="6.1"/>
    <x v="0"/>
    <x v="0"/>
  </r>
  <r>
    <x v="50"/>
    <x v="7"/>
    <x v="133"/>
    <x v="162"/>
    <x v="1"/>
    <n v="2.2000000000000002"/>
    <x v="0"/>
    <x v="0"/>
  </r>
  <r>
    <x v="50"/>
    <x v="7"/>
    <x v="133"/>
    <x v="158"/>
    <x v="1"/>
    <n v="0.5"/>
    <x v="1"/>
    <x v="1"/>
  </r>
  <r>
    <x v="50"/>
    <x v="7"/>
    <x v="134"/>
    <x v="155"/>
    <x v="0"/>
    <n v="1.5"/>
    <x v="0"/>
    <x v="0"/>
  </r>
  <r>
    <x v="50"/>
    <x v="7"/>
    <x v="134"/>
    <x v="162"/>
    <x v="0"/>
    <n v="1.5"/>
    <x v="0"/>
    <x v="0"/>
  </r>
  <r>
    <x v="50"/>
    <x v="7"/>
    <x v="135"/>
    <x v="155"/>
    <x v="0"/>
    <n v="2"/>
    <x v="0"/>
    <x v="0"/>
  </r>
  <r>
    <x v="50"/>
    <x v="1"/>
    <x v="22"/>
    <x v="77"/>
    <x v="0"/>
    <n v="6"/>
    <x v="3"/>
    <x v="0"/>
  </r>
  <r>
    <x v="50"/>
    <x v="1"/>
    <x v="22"/>
    <x v="98"/>
    <x v="1"/>
    <n v="65"/>
    <x v="8"/>
    <x v="0"/>
  </r>
  <r>
    <x v="50"/>
    <x v="1"/>
    <x v="22"/>
    <x v="74"/>
    <x v="1"/>
    <n v="2"/>
    <x v="0"/>
    <x v="0"/>
  </r>
  <r>
    <x v="50"/>
    <x v="4"/>
    <x v="46"/>
    <x v="76"/>
    <x v="0"/>
    <n v="20"/>
    <x v="0"/>
    <x v="0"/>
  </r>
  <r>
    <x v="50"/>
    <x v="4"/>
    <x v="46"/>
    <x v="105"/>
    <x v="0"/>
    <n v="19"/>
    <x v="7"/>
    <x v="3"/>
  </r>
  <r>
    <x v="50"/>
    <x v="4"/>
    <x v="46"/>
    <x v="107"/>
    <x v="0"/>
    <n v="8"/>
    <x v="3"/>
    <x v="0"/>
  </r>
  <r>
    <x v="50"/>
    <x v="4"/>
    <x v="46"/>
    <x v="106"/>
    <x v="0"/>
    <n v="20"/>
    <x v="1"/>
    <x v="1"/>
  </r>
  <r>
    <x v="50"/>
    <x v="4"/>
    <x v="47"/>
    <x v="76"/>
    <x v="0"/>
    <n v="4"/>
    <x v="0"/>
    <x v="0"/>
  </r>
  <r>
    <x v="50"/>
    <x v="4"/>
    <x v="47"/>
    <x v="75"/>
    <x v="0"/>
    <n v="1"/>
    <x v="0"/>
    <x v="0"/>
  </r>
  <r>
    <x v="50"/>
    <x v="4"/>
    <x v="47"/>
    <x v="115"/>
    <x v="0"/>
    <n v="2"/>
    <x v="3"/>
    <x v="0"/>
  </r>
  <r>
    <x v="50"/>
    <x v="4"/>
    <x v="47"/>
    <x v="77"/>
    <x v="0"/>
    <n v="2"/>
    <x v="3"/>
    <x v="0"/>
  </r>
  <r>
    <x v="50"/>
    <x v="4"/>
    <x v="47"/>
    <x v="136"/>
    <x v="1"/>
    <n v="3"/>
    <x v="3"/>
    <x v="0"/>
  </r>
  <r>
    <x v="50"/>
    <x v="4"/>
    <x v="87"/>
    <x v="76"/>
    <x v="0"/>
    <n v="7"/>
    <x v="0"/>
    <x v="0"/>
  </r>
  <r>
    <x v="50"/>
    <x v="4"/>
    <x v="87"/>
    <x v="135"/>
    <x v="0"/>
    <n v="1"/>
    <x v="3"/>
    <x v="0"/>
  </r>
  <r>
    <x v="50"/>
    <x v="4"/>
    <x v="87"/>
    <x v="106"/>
    <x v="0"/>
    <n v="5"/>
    <x v="1"/>
    <x v="1"/>
  </r>
  <r>
    <x v="50"/>
    <x v="4"/>
    <x v="48"/>
    <x v="75"/>
    <x v="0"/>
    <n v="2"/>
    <x v="0"/>
    <x v="0"/>
  </r>
  <r>
    <x v="50"/>
    <x v="4"/>
    <x v="48"/>
    <x v="106"/>
    <x v="0"/>
    <n v="1"/>
    <x v="1"/>
    <x v="1"/>
  </r>
  <r>
    <x v="50"/>
    <x v="4"/>
    <x v="48"/>
    <x v="108"/>
    <x v="0"/>
    <n v="13"/>
    <x v="4"/>
    <x v="3"/>
  </r>
  <r>
    <x v="50"/>
    <x v="4"/>
    <x v="49"/>
    <x v="75"/>
    <x v="0"/>
    <n v="1"/>
    <x v="0"/>
    <x v="0"/>
  </r>
  <r>
    <x v="50"/>
    <x v="4"/>
    <x v="49"/>
    <x v="108"/>
    <x v="0"/>
    <n v="7"/>
    <x v="4"/>
    <x v="3"/>
  </r>
  <r>
    <x v="50"/>
    <x v="4"/>
    <x v="49"/>
    <x v="74"/>
    <x v="1"/>
    <n v="1"/>
    <x v="0"/>
    <x v="0"/>
  </r>
  <r>
    <x v="50"/>
    <x v="4"/>
    <x v="51"/>
    <x v="97"/>
    <x v="0"/>
    <n v="2"/>
    <x v="8"/>
    <x v="0"/>
  </r>
  <r>
    <x v="50"/>
    <x v="4"/>
    <x v="52"/>
    <x v="109"/>
    <x v="1"/>
    <n v="4"/>
    <x v="7"/>
    <x v="3"/>
  </r>
  <r>
    <x v="50"/>
    <x v="4"/>
    <x v="52"/>
    <x v="110"/>
    <x v="1"/>
    <n v="5"/>
    <x v="1"/>
    <x v="1"/>
  </r>
  <r>
    <x v="50"/>
    <x v="4"/>
    <x v="53"/>
    <x v="76"/>
    <x v="0"/>
    <n v="11"/>
    <x v="0"/>
    <x v="0"/>
  </r>
  <r>
    <x v="50"/>
    <x v="4"/>
    <x v="53"/>
    <x v="105"/>
    <x v="0"/>
    <n v="4"/>
    <x v="7"/>
    <x v="3"/>
  </r>
  <r>
    <x v="50"/>
    <x v="4"/>
    <x v="53"/>
    <x v="107"/>
    <x v="0"/>
    <n v="4"/>
    <x v="3"/>
    <x v="0"/>
  </r>
  <r>
    <x v="50"/>
    <x v="4"/>
    <x v="53"/>
    <x v="115"/>
    <x v="0"/>
    <n v="2"/>
    <x v="3"/>
    <x v="0"/>
  </r>
  <r>
    <x v="50"/>
    <x v="4"/>
    <x v="53"/>
    <x v="106"/>
    <x v="0"/>
    <n v="1"/>
    <x v="1"/>
    <x v="1"/>
  </r>
  <r>
    <x v="50"/>
    <x v="4"/>
    <x v="54"/>
    <x v="78"/>
    <x v="1"/>
    <n v="1"/>
    <x v="0"/>
    <x v="0"/>
  </r>
  <r>
    <x v="50"/>
    <x v="4"/>
    <x v="55"/>
    <x v="74"/>
    <x v="1"/>
    <n v="4"/>
    <x v="0"/>
    <x v="0"/>
  </r>
  <r>
    <x v="50"/>
    <x v="4"/>
    <x v="55"/>
    <x v="137"/>
    <x v="1"/>
    <n v="150"/>
    <x v="3"/>
    <x v="0"/>
  </r>
  <r>
    <x v="50"/>
    <x v="4"/>
    <x v="55"/>
    <x v="117"/>
    <x v="1"/>
    <n v="50"/>
    <x v="3"/>
    <x v="0"/>
  </r>
  <r>
    <x v="50"/>
    <x v="4"/>
    <x v="61"/>
    <x v="76"/>
    <x v="0"/>
    <n v="2"/>
    <x v="0"/>
    <x v="0"/>
  </r>
  <r>
    <x v="50"/>
    <x v="4"/>
    <x v="61"/>
    <x v="75"/>
    <x v="0"/>
    <n v="2"/>
    <x v="0"/>
    <x v="0"/>
  </r>
  <r>
    <x v="50"/>
    <x v="5"/>
    <x v="62"/>
    <x v="81"/>
    <x v="1"/>
    <n v="7"/>
    <x v="0"/>
    <x v="0"/>
  </r>
  <r>
    <x v="50"/>
    <x v="5"/>
    <x v="62"/>
    <x v="109"/>
    <x v="1"/>
    <n v="4"/>
    <x v="7"/>
    <x v="3"/>
  </r>
  <r>
    <x v="50"/>
    <x v="5"/>
    <x v="72"/>
    <x v="97"/>
    <x v="0"/>
    <n v="3"/>
    <x v="8"/>
    <x v="0"/>
  </r>
  <r>
    <x v="50"/>
    <x v="5"/>
    <x v="72"/>
    <x v="106"/>
    <x v="0"/>
    <n v="1"/>
    <x v="1"/>
    <x v="1"/>
  </r>
  <r>
    <x v="50"/>
    <x v="5"/>
    <x v="63"/>
    <x v="107"/>
    <x v="0"/>
    <n v="7"/>
    <x v="3"/>
    <x v="0"/>
  </r>
  <r>
    <x v="50"/>
    <x v="5"/>
    <x v="63"/>
    <x v="81"/>
    <x v="1"/>
    <n v="1"/>
    <x v="0"/>
    <x v="0"/>
  </r>
  <r>
    <x v="50"/>
    <x v="5"/>
    <x v="63"/>
    <x v="117"/>
    <x v="1"/>
    <n v="1"/>
    <x v="3"/>
    <x v="0"/>
  </r>
  <r>
    <x v="50"/>
    <x v="5"/>
    <x v="63"/>
    <x v="110"/>
    <x v="1"/>
    <n v="4"/>
    <x v="1"/>
    <x v="1"/>
  </r>
  <r>
    <x v="50"/>
    <x v="5"/>
    <x v="64"/>
    <x v="97"/>
    <x v="0"/>
    <n v="2"/>
    <x v="8"/>
    <x v="0"/>
  </r>
  <r>
    <x v="50"/>
    <x v="5"/>
    <x v="64"/>
    <x v="76"/>
    <x v="0"/>
    <n v="6"/>
    <x v="0"/>
    <x v="0"/>
  </r>
  <r>
    <x v="50"/>
    <x v="5"/>
    <x v="64"/>
    <x v="75"/>
    <x v="0"/>
    <n v="4"/>
    <x v="0"/>
    <x v="0"/>
  </r>
  <r>
    <x v="50"/>
    <x v="5"/>
    <x v="64"/>
    <x v="115"/>
    <x v="0"/>
    <n v="2"/>
    <x v="3"/>
    <x v="0"/>
  </r>
  <r>
    <x v="50"/>
    <x v="5"/>
    <x v="64"/>
    <x v="106"/>
    <x v="0"/>
    <n v="10"/>
    <x v="1"/>
    <x v="1"/>
  </r>
  <r>
    <x v="50"/>
    <x v="5"/>
    <x v="64"/>
    <x v="106"/>
    <x v="0"/>
    <n v="2"/>
    <x v="1"/>
    <x v="1"/>
  </r>
  <r>
    <x v="50"/>
    <x v="5"/>
    <x v="65"/>
    <x v="97"/>
    <x v="0"/>
    <n v="2"/>
    <x v="8"/>
    <x v="0"/>
  </r>
  <r>
    <x v="50"/>
    <x v="5"/>
    <x v="65"/>
    <x v="75"/>
    <x v="0"/>
    <n v="2"/>
    <x v="0"/>
    <x v="0"/>
  </r>
  <r>
    <x v="50"/>
    <x v="5"/>
    <x v="65"/>
    <x v="80"/>
    <x v="0"/>
    <n v="1"/>
    <x v="0"/>
    <x v="0"/>
  </r>
  <r>
    <x v="50"/>
    <x v="5"/>
    <x v="65"/>
    <x v="74"/>
    <x v="1"/>
    <n v="1"/>
    <x v="0"/>
    <x v="0"/>
  </r>
  <r>
    <x v="50"/>
    <x v="5"/>
    <x v="65"/>
    <x v="117"/>
    <x v="1"/>
    <n v="5"/>
    <x v="3"/>
    <x v="0"/>
  </r>
  <r>
    <x v="50"/>
    <x v="5"/>
    <x v="88"/>
    <x v="75"/>
    <x v="0"/>
    <n v="2"/>
    <x v="0"/>
    <x v="0"/>
  </r>
  <r>
    <x v="50"/>
    <x v="5"/>
    <x v="66"/>
    <x v="75"/>
    <x v="0"/>
    <n v="2"/>
    <x v="0"/>
    <x v="0"/>
  </r>
  <r>
    <x v="50"/>
    <x v="5"/>
    <x v="66"/>
    <x v="135"/>
    <x v="0"/>
    <n v="6"/>
    <x v="3"/>
    <x v="0"/>
  </r>
  <r>
    <x v="50"/>
    <x v="5"/>
    <x v="66"/>
    <x v="106"/>
    <x v="0"/>
    <n v="2"/>
    <x v="1"/>
    <x v="1"/>
  </r>
  <r>
    <x v="50"/>
    <x v="5"/>
    <x v="66"/>
    <x v="117"/>
    <x v="1"/>
    <n v="36"/>
    <x v="3"/>
    <x v="0"/>
  </r>
  <r>
    <x v="50"/>
    <x v="5"/>
    <x v="68"/>
    <x v="111"/>
    <x v="0"/>
    <n v="1"/>
    <x v="3"/>
    <x v="0"/>
  </r>
  <r>
    <x v="50"/>
    <x v="5"/>
    <x v="73"/>
    <x v="108"/>
    <x v="0"/>
    <n v="2"/>
    <x v="4"/>
    <x v="3"/>
  </r>
  <r>
    <x v="50"/>
    <x v="5"/>
    <x v="69"/>
    <x v="77"/>
    <x v="0"/>
    <n v="2"/>
    <x v="3"/>
    <x v="0"/>
  </r>
  <r>
    <x v="50"/>
    <x v="5"/>
    <x v="69"/>
    <x v="106"/>
    <x v="0"/>
    <n v="10"/>
    <x v="1"/>
    <x v="1"/>
  </r>
  <r>
    <x v="50"/>
    <x v="5"/>
    <x v="69"/>
    <x v="108"/>
    <x v="0"/>
    <n v="10"/>
    <x v="4"/>
    <x v="3"/>
  </r>
  <r>
    <x v="50"/>
    <x v="5"/>
    <x v="69"/>
    <x v="81"/>
    <x v="1"/>
    <n v="10"/>
    <x v="0"/>
    <x v="0"/>
  </r>
  <r>
    <x v="50"/>
    <x v="5"/>
    <x v="69"/>
    <x v="110"/>
    <x v="1"/>
    <n v="10"/>
    <x v="1"/>
    <x v="1"/>
  </r>
  <r>
    <x v="50"/>
    <x v="5"/>
    <x v="74"/>
    <x v="76"/>
    <x v="0"/>
    <n v="2"/>
    <x v="0"/>
    <x v="0"/>
  </r>
  <r>
    <x v="50"/>
    <x v="5"/>
    <x v="74"/>
    <x v="75"/>
    <x v="0"/>
    <n v="1"/>
    <x v="0"/>
    <x v="0"/>
  </r>
  <r>
    <x v="50"/>
    <x v="5"/>
    <x v="70"/>
    <x v="75"/>
    <x v="0"/>
    <n v="2"/>
    <x v="0"/>
    <x v="0"/>
  </r>
  <r>
    <x v="50"/>
    <x v="5"/>
    <x v="71"/>
    <x v="76"/>
    <x v="0"/>
    <n v="3"/>
    <x v="0"/>
    <x v="0"/>
  </r>
  <r>
    <x v="50"/>
    <x v="5"/>
    <x v="71"/>
    <x v="75"/>
    <x v="0"/>
    <n v="3"/>
    <x v="0"/>
    <x v="0"/>
  </r>
  <r>
    <x v="50"/>
    <x v="2"/>
    <x v="75"/>
    <x v="75"/>
    <x v="0"/>
    <n v="4"/>
    <x v="0"/>
    <x v="0"/>
  </r>
  <r>
    <x v="50"/>
    <x v="2"/>
    <x v="75"/>
    <x v="115"/>
    <x v="0"/>
    <n v="8"/>
    <x v="3"/>
    <x v="0"/>
  </r>
  <r>
    <x v="50"/>
    <x v="2"/>
    <x v="75"/>
    <x v="136"/>
    <x v="1"/>
    <n v="2"/>
    <x v="3"/>
    <x v="0"/>
  </r>
  <r>
    <x v="50"/>
    <x v="2"/>
    <x v="76"/>
    <x v="97"/>
    <x v="0"/>
    <n v="3"/>
    <x v="8"/>
    <x v="0"/>
  </r>
  <r>
    <x v="50"/>
    <x v="2"/>
    <x v="76"/>
    <x v="76"/>
    <x v="0"/>
    <n v="26"/>
    <x v="0"/>
    <x v="0"/>
  </r>
  <r>
    <x v="50"/>
    <x v="2"/>
    <x v="76"/>
    <x v="105"/>
    <x v="0"/>
    <n v="9"/>
    <x v="7"/>
    <x v="3"/>
  </r>
  <r>
    <x v="50"/>
    <x v="2"/>
    <x v="76"/>
    <x v="138"/>
    <x v="0"/>
    <n v="5"/>
    <x v="2"/>
    <x v="2"/>
  </r>
  <r>
    <x v="50"/>
    <x v="2"/>
    <x v="76"/>
    <x v="135"/>
    <x v="0"/>
    <n v="16"/>
    <x v="3"/>
    <x v="0"/>
  </r>
  <r>
    <x v="50"/>
    <x v="2"/>
    <x v="76"/>
    <x v="115"/>
    <x v="0"/>
    <n v="9"/>
    <x v="3"/>
    <x v="0"/>
  </r>
  <r>
    <x v="50"/>
    <x v="2"/>
    <x v="76"/>
    <x v="107"/>
    <x v="0"/>
    <n v="9"/>
    <x v="3"/>
    <x v="0"/>
  </r>
  <r>
    <x v="50"/>
    <x v="2"/>
    <x v="76"/>
    <x v="106"/>
    <x v="0"/>
    <n v="13"/>
    <x v="1"/>
    <x v="1"/>
  </r>
  <r>
    <x v="50"/>
    <x v="2"/>
    <x v="76"/>
    <x v="81"/>
    <x v="1"/>
    <n v="30"/>
    <x v="0"/>
    <x v="0"/>
  </r>
  <r>
    <x v="50"/>
    <x v="2"/>
    <x v="76"/>
    <x v="109"/>
    <x v="1"/>
    <n v="4"/>
    <x v="7"/>
    <x v="3"/>
  </r>
  <r>
    <x v="50"/>
    <x v="2"/>
    <x v="76"/>
    <x v="137"/>
    <x v="1"/>
    <n v="1"/>
    <x v="3"/>
    <x v="0"/>
  </r>
  <r>
    <x v="50"/>
    <x v="2"/>
    <x v="76"/>
    <x v="110"/>
    <x v="1"/>
    <n v="7"/>
    <x v="1"/>
    <x v="1"/>
  </r>
  <r>
    <x v="50"/>
    <x v="2"/>
    <x v="77"/>
    <x v="97"/>
    <x v="0"/>
    <n v="1"/>
    <x v="8"/>
    <x v="0"/>
  </r>
  <r>
    <x v="50"/>
    <x v="2"/>
    <x v="77"/>
    <x v="76"/>
    <x v="0"/>
    <n v="12"/>
    <x v="0"/>
    <x v="0"/>
  </r>
  <r>
    <x v="50"/>
    <x v="2"/>
    <x v="77"/>
    <x v="106"/>
    <x v="0"/>
    <n v="5"/>
    <x v="1"/>
    <x v="1"/>
  </r>
  <r>
    <x v="50"/>
    <x v="2"/>
    <x v="90"/>
    <x v="108"/>
    <x v="0"/>
    <n v="3"/>
    <x v="4"/>
    <x v="3"/>
  </r>
  <r>
    <x v="50"/>
    <x v="2"/>
    <x v="79"/>
    <x v="77"/>
    <x v="0"/>
    <n v="1"/>
    <x v="3"/>
    <x v="0"/>
  </r>
  <r>
    <x v="50"/>
    <x v="2"/>
    <x v="81"/>
    <x v="97"/>
    <x v="0"/>
    <n v="1"/>
    <x v="8"/>
    <x v="0"/>
  </r>
  <r>
    <x v="50"/>
    <x v="2"/>
    <x v="91"/>
    <x v="76"/>
    <x v="0"/>
    <n v="32"/>
    <x v="0"/>
    <x v="0"/>
  </r>
  <r>
    <x v="50"/>
    <x v="2"/>
    <x v="91"/>
    <x v="75"/>
    <x v="0"/>
    <n v="5"/>
    <x v="0"/>
    <x v="0"/>
  </r>
  <r>
    <x v="50"/>
    <x v="2"/>
    <x v="83"/>
    <x v="107"/>
    <x v="0"/>
    <n v="9"/>
    <x v="3"/>
    <x v="0"/>
  </r>
  <r>
    <x v="50"/>
    <x v="2"/>
    <x v="86"/>
    <x v="108"/>
    <x v="0"/>
    <n v="3"/>
    <x v="4"/>
    <x v="3"/>
  </r>
  <r>
    <x v="51"/>
    <x v="0"/>
    <x v="1"/>
    <x v="76"/>
    <x v="0"/>
    <n v="4"/>
    <x v="0"/>
    <x v="0"/>
  </r>
  <r>
    <x v="51"/>
    <x v="0"/>
    <x v="1"/>
    <x v="105"/>
    <x v="0"/>
    <n v="2"/>
    <x v="7"/>
    <x v="3"/>
  </r>
  <r>
    <x v="51"/>
    <x v="0"/>
    <x v="1"/>
    <x v="138"/>
    <x v="0"/>
    <n v="23"/>
    <x v="2"/>
    <x v="2"/>
  </r>
  <r>
    <x v="51"/>
    <x v="0"/>
    <x v="1"/>
    <x v="135"/>
    <x v="0"/>
    <n v="1"/>
    <x v="3"/>
    <x v="0"/>
  </r>
  <r>
    <x v="51"/>
    <x v="0"/>
    <x v="1"/>
    <x v="106"/>
    <x v="0"/>
    <n v="24"/>
    <x v="1"/>
    <x v="1"/>
  </r>
  <r>
    <x v="51"/>
    <x v="0"/>
    <x v="1"/>
    <x v="81"/>
    <x v="1"/>
    <n v="14"/>
    <x v="0"/>
    <x v="0"/>
  </r>
  <r>
    <x v="51"/>
    <x v="0"/>
    <x v="1"/>
    <x v="109"/>
    <x v="1"/>
    <n v="10"/>
    <x v="7"/>
    <x v="3"/>
  </r>
  <r>
    <x v="51"/>
    <x v="0"/>
    <x v="1"/>
    <x v="139"/>
    <x v="1"/>
    <n v="3"/>
    <x v="2"/>
    <x v="2"/>
  </r>
  <r>
    <x v="51"/>
    <x v="0"/>
    <x v="1"/>
    <x v="137"/>
    <x v="1"/>
    <n v="8"/>
    <x v="3"/>
    <x v="0"/>
  </r>
  <r>
    <x v="51"/>
    <x v="0"/>
    <x v="1"/>
    <x v="110"/>
    <x v="1"/>
    <n v="111"/>
    <x v="1"/>
    <x v="1"/>
  </r>
  <r>
    <x v="51"/>
    <x v="0"/>
    <x v="2"/>
    <x v="106"/>
    <x v="0"/>
    <n v="239"/>
    <x v="1"/>
    <x v="1"/>
  </r>
  <r>
    <x v="51"/>
    <x v="0"/>
    <x v="2"/>
    <x v="81"/>
    <x v="1"/>
    <n v="86"/>
    <x v="0"/>
    <x v="0"/>
  </r>
  <r>
    <x v="51"/>
    <x v="0"/>
    <x v="2"/>
    <x v="109"/>
    <x v="1"/>
    <n v="4"/>
    <x v="7"/>
    <x v="3"/>
  </r>
  <r>
    <x v="51"/>
    <x v="0"/>
    <x v="2"/>
    <x v="136"/>
    <x v="1"/>
    <n v="10"/>
    <x v="3"/>
    <x v="0"/>
  </r>
  <r>
    <x v="51"/>
    <x v="0"/>
    <x v="2"/>
    <x v="110"/>
    <x v="1"/>
    <n v="100"/>
    <x v="1"/>
    <x v="1"/>
  </r>
  <r>
    <x v="51"/>
    <x v="0"/>
    <x v="2"/>
    <x v="110"/>
    <x v="1"/>
    <n v="2"/>
    <x v="1"/>
    <x v="1"/>
  </r>
  <r>
    <x v="51"/>
    <x v="0"/>
    <x v="3"/>
    <x v="81"/>
    <x v="1"/>
    <n v="8"/>
    <x v="0"/>
    <x v="0"/>
  </r>
  <r>
    <x v="51"/>
    <x v="0"/>
    <x v="3"/>
    <x v="109"/>
    <x v="1"/>
    <n v="1"/>
    <x v="7"/>
    <x v="3"/>
  </r>
  <r>
    <x v="51"/>
    <x v="0"/>
    <x v="3"/>
    <x v="110"/>
    <x v="1"/>
    <n v="1"/>
    <x v="1"/>
    <x v="1"/>
  </r>
  <r>
    <x v="51"/>
    <x v="0"/>
    <x v="7"/>
    <x v="97"/>
    <x v="0"/>
    <n v="2"/>
    <x v="8"/>
    <x v="0"/>
  </r>
  <r>
    <x v="51"/>
    <x v="0"/>
    <x v="7"/>
    <x v="76"/>
    <x v="0"/>
    <n v="4"/>
    <x v="0"/>
    <x v="0"/>
  </r>
  <r>
    <x v="51"/>
    <x v="0"/>
    <x v="7"/>
    <x v="77"/>
    <x v="0"/>
    <n v="6"/>
    <x v="3"/>
    <x v="0"/>
  </r>
  <r>
    <x v="51"/>
    <x v="0"/>
    <x v="8"/>
    <x v="77"/>
    <x v="0"/>
    <n v="2"/>
    <x v="3"/>
    <x v="0"/>
  </r>
  <r>
    <x v="51"/>
    <x v="0"/>
    <x v="8"/>
    <x v="74"/>
    <x v="1"/>
    <n v="1"/>
    <x v="0"/>
    <x v="0"/>
  </r>
  <r>
    <x v="51"/>
    <x v="0"/>
    <x v="8"/>
    <x v="79"/>
    <x v="1"/>
    <n v="1"/>
    <x v="3"/>
    <x v="0"/>
  </r>
  <r>
    <x v="51"/>
    <x v="0"/>
    <x v="9"/>
    <x v="97"/>
    <x v="0"/>
    <n v="2"/>
    <x v="8"/>
    <x v="0"/>
  </r>
  <r>
    <x v="51"/>
    <x v="0"/>
    <x v="9"/>
    <x v="76"/>
    <x v="0"/>
    <n v="46"/>
    <x v="0"/>
    <x v="0"/>
  </r>
  <r>
    <x v="51"/>
    <x v="0"/>
    <x v="9"/>
    <x v="105"/>
    <x v="0"/>
    <n v="5"/>
    <x v="7"/>
    <x v="3"/>
  </r>
  <r>
    <x v="51"/>
    <x v="0"/>
    <x v="9"/>
    <x v="115"/>
    <x v="0"/>
    <n v="6"/>
    <x v="3"/>
    <x v="0"/>
  </r>
  <r>
    <x v="51"/>
    <x v="0"/>
    <x v="9"/>
    <x v="135"/>
    <x v="0"/>
    <n v="3"/>
    <x v="3"/>
    <x v="0"/>
  </r>
  <r>
    <x v="51"/>
    <x v="0"/>
    <x v="9"/>
    <x v="106"/>
    <x v="0"/>
    <n v="26"/>
    <x v="1"/>
    <x v="1"/>
  </r>
  <r>
    <x v="51"/>
    <x v="0"/>
    <x v="9"/>
    <x v="106"/>
    <x v="0"/>
    <n v="2"/>
    <x v="1"/>
    <x v="1"/>
  </r>
  <r>
    <x v="51"/>
    <x v="0"/>
    <x v="9"/>
    <x v="151"/>
    <x v="1"/>
    <n v="5"/>
    <x v="6"/>
    <x v="3"/>
  </r>
  <r>
    <x v="51"/>
    <x v="0"/>
    <x v="9"/>
    <x v="74"/>
    <x v="1"/>
    <n v="1"/>
    <x v="0"/>
    <x v="0"/>
  </r>
  <r>
    <x v="51"/>
    <x v="0"/>
    <x v="9"/>
    <x v="110"/>
    <x v="1"/>
    <n v="6"/>
    <x v="1"/>
    <x v="1"/>
  </r>
  <r>
    <x v="51"/>
    <x v="0"/>
    <x v="11"/>
    <x v="77"/>
    <x v="0"/>
    <n v="11"/>
    <x v="3"/>
    <x v="0"/>
  </r>
  <r>
    <x v="51"/>
    <x v="0"/>
    <x v="12"/>
    <x v="76"/>
    <x v="0"/>
    <n v="11"/>
    <x v="0"/>
    <x v="0"/>
  </r>
  <r>
    <x v="51"/>
    <x v="0"/>
    <x v="13"/>
    <x v="79"/>
    <x v="1"/>
    <n v="2"/>
    <x v="3"/>
    <x v="0"/>
  </r>
  <r>
    <x v="51"/>
    <x v="0"/>
    <x v="14"/>
    <x v="77"/>
    <x v="0"/>
    <n v="1"/>
    <x v="3"/>
    <x v="0"/>
  </r>
  <r>
    <x v="51"/>
    <x v="0"/>
    <x v="14"/>
    <x v="106"/>
    <x v="0"/>
    <n v="2"/>
    <x v="1"/>
    <x v="1"/>
  </r>
  <r>
    <x v="51"/>
    <x v="0"/>
    <x v="14"/>
    <x v="79"/>
    <x v="1"/>
    <n v="1"/>
    <x v="3"/>
    <x v="0"/>
  </r>
  <r>
    <x v="51"/>
    <x v="0"/>
    <x v="15"/>
    <x v="97"/>
    <x v="0"/>
    <n v="22"/>
    <x v="8"/>
    <x v="0"/>
  </r>
  <r>
    <x v="51"/>
    <x v="0"/>
    <x v="15"/>
    <x v="76"/>
    <x v="0"/>
    <n v="3"/>
    <x v="0"/>
    <x v="0"/>
  </r>
  <r>
    <x v="51"/>
    <x v="0"/>
    <x v="15"/>
    <x v="107"/>
    <x v="0"/>
    <n v="2"/>
    <x v="3"/>
    <x v="0"/>
  </r>
  <r>
    <x v="51"/>
    <x v="0"/>
    <x v="15"/>
    <x v="106"/>
    <x v="0"/>
    <n v="4"/>
    <x v="1"/>
    <x v="1"/>
  </r>
  <r>
    <x v="51"/>
    <x v="0"/>
    <x v="15"/>
    <x v="98"/>
    <x v="1"/>
    <n v="10"/>
    <x v="8"/>
    <x v="0"/>
  </r>
  <r>
    <x v="51"/>
    <x v="0"/>
    <x v="15"/>
    <x v="110"/>
    <x v="1"/>
    <n v="2"/>
    <x v="1"/>
    <x v="1"/>
  </r>
  <r>
    <x v="51"/>
    <x v="0"/>
    <x v="16"/>
    <x v="140"/>
    <x v="0"/>
    <n v="1"/>
    <x v="3"/>
    <x v="0"/>
  </r>
  <r>
    <x v="51"/>
    <x v="0"/>
    <x v="17"/>
    <x v="76"/>
    <x v="0"/>
    <n v="22"/>
    <x v="0"/>
    <x v="0"/>
  </r>
  <r>
    <x v="51"/>
    <x v="0"/>
    <x v="17"/>
    <x v="105"/>
    <x v="0"/>
    <n v="38"/>
    <x v="7"/>
    <x v="3"/>
  </r>
  <r>
    <x v="51"/>
    <x v="0"/>
    <x v="17"/>
    <x v="138"/>
    <x v="0"/>
    <n v="81"/>
    <x v="2"/>
    <x v="2"/>
  </r>
  <r>
    <x v="51"/>
    <x v="0"/>
    <x v="17"/>
    <x v="115"/>
    <x v="0"/>
    <n v="15"/>
    <x v="3"/>
    <x v="0"/>
  </r>
  <r>
    <x v="51"/>
    <x v="0"/>
    <x v="17"/>
    <x v="117"/>
    <x v="1"/>
    <n v="268"/>
    <x v="3"/>
    <x v="0"/>
  </r>
  <r>
    <x v="51"/>
    <x v="0"/>
    <x v="17"/>
    <x v="110"/>
    <x v="1"/>
    <n v="10"/>
    <x v="1"/>
    <x v="1"/>
  </r>
  <r>
    <x v="51"/>
    <x v="0"/>
    <x v="18"/>
    <x v="106"/>
    <x v="0"/>
    <n v="8"/>
    <x v="1"/>
    <x v="1"/>
  </r>
  <r>
    <x v="51"/>
    <x v="0"/>
    <x v="18"/>
    <x v="74"/>
    <x v="1"/>
    <n v="1"/>
    <x v="0"/>
    <x v="0"/>
  </r>
  <r>
    <x v="51"/>
    <x v="0"/>
    <x v="19"/>
    <x v="76"/>
    <x v="0"/>
    <n v="32"/>
    <x v="0"/>
    <x v="0"/>
  </r>
  <r>
    <x v="51"/>
    <x v="0"/>
    <x v="19"/>
    <x v="75"/>
    <x v="0"/>
    <n v="1"/>
    <x v="0"/>
    <x v="0"/>
  </r>
  <r>
    <x v="51"/>
    <x v="0"/>
    <x v="19"/>
    <x v="107"/>
    <x v="0"/>
    <n v="61"/>
    <x v="3"/>
    <x v="0"/>
  </r>
  <r>
    <x v="51"/>
    <x v="0"/>
    <x v="19"/>
    <x v="106"/>
    <x v="0"/>
    <n v="127"/>
    <x v="1"/>
    <x v="1"/>
  </r>
  <r>
    <x v="51"/>
    <x v="0"/>
    <x v="19"/>
    <x v="74"/>
    <x v="1"/>
    <n v="2"/>
    <x v="0"/>
    <x v="0"/>
  </r>
  <r>
    <x v="51"/>
    <x v="0"/>
    <x v="19"/>
    <x v="110"/>
    <x v="1"/>
    <n v="34"/>
    <x v="1"/>
    <x v="1"/>
  </r>
  <r>
    <x v="51"/>
    <x v="0"/>
    <x v="20"/>
    <x v="76"/>
    <x v="0"/>
    <n v="7"/>
    <x v="0"/>
    <x v="0"/>
  </r>
  <r>
    <x v="51"/>
    <x v="0"/>
    <x v="20"/>
    <x v="106"/>
    <x v="0"/>
    <n v="2"/>
    <x v="1"/>
    <x v="1"/>
  </r>
  <r>
    <x v="51"/>
    <x v="0"/>
    <x v="21"/>
    <x v="78"/>
    <x v="1"/>
    <n v="6"/>
    <x v="0"/>
    <x v="0"/>
  </r>
  <r>
    <x v="51"/>
    <x v="0"/>
    <x v="21"/>
    <x v="74"/>
    <x v="1"/>
    <n v="5"/>
    <x v="0"/>
    <x v="0"/>
  </r>
  <r>
    <x v="51"/>
    <x v="3"/>
    <x v="25"/>
    <x v="76"/>
    <x v="0"/>
    <n v="3"/>
    <x v="0"/>
    <x v="0"/>
  </r>
  <r>
    <x v="51"/>
    <x v="3"/>
    <x v="25"/>
    <x v="81"/>
    <x v="1"/>
    <n v="17"/>
    <x v="0"/>
    <x v="0"/>
  </r>
  <r>
    <x v="51"/>
    <x v="3"/>
    <x v="25"/>
    <x v="137"/>
    <x v="1"/>
    <n v="4"/>
    <x v="3"/>
    <x v="0"/>
  </r>
  <r>
    <x v="51"/>
    <x v="3"/>
    <x v="26"/>
    <x v="76"/>
    <x v="0"/>
    <n v="14"/>
    <x v="0"/>
    <x v="0"/>
  </r>
  <r>
    <x v="51"/>
    <x v="3"/>
    <x v="26"/>
    <x v="140"/>
    <x v="0"/>
    <n v="1"/>
    <x v="3"/>
    <x v="0"/>
  </r>
  <r>
    <x v="51"/>
    <x v="3"/>
    <x v="26"/>
    <x v="81"/>
    <x v="1"/>
    <n v="8"/>
    <x v="0"/>
    <x v="0"/>
  </r>
  <r>
    <x v="51"/>
    <x v="3"/>
    <x v="26"/>
    <x v="137"/>
    <x v="1"/>
    <n v="14"/>
    <x v="3"/>
    <x v="0"/>
  </r>
  <r>
    <x v="51"/>
    <x v="3"/>
    <x v="26"/>
    <x v="142"/>
    <x v="1"/>
    <n v="1"/>
    <x v="3"/>
    <x v="0"/>
  </r>
  <r>
    <x v="51"/>
    <x v="3"/>
    <x v="27"/>
    <x v="98"/>
    <x v="1"/>
    <n v="2"/>
    <x v="8"/>
    <x v="0"/>
  </r>
  <r>
    <x v="51"/>
    <x v="3"/>
    <x v="28"/>
    <x v="105"/>
    <x v="0"/>
    <n v="1"/>
    <x v="7"/>
    <x v="3"/>
  </r>
  <r>
    <x v="51"/>
    <x v="3"/>
    <x v="28"/>
    <x v="135"/>
    <x v="0"/>
    <n v="38"/>
    <x v="3"/>
    <x v="0"/>
  </r>
  <r>
    <x v="51"/>
    <x v="3"/>
    <x v="28"/>
    <x v="106"/>
    <x v="0"/>
    <n v="3"/>
    <x v="1"/>
    <x v="1"/>
  </r>
  <r>
    <x v="51"/>
    <x v="3"/>
    <x v="28"/>
    <x v="109"/>
    <x v="1"/>
    <n v="10"/>
    <x v="7"/>
    <x v="3"/>
  </r>
  <r>
    <x v="51"/>
    <x v="3"/>
    <x v="28"/>
    <x v="137"/>
    <x v="1"/>
    <n v="171"/>
    <x v="3"/>
    <x v="0"/>
  </r>
  <r>
    <x v="51"/>
    <x v="3"/>
    <x v="28"/>
    <x v="110"/>
    <x v="1"/>
    <n v="12"/>
    <x v="1"/>
    <x v="1"/>
  </r>
  <r>
    <x v="51"/>
    <x v="3"/>
    <x v="30"/>
    <x v="97"/>
    <x v="0"/>
    <n v="132"/>
    <x v="8"/>
    <x v="0"/>
  </r>
  <r>
    <x v="51"/>
    <x v="3"/>
    <x v="30"/>
    <x v="98"/>
    <x v="1"/>
    <n v="132"/>
    <x v="8"/>
    <x v="0"/>
  </r>
  <r>
    <x v="51"/>
    <x v="3"/>
    <x v="31"/>
    <x v="75"/>
    <x v="0"/>
    <n v="1"/>
    <x v="0"/>
    <x v="0"/>
  </r>
  <r>
    <x v="51"/>
    <x v="3"/>
    <x v="32"/>
    <x v="75"/>
    <x v="0"/>
    <n v="1"/>
    <x v="0"/>
    <x v="0"/>
  </r>
  <r>
    <x v="51"/>
    <x v="3"/>
    <x v="32"/>
    <x v="105"/>
    <x v="0"/>
    <n v="2"/>
    <x v="7"/>
    <x v="3"/>
  </r>
  <r>
    <x v="51"/>
    <x v="3"/>
    <x v="32"/>
    <x v="107"/>
    <x v="0"/>
    <n v="2"/>
    <x v="3"/>
    <x v="0"/>
  </r>
  <r>
    <x v="51"/>
    <x v="3"/>
    <x v="32"/>
    <x v="118"/>
    <x v="1"/>
    <n v="6"/>
    <x v="0"/>
    <x v="0"/>
  </r>
  <r>
    <x v="51"/>
    <x v="3"/>
    <x v="32"/>
    <x v="74"/>
    <x v="1"/>
    <n v="1"/>
    <x v="0"/>
    <x v="0"/>
  </r>
  <r>
    <x v="51"/>
    <x v="3"/>
    <x v="32"/>
    <x v="109"/>
    <x v="1"/>
    <n v="51"/>
    <x v="7"/>
    <x v="3"/>
  </r>
  <r>
    <x v="51"/>
    <x v="3"/>
    <x v="32"/>
    <x v="117"/>
    <x v="1"/>
    <n v="52"/>
    <x v="3"/>
    <x v="0"/>
  </r>
  <r>
    <x v="51"/>
    <x v="3"/>
    <x v="32"/>
    <x v="110"/>
    <x v="1"/>
    <n v="1"/>
    <x v="1"/>
    <x v="1"/>
  </r>
  <r>
    <x v="51"/>
    <x v="3"/>
    <x v="33"/>
    <x v="97"/>
    <x v="0"/>
    <n v="1"/>
    <x v="8"/>
    <x v="0"/>
  </r>
  <r>
    <x v="51"/>
    <x v="3"/>
    <x v="33"/>
    <x v="108"/>
    <x v="0"/>
    <n v="2"/>
    <x v="4"/>
    <x v="3"/>
  </r>
  <r>
    <x v="51"/>
    <x v="3"/>
    <x v="35"/>
    <x v="76"/>
    <x v="0"/>
    <n v="4"/>
    <x v="0"/>
    <x v="0"/>
  </r>
  <r>
    <x v="51"/>
    <x v="3"/>
    <x v="35"/>
    <x v="75"/>
    <x v="0"/>
    <n v="1"/>
    <x v="0"/>
    <x v="0"/>
  </r>
  <r>
    <x v="51"/>
    <x v="3"/>
    <x v="35"/>
    <x v="106"/>
    <x v="0"/>
    <n v="3"/>
    <x v="1"/>
    <x v="1"/>
  </r>
  <r>
    <x v="51"/>
    <x v="3"/>
    <x v="36"/>
    <x v="97"/>
    <x v="0"/>
    <n v="3"/>
    <x v="8"/>
    <x v="0"/>
  </r>
  <r>
    <x v="51"/>
    <x v="3"/>
    <x v="36"/>
    <x v="111"/>
    <x v="0"/>
    <n v="2"/>
    <x v="3"/>
    <x v="0"/>
  </r>
  <r>
    <x v="51"/>
    <x v="3"/>
    <x v="38"/>
    <x v="74"/>
    <x v="1"/>
    <n v="1"/>
    <x v="0"/>
    <x v="0"/>
  </r>
  <r>
    <x v="51"/>
    <x v="3"/>
    <x v="39"/>
    <x v="106"/>
    <x v="0"/>
    <n v="1"/>
    <x v="1"/>
    <x v="1"/>
  </r>
  <r>
    <x v="51"/>
    <x v="3"/>
    <x v="39"/>
    <x v="108"/>
    <x v="0"/>
    <n v="25"/>
    <x v="4"/>
    <x v="3"/>
  </r>
  <r>
    <x v="51"/>
    <x v="3"/>
    <x v="39"/>
    <x v="74"/>
    <x v="1"/>
    <n v="1"/>
    <x v="0"/>
    <x v="0"/>
  </r>
  <r>
    <x v="51"/>
    <x v="3"/>
    <x v="42"/>
    <x v="118"/>
    <x v="1"/>
    <n v="1"/>
    <x v="0"/>
    <x v="0"/>
  </r>
  <r>
    <x v="51"/>
    <x v="3"/>
    <x v="43"/>
    <x v="75"/>
    <x v="0"/>
    <n v="2"/>
    <x v="0"/>
    <x v="0"/>
  </r>
  <r>
    <x v="51"/>
    <x v="3"/>
    <x v="43"/>
    <x v="111"/>
    <x v="0"/>
    <n v="2"/>
    <x v="3"/>
    <x v="0"/>
  </r>
  <r>
    <x v="51"/>
    <x v="3"/>
    <x v="43"/>
    <x v="74"/>
    <x v="1"/>
    <n v="3"/>
    <x v="0"/>
    <x v="0"/>
  </r>
  <r>
    <x v="51"/>
    <x v="6"/>
    <x v="95"/>
    <x v="163"/>
    <x v="0"/>
    <n v="3.8"/>
    <x v="0"/>
    <x v="0"/>
  </r>
  <r>
    <x v="51"/>
    <x v="6"/>
    <x v="95"/>
    <x v="155"/>
    <x v="0"/>
    <n v="3.5"/>
    <x v="0"/>
    <x v="0"/>
  </r>
  <r>
    <x v="51"/>
    <x v="6"/>
    <x v="95"/>
    <x v="157"/>
    <x v="0"/>
    <n v="19.8"/>
    <x v="3"/>
    <x v="0"/>
  </r>
  <r>
    <x v="51"/>
    <x v="6"/>
    <x v="95"/>
    <x v="154"/>
    <x v="0"/>
    <n v="0.7"/>
    <x v="3"/>
    <x v="0"/>
  </r>
  <r>
    <x v="51"/>
    <x v="6"/>
    <x v="95"/>
    <x v="158"/>
    <x v="0"/>
    <n v="17.2"/>
    <x v="1"/>
    <x v="1"/>
  </r>
  <r>
    <x v="51"/>
    <x v="6"/>
    <x v="95"/>
    <x v="163"/>
    <x v="1"/>
    <n v="2.5"/>
    <x v="0"/>
    <x v="0"/>
  </r>
  <r>
    <x v="51"/>
    <x v="6"/>
    <x v="95"/>
    <x v="155"/>
    <x v="1"/>
    <n v="1.1000000000000001"/>
    <x v="0"/>
    <x v="0"/>
  </r>
  <r>
    <x v="51"/>
    <x v="6"/>
    <x v="95"/>
    <x v="157"/>
    <x v="1"/>
    <n v="33.1"/>
    <x v="3"/>
    <x v="0"/>
  </r>
  <r>
    <x v="51"/>
    <x v="6"/>
    <x v="95"/>
    <x v="154"/>
    <x v="1"/>
    <n v="0.2"/>
    <x v="3"/>
    <x v="0"/>
  </r>
  <r>
    <x v="51"/>
    <x v="6"/>
    <x v="95"/>
    <x v="158"/>
    <x v="1"/>
    <n v="10.6"/>
    <x v="1"/>
    <x v="1"/>
  </r>
  <r>
    <x v="51"/>
    <x v="6"/>
    <x v="96"/>
    <x v="156"/>
    <x v="0"/>
    <n v="2"/>
    <x v="8"/>
    <x v="0"/>
  </r>
  <r>
    <x v="51"/>
    <x v="6"/>
    <x v="96"/>
    <x v="155"/>
    <x v="0"/>
    <n v="10"/>
    <x v="0"/>
    <x v="0"/>
  </r>
  <r>
    <x v="51"/>
    <x v="6"/>
    <x v="96"/>
    <x v="158"/>
    <x v="0"/>
    <n v="54"/>
    <x v="1"/>
    <x v="1"/>
  </r>
  <r>
    <x v="51"/>
    <x v="6"/>
    <x v="97"/>
    <x v="156"/>
    <x v="0"/>
    <n v="4.5"/>
    <x v="8"/>
    <x v="0"/>
  </r>
  <r>
    <x v="51"/>
    <x v="6"/>
    <x v="97"/>
    <x v="155"/>
    <x v="0"/>
    <n v="51.2"/>
    <x v="0"/>
    <x v="0"/>
  </r>
  <r>
    <x v="51"/>
    <x v="6"/>
    <x v="97"/>
    <x v="26"/>
    <x v="0"/>
    <n v="11.8"/>
    <x v="7"/>
    <x v="3"/>
  </r>
  <r>
    <x v="51"/>
    <x v="6"/>
    <x v="97"/>
    <x v="160"/>
    <x v="0"/>
    <n v="6.5"/>
    <x v="2"/>
    <x v="2"/>
  </r>
  <r>
    <x v="51"/>
    <x v="6"/>
    <x v="97"/>
    <x v="154"/>
    <x v="0"/>
    <n v="134.9"/>
    <x v="3"/>
    <x v="0"/>
  </r>
  <r>
    <x v="51"/>
    <x v="6"/>
    <x v="97"/>
    <x v="161"/>
    <x v="0"/>
    <n v="3.3"/>
    <x v="3"/>
    <x v="0"/>
  </r>
  <r>
    <x v="51"/>
    <x v="6"/>
    <x v="97"/>
    <x v="158"/>
    <x v="0"/>
    <n v="31.9"/>
    <x v="1"/>
    <x v="1"/>
  </r>
  <r>
    <x v="51"/>
    <x v="6"/>
    <x v="97"/>
    <x v="155"/>
    <x v="1"/>
    <n v="8"/>
    <x v="0"/>
    <x v="0"/>
  </r>
  <r>
    <x v="51"/>
    <x v="6"/>
    <x v="97"/>
    <x v="26"/>
    <x v="1"/>
    <n v="9.6999999999999993"/>
    <x v="7"/>
    <x v="3"/>
  </r>
  <r>
    <x v="51"/>
    <x v="6"/>
    <x v="97"/>
    <x v="159"/>
    <x v="1"/>
    <n v="0.3"/>
    <x v="7"/>
    <x v="3"/>
  </r>
  <r>
    <x v="51"/>
    <x v="6"/>
    <x v="97"/>
    <x v="160"/>
    <x v="1"/>
    <n v="7.1"/>
    <x v="2"/>
    <x v="2"/>
  </r>
  <r>
    <x v="51"/>
    <x v="6"/>
    <x v="97"/>
    <x v="154"/>
    <x v="1"/>
    <n v="6.8"/>
    <x v="3"/>
    <x v="0"/>
  </r>
  <r>
    <x v="51"/>
    <x v="6"/>
    <x v="97"/>
    <x v="158"/>
    <x v="1"/>
    <n v="5.5"/>
    <x v="1"/>
    <x v="1"/>
  </r>
  <r>
    <x v="51"/>
    <x v="6"/>
    <x v="99"/>
    <x v="155"/>
    <x v="0"/>
    <n v="0.1"/>
    <x v="0"/>
    <x v="0"/>
  </r>
  <r>
    <x v="51"/>
    <x v="6"/>
    <x v="99"/>
    <x v="158"/>
    <x v="0"/>
    <n v="146"/>
    <x v="1"/>
    <x v="1"/>
  </r>
  <r>
    <x v="51"/>
    <x v="6"/>
    <x v="99"/>
    <x v="26"/>
    <x v="1"/>
    <n v="4"/>
    <x v="7"/>
    <x v="3"/>
  </r>
  <r>
    <x v="51"/>
    <x v="6"/>
    <x v="99"/>
    <x v="158"/>
    <x v="1"/>
    <n v="85"/>
    <x v="1"/>
    <x v="1"/>
  </r>
  <r>
    <x v="51"/>
    <x v="6"/>
    <x v="100"/>
    <x v="156"/>
    <x v="0"/>
    <n v="8.5"/>
    <x v="8"/>
    <x v="0"/>
  </r>
  <r>
    <x v="51"/>
    <x v="6"/>
    <x v="100"/>
    <x v="155"/>
    <x v="0"/>
    <n v="0.2"/>
    <x v="0"/>
    <x v="0"/>
  </r>
  <r>
    <x v="51"/>
    <x v="6"/>
    <x v="100"/>
    <x v="155"/>
    <x v="1"/>
    <n v="0.2"/>
    <x v="0"/>
    <x v="0"/>
  </r>
  <r>
    <x v="51"/>
    <x v="6"/>
    <x v="100"/>
    <x v="154"/>
    <x v="1"/>
    <n v="8.5"/>
    <x v="3"/>
    <x v="0"/>
  </r>
  <r>
    <x v="51"/>
    <x v="6"/>
    <x v="101"/>
    <x v="156"/>
    <x v="0"/>
    <n v="20"/>
    <x v="8"/>
    <x v="0"/>
  </r>
  <r>
    <x v="51"/>
    <x v="6"/>
    <x v="102"/>
    <x v="156"/>
    <x v="0"/>
    <n v="38"/>
    <x v="8"/>
    <x v="0"/>
  </r>
  <r>
    <x v="51"/>
    <x v="6"/>
    <x v="104"/>
    <x v="155"/>
    <x v="0"/>
    <n v="4.7"/>
    <x v="0"/>
    <x v="0"/>
  </r>
  <r>
    <x v="51"/>
    <x v="6"/>
    <x v="143"/>
    <x v="162"/>
    <x v="0"/>
    <n v="5"/>
    <x v="0"/>
    <x v="0"/>
  </r>
  <r>
    <x v="51"/>
    <x v="6"/>
    <x v="143"/>
    <x v="155"/>
    <x v="0"/>
    <n v="1.5"/>
    <x v="0"/>
    <x v="0"/>
  </r>
  <r>
    <x v="51"/>
    <x v="6"/>
    <x v="143"/>
    <x v="10"/>
    <x v="0"/>
    <n v="7.8"/>
    <x v="4"/>
    <x v="3"/>
  </r>
  <r>
    <x v="51"/>
    <x v="6"/>
    <x v="143"/>
    <x v="162"/>
    <x v="1"/>
    <n v="4"/>
    <x v="0"/>
    <x v="0"/>
  </r>
  <r>
    <x v="51"/>
    <x v="6"/>
    <x v="106"/>
    <x v="155"/>
    <x v="0"/>
    <n v="3.5"/>
    <x v="0"/>
    <x v="0"/>
  </r>
  <r>
    <x v="51"/>
    <x v="6"/>
    <x v="106"/>
    <x v="157"/>
    <x v="0"/>
    <n v="13"/>
    <x v="3"/>
    <x v="0"/>
  </r>
  <r>
    <x v="51"/>
    <x v="6"/>
    <x v="106"/>
    <x v="155"/>
    <x v="1"/>
    <n v="5"/>
    <x v="0"/>
    <x v="0"/>
  </r>
  <r>
    <x v="51"/>
    <x v="6"/>
    <x v="106"/>
    <x v="162"/>
    <x v="1"/>
    <n v="2"/>
    <x v="0"/>
    <x v="0"/>
  </r>
  <r>
    <x v="51"/>
    <x v="6"/>
    <x v="106"/>
    <x v="161"/>
    <x v="1"/>
    <n v="1"/>
    <x v="3"/>
    <x v="0"/>
  </r>
  <r>
    <x v="51"/>
    <x v="6"/>
    <x v="106"/>
    <x v="158"/>
    <x v="1"/>
    <n v="124"/>
    <x v="1"/>
    <x v="1"/>
  </r>
  <r>
    <x v="51"/>
    <x v="6"/>
    <x v="107"/>
    <x v="155"/>
    <x v="0"/>
    <n v="9"/>
    <x v="0"/>
    <x v="0"/>
  </r>
  <r>
    <x v="51"/>
    <x v="6"/>
    <x v="109"/>
    <x v="10"/>
    <x v="0"/>
    <n v="7"/>
    <x v="4"/>
    <x v="3"/>
  </r>
  <r>
    <x v="51"/>
    <x v="6"/>
    <x v="109"/>
    <x v="162"/>
    <x v="1"/>
    <n v="13.4"/>
    <x v="0"/>
    <x v="0"/>
  </r>
  <r>
    <x v="51"/>
    <x v="6"/>
    <x v="109"/>
    <x v="161"/>
    <x v="1"/>
    <n v="1.1000000000000001"/>
    <x v="3"/>
    <x v="0"/>
  </r>
  <r>
    <x v="51"/>
    <x v="6"/>
    <x v="112"/>
    <x v="155"/>
    <x v="0"/>
    <n v="7"/>
    <x v="0"/>
    <x v="0"/>
  </r>
  <r>
    <x v="51"/>
    <x v="6"/>
    <x v="112"/>
    <x v="162"/>
    <x v="0"/>
    <n v="1"/>
    <x v="0"/>
    <x v="0"/>
  </r>
  <r>
    <x v="51"/>
    <x v="6"/>
    <x v="112"/>
    <x v="162"/>
    <x v="1"/>
    <n v="12.4"/>
    <x v="0"/>
    <x v="0"/>
  </r>
  <r>
    <x v="51"/>
    <x v="6"/>
    <x v="112"/>
    <x v="155"/>
    <x v="1"/>
    <n v="9"/>
    <x v="0"/>
    <x v="0"/>
  </r>
  <r>
    <x v="51"/>
    <x v="6"/>
    <x v="112"/>
    <x v="154"/>
    <x v="1"/>
    <n v="397.2"/>
    <x v="3"/>
    <x v="0"/>
  </r>
  <r>
    <x v="51"/>
    <x v="6"/>
    <x v="136"/>
    <x v="155"/>
    <x v="0"/>
    <n v="1"/>
    <x v="0"/>
    <x v="0"/>
  </r>
  <r>
    <x v="51"/>
    <x v="6"/>
    <x v="136"/>
    <x v="157"/>
    <x v="0"/>
    <n v="29.2"/>
    <x v="3"/>
    <x v="0"/>
  </r>
  <r>
    <x v="51"/>
    <x v="6"/>
    <x v="136"/>
    <x v="155"/>
    <x v="1"/>
    <n v="7"/>
    <x v="0"/>
    <x v="0"/>
  </r>
  <r>
    <x v="51"/>
    <x v="6"/>
    <x v="136"/>
    <x v="154"/>
    <x v="1"/>
    <n v="50"/>
    <x v="3"/>
    <x v="0"/>
  </r>
  <r>
    <x v="51"/>
    <x v="6"/>
    <x v="136"/>
    <x v="157"/>
    <x v="1"/>
    <n v="30.4"/>
    <x v="3"/>
    <x v="0"/>
  </r>
  <r>
    <x v="51"/>
    <x v="6"/>
    <x v="142"/>
    <x v="155"/>
    <x v="0"/>
    <n v="1.8"/>
    <x v="0"/>
    <x v="0"/>
  </r>
  <r>
    <x v="51"/>
    <x v="6"/>
    <x v="142"/>
    <x v="155"/>
    <x v="1"/>
    <n v="6.4"/>
    <x v="0"/>
    <x v="0"/>
  </r>
  <r>
    <x v="51"/>
    <x v="6"/>
    <x v="142"/>
    <x v="162"/>
    <x v="1"/>
    <n v="1.6"/>
    <x v="0"/>
    <x v="0"/>
  </r>
  <r>
    <x v="51"/>
    <x v="7"/>
    <x v="114"/>
    <x v="155"/>
    <x v="0"/>
    <n v="25"/>
    <x v="0"/>
    <x v="0"/>
  </r>
  <r>
    <x v="51"/>
    <x v="7"/>
    <x v="114"/>
    <x v="26"/>
    <x v="0"/>
    <n v="2"/>
    <x v="7"/>
    <x v="3"/>
  </r>
  <r>
    <x v="51"/>
    <x v="7"/>
    <x v="114"/>
    <x v="158"/>
    <x v="0"/>
    <n v="4"/>
    <x v="1"/>
    <x v="1"/>
  </r>
  <r>
    <x v="51"/>
    <x v="7"/>
    <x v="114"/>
    <x v="162"/>
    <x v="1"/>
    <n v="0.4"/>
    <x v="0"/>
    <x v="0"/>
  </r>
  <r>
    <x v="51"/>
    <x v="7"/>
    <x v="115"/>
    <x v="155"/>
    <x v="0"/>
    <n v="15.4"/>
    <x v="0"/>
    <x v="0"/>
  </r>
  <r>
    <x v="51"/>
    <x v="7"/>
    <x v="115"/>
    <x v="26"/>
    <x v="0"/>
    <n v="1.2"/>
    <x v="7"/>
    <x v="3"/>
  </r>
  <r>
    <x v="51"/>
    <x v="7"/>
    <x v="115"/>
    <x v="158"/>
    <x v="0"/>
    <n v="4.5999999999999996"/>
    <x v="1"/>
    <x v="1"/>
  </r>
  <r>
    <x v="51"/>
    <x v="7"/>
    <x v="115"/>
    <x v="155"/>
    <x v="1"/>
    <n v="11.7"/>
    <x v="0"/>
    <x v="0"/>
  </r>
  <r>
    <x v="51"/>
    <x v="7"/>
    <x v="115"/>
    <x v="26"/>
    <x v="1"/>
    <n v="9.9"/>
    <x v="7"/>
    <x v="3"/>
  </r>
  <r>
    <x v="51"/>
    <x v="7"/>
    <x v="115"/>
    <x v="154"/>
    <x v="1"/>
    <n v="10"/>
    <x v="3"/>
    <x v="0"/>
  </r>
  <r>
    <x v="51"/>
    <x v="7"/>
    <x v="115"/>
    <x v="158"/>
    <x v="1"/>
    <n v="28.3"/>
    <x v="1"/>
    <x v="1"/>
  </r>
  <r>
    <x v="51"/>
    <x v="7"/>
    <x v="139"/>
    <x v="155"/>
    <x v="0"/>
    <n v="1"/>
    <x v="0"/>
    <x v="0"/>
  </r>
  <r>
    <x v="51"/>
    <x v="7"/>
    <x v="139"/>
    <x v="154"/>
    <x v="0"/>
    <n v="9.3000000000000007"/>
    <x v="3"/>
    <x v="0"/>
  </r>
  <r>
    <x v="51"/>
    <x v="7"/>
    <x v="139"/>
    <x v="158"/>
    <x v="0"/>
    <n v="2.8"/>
    <x v="1"/>
    <x v="1"/>
  </r>
  <r>
    <x v="51"/>
    <x v="7"/>
    <x v="139"/>
    <x v="155"/>
    <x v="1"/>
    <n v="1"/>
    <x v="0"/>
    <x v="0"/>
  </r>
  <r>
    <x v="51"/>
    <x v="7"/>
    <x v="139"/>
    <x v="26"/>
    <x v="1"/>
    <n v="7"/>
    <x v="7"/>
    <x v="3"/>
  </r>
  <r>
    <x v="51"/>
    <x v="7"/>
    <x v="139"/>
    <x v="158"/>
    <x v="1"/>
    <n v="1"/>
    <x v="1"/>
    <x v="1"/>
  </r>
  <r>
    <x v="51"/>
    <x v="7"/>
    <x v="116"/>
    <x v="155"/>
    <x v="1"/>
    <n v="7.3"/>
    <x v="0"/>
    <x v="0"/>
  </r>
  <r>
    <x v="51"/>
    <x v="7"/>
    <x v="117"/>
    <x v="155"/>
    <x v="0"/>
    <n v="1"/>
    <x v="0"/>
    <x v="0"/>
  </r>
  <r>
    <x v="51"/>
    <x v="7"/>
    <x v="117"/>
    <x v="162"/>
    <x v="0"/>
    <n v="0.4"/>
    <x v="0"/>
    <x v="0"/>
  </r>
  <r>
    <x v="51"/>
    <x v="7"/>
    <x v="117"/>
    <x v="162"/>
    <x v="1"/>
    <n v="4"/>
    <x v="0"/>
    <x v="0"/>
  </r>
  <r>
    <x v="51"/>
    <x v="7"/>
    <x v="117"/>
    <x v="158"/>
    <x v="1"/>
    <n v="2.7"/>
    <x v="1"/>
    <x v="1"/>
  </r>
  <r>
    <x v="51"/>
    <x v="7"/>
    <x v="118"/>
    <x v="155"/>
    <x v="0"/>
    <n v="0.5"/>
    <x v="0"/>
    <x v="0"/>
  </r>
  <r>
    <x v="51"/>
    <x v="7"/>
    <x v="118"/>
    <x v="158"/>
    <x v="0"/>
    <n v="1.7"/>
    <x v="1"/>
    <x v="1"/>
  </r>
  <r>
    <x v="51"/>
    <x v="7"/>
    <x v="119"/>
    <x v="155"/>
    <x v="1"/>
    <n v="0.5"/>
    <x v="0"/>
    <x v="0"/>
  </r>
  <r>
    <x v="51"/>
    <x v="7"/>
    <x v="123"/>
    <x v="155"/>
    <x v="0"/>
    <n v="49.5"/>
    <x v="0"/>
    <x v="0"/>
  </r>
  <r>
    <x v="51"/>
    <x v="7"/>
    <x v="123"/>
    <x v="162"/>
    <x v="0"/>
    <n v="3.6"/>
    <x v="0"/>
    <x v="0"/>
  </r>
  <r>
    <x v="51"/>
    <x v="7"/>
    <x v="123"/>
    <x v="161"/>
    <x v="0"/>
    <n v="1"/>
    <x v="3"/>
    <x v="0"/>
  </r>
  <r>
    <x v="51"/>
    <x v="7"/>
    <x v="123"/>
    <x v="158"/>
    <x v="0"/>
    <n v="8.8000000000000007"/>
    <x v="1"/>
    <x v="1"/>
  </r>
  <r>
    <x v="51"/>
    <x v="7"/>
    <x v="123"/>
    <x v="155"/>
    <x v="1"/>
    <n v="18.5"/>
    <x v="0"/>
    <x v="0"/>
  </r>
  <r>
    <x v="51"/>
    <x v="7"/>
    <x v="123"/>
    <x v="162"/>
    <x v="1"/>
    <n v="0.1"/>
    <x v="0"/>
    <x v="0"/>
  </r>
  <r>
    <x v="51"/>
    <x v="7"/>
    <x v="123"/>
    <x v="158"/>
    <x v="1"/>
    <n v="1"/>
    <x v="1"/>
    <x v="1"/>
  </r>
  <r>
    <x v="51"/>
    <x v="7"/>
    <x v="125"/>
    <x v="157"/>
    <x v="0"/>
    <n v="2.2999999999999998"/>
    <x v="3"/>
    <x v="0"/>
  </r>
  <r>
    <x v="51"/>
    <x v="7"/>
    <x v="125"/>
    <x v="158"/>
    <x v="0"/>
    <n v="3.6"/>
    <x v="1"/>
    <x v="1"/>
  </r>
  <r>
    <x v="51"/>
    <x v="7"/>
    <x v="125"/>
    <x v="26"/>
    <x v="1"/>
    <n v="34"/>
    <x v="7"/>
    <x v="3"/>
  </r>
  <r>
    <x v="51"/>
    <x v="7"/>
    <x v="125"/>
    <x v="154"/>
    <x v="1"/>
    <n v="126.9"/>
    <x v="3"/>
    <x v="0"/>
  </r>
  <r>
    <x v="51"/>
    <x v="7"/>
    <x v="125"/>
    <x v="158"/>
    <x v="1"/>
    <n v="25"/>
    <x v="1"/>
    <x v="1"/>
  </r>
  <r>
    <x v="51"/>
    <x v="7"/>
    <x v="126"/>
    <x v="155"/>
    <x v="0"/>
    <n v="2.4"/>
    <x v="0"/>
    <x v="0"/>
  </r>
  <r>
    <x v="51"/>
    <x v="7"/>
    <x v="126"/>
    <x v="157"/>
    <x v="0"/>
    <n v="3"/>
    <x v="3"/>
    <x v="0"/>
  </r>
  <r>
    <x v="51"/>
    <x v="7"/>
    <x v="126"/>
    <x v="158"/>
    <x v="0"/>
    <n v="3.3"/>
    <x v="1"/>
    <x v="1"/>
  </r>
  <r>
    <x v="51"/>
    <x v="7"/>
    <x v="126"/>
    <x v="155"/>
    <x v="1"/>
    <n v="12.5"/>
    <x v="0"/>
    <x v="0"/>
  </r>
  <r>
    <x v="51"/>
    <x v="7"/>
    <x v="129"/>
    <x v="155"/>
    <x v="0"/>
    <n v="0.8"/>
    <x v="0"/>
    <x v="0"/>
  </r>
  <r>
    <x v="51"/>
    <x v="7"/>
    <x v="129"/>
    <x v="158"/>
    <x v="0"/>
    <n v="19.5"/>
    <x v="1"/>
    <x v="1"/>
  </r>
  <r>
    <x v="51"/>
    <x v="7"/>
    <x v="130"/>
    <x v="26"/>
    <x v="0"/>
    <n v="2.6"/>
    <x v="7"/>
    <x v="3"/>
  </r>
  <r>
    <x v="51"/>
    <x v="7"/>
    <x v="130"/>
    <x v="26"/>
    <x v="1"/>
    <n v="16.399999999999999"/>
    <x v="7"/>
    <x v="3"/>
  </r>
  <r>
    <x v="51"/>
    <x v="7"/>
    <x v="130"/>
    <x v="27"/>
    <x v="1"/>
    <n v="0.5"/>
    <x v="5"/>
    <x v="3"/>
  </r>
  <r>
    <x v="51"/>
    <x v="7"/>
    <x v="130"/>
    <x v="161"/>
    <x v="1"/>
    <n v="6.9"/>
    <x v="3"/>
    <x v="0"/>
  </r>
  <r>
    <x v="51"/>
    <x v="7"/>
    <x v="130"/>
    <x v="158"/>
    <x v="1"/>
    <n v="1.2"/>
    <x v="1"/>
    <x v="1"/>
  </r>
  <r>
    <x v="51"/>
    <x v="7"/>
    <x v="141"/>
    <x v="162"/>
    <x v="0"/>
    <n v="1.5"/>
    <x v="0"/>
    <x v="0"/>
  </r>
  <r>
    <x v="51"/>
    <x v="7"/>
    <x v="141"/>
    <x v="158"/>
    <x v="0"/>
    <n v="2.7"/>
    <x v="1"/>
    <x v="1"/>
  </r>
  <r>
    <x v="51"/>
    <x v="7"/>
    <x v="141"/>
    <x v="158"/>
    <x v="1"/>
    <n v="5.4"/>
    <x v="1"/>
    <x v="1"/>
  </r>
  <r>
    <x v="51"/>
    <x v="7"/>
    <x v="138"/>
    <x v="158"/>
    <x v="0"/>
    <n v="1.3"/>
    <x v="1"/>
    <x v="1"/>
  </r>
  <r>
    <x v="51"/>
    <x v="7"/>
    <x v="133"/>
    <x v="162"/>
    <x v="1"/>
    <n v="4.0999999999999996"/>
    <x v="0"/>
    <x v="0"/>
  </r>
  <r>
    <x v="51"/>
    <x v="7"/>
    <x v="134"/>
    <x v="155"/>
    <x v="0"/>
    <n v="3"/>
    <x v="0"/>
    <x v="0"/>
  </r>
  <r>
    <x v="51"/>
    <x v="7"/>
    <x v="134"/>
    <x v="158"/>
    <x v="0"/>
    <n v="27"/>
    <x v="1"/>
    <x v="1"/>
  </r>
  <r>
    <x v="51"/>
    <x v="7"/>
    <x v="135"/>
    <x v="156"/>
    <x v="0"/>
    <n v="1"/>
    <x v="8"/>
    <x v="0"/>
  </r>
  <r>
    <x v="51"/>
    <x v="7"/>
    <x v="135"/>
    <x v="155"/>
    <x v="0"/>
    <n v="4"/>
    <x v="0"/>
    <x v="0"/>
  </r>
  <r>
    <x v="51"/>
    <x v="7"/>
    <x v="135"/>
    <x v="158"/>
    <x v="0"/>
    <n v="7"/>
    <x v="1"/>
    <x v="1"/>
  </r>
  <r>
    <x v="51"/>
    <x v="1"/>
    <x v="22"/>
    <x v="106"/>
    <x v="0"/>
    <n v="3"/>
    <x v="1"/>
    <x v="1"/>
  </r>
  <r>
    <x v="51"/>
    <x v="1"/>
    <x v="22"/>
    <x v="106"/>
    <x v="0"/>
    <n v="1"/>
    <x v="1"/>
    <x v="1"/>
  </r>
  <r>
    <x v="51"/>
    <x v="1"/>
    <x v="22"/>
    <x v="110"/>
    <x v="1"/>
    <n v="1"/>
    <x v="1"/>
    <x v="1"/>
  </r>
  <r>
    <x v="51"/>
    <x v="4"/>
    <x v="46"/>
    <x v="107"/>
    <x v="0"/>
    <n v="15"/>
    <x v="3"/>
    <x v="0"/>
  </r>
  <r>
    <x v="51"/>
    <x v="4"/>
    <x v="46"/>
    <x v="106"/>
    <x v="0"/>
    <n v="6"/>
    <x v="1"/>
    <x v="1"/>
  </r>
  <r>
    <x v="51"/>
    <x v="4"/>
    <x v="46"/>
    <x v="117"/>
    <x v="1"/>
    <n v="6"/>
    <x v="3"/>
    <x v="0"/>
  </r>
  <r>
    <x v="51"/>
    <x v="4"/>
    <x v="46"/>
    <x v="136"/>
    <x v="1"/>
    <n v="3"/>
    <x v="3"/>
    <x v="0"/>
  </r>
  <r>
    <x v="51"/>
    <x v="4"/>
    <x v="46"/>
    <x v="110"/>
    <x v="1"/>
    <n v="4"/>
    <x v="1"/>
    <x v="1"/>
  </r>
  <r>
    <x v="51"/>
    <x v="4"/>
    <x v="57"/>
    <x v="75"/>
    <x v="0"/>
    <n v="2"/>
    <x v="0"/>
    <x v="0"/>
  </r>
  <r>
    <x v="51"/>
    <x v="4"/>
    <x v="57"/>
    <x v="108"/>
    <x v="0"/>
    <n v="2"/>
    <x v="4"/>
    <x v="3"/>
  </r>
  <r>
    <x v="51"/>
    <x v="4"/>
    <x v="59"/>
    <x v="77"/>
    <x v="0"/>
    <n v="1"/>
    <x v="3"/>
    <x v="0"/>
  </r>
  <r>
    <x v="51"/>
    <x v="4"/>
    <x v="48"/>
    <x v="106"/>
    <x v="0"/>
    <n v="9"/>
    <x v="1"/>
    <x v="1"/>
  </r>
  <r>
    <x v="51"/>
    <x v="4"/>
    <x v="49"/>
    <x v="76"/>
    <x v="0"/>
    <n v="2"/>
    <x v="0"/>
    <x v="0"/>
  </r>
  <r>
    <x v="51"/>
    <x v="4"/>
    <x v="49"/>
    <x v="106"/>
    <x v="0"/>
    <n v="2"/>
    <x v="1"/>
    <x v="1"/>
  </r>
  <r>
    <x v="51"/>
    <x v="4"/>
    <x v="49"/>
    <x v="98"/>
    <x v="1"/>
    <n v="1"/>
    <x v="8"/>
    <x v="0"/>
  </r>
  <r>
    <x v="51"/>
    <x v="4"/>
    <x v="50"/>
    <x v="74"/>
    <x v="1"/>
    <n v="2"/>
    <x v="0"/>
    <x v="0"/>
  </r>
  <r>
    <x v="51"/>
    <x v="4"/>
    <x v="51"/>
    <x v="106"/>
    <x v="0"/>
    <n v="1"/>
    <x v="1"/>
    <x v="1"/>
  </r>
  <r>
    <x v="51"/>
    <x v="4"/>
    <x v="53"/>
    <x v="75"/>
    <x v="0"/>
    <n v="1"/>
    <x v="0"/>
    <x v="0"/>
  </r>
  <r>
    <x v="51"/>
    <x v="4"/>
    <x v="55"/>
    <x v="74"/>
    <x v="1"/>
    <n v="7"/>
    <x v="0"/>
    <x v="0"/>
  </r>
  <r>
    <x v="51"/>
    <x v="4"/>
    <x v="55"/>
    <x v="78"/>
    <x v="1"/>
    <n v="3"/>
    <x v="0"/>
    <x v="0"/>
  </r>
  <r>
    <x v="51"/>
    <x v="4"/>
    <x v="55"/>
    <x v="79"/>
    <x v="1"/>
    <n v="1"/>
    <x v="3"/>
    <x v="0"/>
  </r>
  <r>
    <x v="51"/>
    <x v="4"/>
    <x v="60"/>
    <x v="74"/>
    <x v="1"/>
    <n v="1"/>
    <x v="0"/>
    <x v="0"/>
  </r>
  <r>
    <x v="51"/>
    <x v="4"/>
    <x v="60"/>
    <x v="150"/>
    <x v="1"/>
    <n v="8"/>
    <x v="4"/>
    <x v="3"/>
  </r>
  <r>
    <x v="51"/>
    <x v="4"/>
    <x v="56"/>
    <x v="110"/>
    <x v="1"/>
    <n v="4"/>
    <x v="1"/>
    <x v="1"/>
  </r>
  <r>
    <x v="51"/>
    <x v="5"/>
    <x v="62"/>
    <x v="107"/>
    <x v="0"/>
    <n v="9"/>
    <x v="3"/>
    <x v="0"/>
  </r>
  <r>
    <x v="51"/>
    <x v="5"/>
    <x v="62"/>
    <x v="109"/>
    <x v="1"/>
    <n v="21"/>
    <x v="7"/>
    <x v="3"/>
  </r>
  <r>
    <x v="51"/>
    <x v="5"/>
    <x v="62"/>
    <x v="139"/>
    <x v="1"/>
    <n v="7"/>
    <x v="2"/>
    <x v="2"/>
  </r>
  <r>
    <x v="51"/>
    <x v="5"/>
    <x v="62"/>
    <x v="117"/>
    <x v="1"/>
    <n v="6"/>
    <x v="3"/>
    <x v="0"/>
  </r>
  <r>
    <x v="51"/>
    <x v="5"/>
    <x v="72"/>
    <x v="76"/>
    <x v="0"/>
    <n v="5"/>
    <x v="0"/>
    <x v="0"/>
  </r>
  <r>
    <x v="51"/>
    <x v="5"/>
    <x v="72"/>
    <x v="106"/>
    <x v="0"/>
    <n v="5"/>
    <x v="1"/>
    <x v="1"/>
  </r>
  <r>
    <x v="51"/>
    <x v="5"/>
    <x v="63"/>
    <x v="110"/>
    <x v="1"/>
    <n v="1"/>
    <x v="1"/>
    <x v="1"/>
  </r>
  <r>
    <x v="51"/>
    <x v="5"/>
    <x v="64"/>
    <x v="97"/>
    <x v="0"/>
    <n v="2"/>
    <x v="8"/>
    <x v="0"/>
  </r>
  <r>
    <x v="51"/>
    <x v="5"/>
    <x v="64"/>
    <x v="76"/>
    <x v="0"/>
    <n v="19"/>
    <x v="0"/>
    <x v="0"/>
  </r>
  <r>
    <x v="51"/>
    <x v="5"/>
    <x v="64"/>
    <x v="106"/>
    <x v="0"/>
    <n v="7"/>
    <x v="1"/>
    <x v="1"/>
  </r>
  <r>
    <x v="51"/>
    <x v="5"/>
    <x v="64"/>
    <x v="106"/>
    <x v="0"/>
    <n v="1"/>
    <x v="1"/>
    <x v="1"/>
  </r>
  <r>
    <x v="51"/>
    <x v="5"/>
    <x v="64"/>
    <x v="108"/>
    <x v="0"/>
    <n v="17"/>
    <x v="4"/>
    <x v="3"/>
  </r>
  <r>
    <x v="51"/>
    <x v="5"/>
    <x v="64"/>
    <x v="81"/>
    <x v="1"/>
    <n v="8"/>
    <x v="0"/>
    <x v="0"/>
  </r>
  <r>
    <x v="51"/>
    <x v="5"/>
    <x v="65"/>
    <x v="97"/>
    <x v="0"/>
    <n v="1"/>
    <x v="8"/>
    <x v="0"/>
  </r>
  <r>
    <x v="51"/>
    <x v="5"/>
    <x v="65"/>
    <x v="75"/>
    <x v="0"/>
    <n v="3"/>
    <x v="0"/>
    <x v="0"/>
  </r>
  <r>
    <x v="51"/>
    <x v="5"/>
    <x v="65"/>
    <x v="106"/>
    <x v="0"/>
    <n v="8"/>
    <x v="1"/>
    <x v="1"/>
  </r>
  <r>
    <x v="51"/>
    <x v="5"/>
    <x v="65"/>
    <x v="108"/>
    <x v="0"/>
    <n v="33"/>
    <x v="4"/>
    <x v="3"/>
  </r>
  <r>
    <x v="51"/>
    <x v="5"/>
    <x v="65"/>
    <x v="74"/>
    <x v="1"/>
    <n v="2"/>
    <x v="0"/>
    <x v="0"/>
  </r>
  <r>
    <x v="51"/>
    <x v="5"/>
    <x v="88"/>
    <x v="76"/>
    <x v="0"/>
    <n v="16"/>
    <x v="0"/>
    <x v="0"/>
  </r>
  <r>
    <x v="51"/>
    <x v="5"/>
    <x v="88"/>
    <x v="75"/>
    <x v="0"/>
    <n v="2"/>
    <x v="0"/>
    <x v="0"/>
  </r>
  <r>
    <x v="51"/>
    <x v="5"/>
    <x v="66"/>
    <x v="76"/>
    <x v="0"/>
    <n v="7"/>
    <x v="0"/>
    <x v="0"/>
  </r>
  <r>
    <x v="51"/>
    <x v="5"/>
    <x v="66"/>
    <x v="106"/>
    <x v="0"/>
    <n v="10"/>
    <x v="1"/>
    <x v="1"/>
  </r>
  <r>
    <x v="51"/>
    <x v="5"/>
    <x v="66"/>
    <x v="81"/>
    <x v="1"/>
    <n v="16"/>
    <x v="0"/>
    <x v="0"/>
  </r>
  <r>
    <x v="51"/>
    <x v="5"/>
    <x v="67"/>
    <x v="76"/>
    <x v="0"/>
    <n v="13"/>
    <x v="0"/>
    <x v="0"/>
  </r>
  <r>
    <x v="51"/>
    <x v="5"/>
    <x v="67"/>
    <x v="106"/>
    <x v="0"/>
    <n v="3"/>
    <x v="1"/>
    <x v="1"/>
  </r>
  <r>
    <x v="51"/>
    <x v="5"/>
    <x v="68"/>
    <x v="75"/>
    <x v="0"/>
    <n v="2"/>
    <x v="0"/>
    <x v="0"/>
  </r>
  <r>
    <x v="51"/>
    <x v="5"/>
    <x v="73"/>
    <x v="75"/>
    <x v="0"/>
    <n v="2"/>
    <x v="0"/>
    <x v="0"/>
  </r>
  <r>
    <x v="51"/>
    <x v="5"/>
    <x v="73"/>
    <x v="140"/>
    <x v="0"/>
    <n v="2"/>
    <x v="3"/>
    <x v="0"/>
  </r>
  <r>
    <x v="51"/>
    <x v="5"/>
    <x v="73"/>
    <x v="108"/>
    <x v="0"/>
    <n v="1"/>
    <x v="4"/>
    <x v="3"/>
  </r>
  <r>
    <x v="51"/>
    <x v="5"/>
    <x v="69"/>
    <x v="97"/>
    <x v="0"/>
    <n v="1"/>
    <x v="8"/>
    <x v="0"/>
  </r>
  <r>
    <x v="51"/>
    <x v="5"/>
    <x v="69"/>
    <x v="75"/>
    <x v="0"/>
    <n v="2"/>
    <x v="0"/>
    <x v="0"/>
  </r>
  <r>
    <x v="51"/>
    <x v="5"/>
    <x v="74"/>
    <x v="76"/>
    <x v="0"/>
    <n v="10"/>
    <x v="0"/>
    <x v="0"/>
  </r>
  <r>
    <x v="51"/>
    <x v="5"/>
    <x v="71"/>
    <x v="97"/>
    <x v="0"/>
    <n v="2"/>
    <x v="8"/>
    <x v="0"/>
  </r>
  <r>
    <x v="51"/>
    <x v="2"/>
    <x v="75"/>
    <x v="76"/>
    <x v="0"/>
    <n v="18"/>
    <x v="0"/>
    <x v="0"/>
  </r>
  <r>
    <x v="51"/>
    <x v="2"/>
    <x v="89"/>
    <x v="97"/>
    <x v="0"/>
    <n v="2"/>
    <x v="8"/>
    <x v="0"/>
  </r>
  <r>
    <x v="51"/>
    <x v="2"/>
    <x v="89"/>
    <x v="81"/>
    <x v="1"/>
    <n v="26"/>
    <x v="0"/>
    <x v="0"/>
  </r>
  <r>
    <x v="51"/>
    <x v="2"/>
    <x v="76"/>
    <x v="97"/>
    <x v="0"/>
    <n v="1"/>
    <x v="8"/>
    <x v="0"/>
  </r>
  <r>
    <x v="51"/>
    <x v="2"/>
    <x v="76"/>
    <x v="76"/>
    <x v="0"/>
    <n v="58"/>
    <x v="0"/>
    <x v="0"/>
  </r>
  <r>
    <x v="51"/>
    <x v="2"/>
    <x v="76"/>
    <x v="105"/>
    <x v="0"/>
    <n v="16"/>
    <x v="7"/>
    <x v="3"/>
  </r>
  <r>
    <x v="51"/>
    <x v="2"/>
    <x v="76"/>
    <x v="116"/>
    <x v="0"/>
    <n v="2"/>
    <x v="7"/>
    <x v="3"/>
  </r>
  <r>
    <x v="51"/>
    <x v="2"/>
    <x v="76"/>
    <x v="77"/>
    <x v="0"/>
    <n v="1"/>
    <x v="3"/>
    <x v="0"/>
  </r>
  <r>
    <x v="51"/>
    <x v="2"/>
    <x v="76"/>
    <x v="106"/>
    <x v="0"/>
    <n v="18"/>
    <x v="1"/>
    <x v="1"/>
  </r>
  <r>
    <x v="51"/>
    <x v="2"/>
    <x v="76"/>
    <x v="81"/>
    <x v="1"/>
    <n v="8"/>
    <x v="0"/>
    <x v="0"/>
  </r>
  <r>
    <x v="51"/>
    <x v="2"/>
    <x v="76"/>
    <x v="109"/>
    <x v="1"/>
    <n v="4"/>
    <x v="7"/>
    <x v="3"/>
  </r>
  <r>
    <x v="51"/>
    <x v="2"/>
    <x v="76"/>
    <x v="137"/>
    <x v="1"/>
    <n v="50"/>
    <x v="3"/>
    <x v="0"/>
  </r>
  <r>
    <x v="51"/>
    <x v="2"/>
    <x v="76"/>
    <x v="110"/>
    <x v="1"/>
    <n v="7"/>
    <x v="1"/>
    <x v="1"/>
  </r>
  <r>
    <x v="51"/>
    <x v="2"/>
    <x v="77"/>
    <x v="97"/>
    <x v="0"/>
    <n v="2"/>
    <x v="8"/>
    <x v="0"/>
  </r>
  <r>
    <x v="51"/>
    <x v="2"/>
    <x v="77"/>
    <x v="76"/>
    <x v="0"/>
    <n v="3"/>
    <x v="0"/>
    <x v="0"/>
  </r>
  <r>
    <x v="51"/>
    <x v="2"/>
    <x v="77"/>
    <x v="105"/>
    <x v="0"/>
    <n v="2"/>
    <x v="7"/>
    <x v="3"/>
  </r>
  <r>
    <x v="51"/>
    <x v="2"/>
    <x v="77"/>
    <x v="81"/>
    <x v="1"/>
    <n v="1"/>
    <x v="0"/>
    <x v="0"/>
  </r>
  <r>
    <x v="51"/>
    <x v="2"/>
    <x v="77"/>
    <x v="109"/>
    <x v="1"/>
    <n v="1"/>
    <x v="7"/>
    <x v="3"/>
  </r>
  <r>
    <x v="51"/>
    <x v="2"/>
    <x v="78"/>
    <x v="111"/>
    <x v="0"/>
    <n v="1"/>
    <x v="3"/>
    <x v="0"/>
  </r>
  <r>
    <x v="51"/>
    <x v="2"/>
    <x v="78"/>
    <x v="108"/>
    <x v="0"/>
    <n v="4"/>
    <x v="4"/>
    <x v="3"/>
  </r>
  <r>
    <x v="51"/>
    <x v="2"/>
    <x v="90"/>
    <x v="108"/>
    <x v="0"/>
    <n v="1"/>
    <x v="4"/>
    <x v="3"/>
  </r>
  <r>
    <x v="51"/>
    <x v="2"/>
    <x v="79"/>
    <x v="111"/>
    <x v="0"/>
    <n v="3"/>
    <x v="3"/>
    <x v="0"/>
  </r>
  <r>
    <x v="51"/>
    <x v="2"/>
    <x v="80"/>
    <x v="106"/>
    <x v="0"/>
    <n v="8"/>
    <x v="1"/>
    <x v="1"/>
  </r>
  <r>
    <x v="51"/>
    <x v="2"/>
    <x v="80"/>
    <x v="110"/>
    <x v="1"/>
    <n v="5"/>
    <x v="1"/>
    <x v="1"/>
  </r>
  <r>
    <x v="51"/>
    <x v="2"/>
    <x v="92"/>
    <x v="97"/>
    <x v="0"/>
    <n v="1"/>
    <x v="8"/>
    <x v="0"/>
  </r>
  <r>
    <x v="51"/>
    <x v="2"/>
    <x v="92"/>
    <x v="106"/>
    <x v="0"/>
    <n v="28"/>
    <x v="1"/>
    <x v="1"/>
  </r>
  <r>
    <x v="51"/>
    <x v="2"/>
    <x v="81"/>
    <x v="97"/>
    <x v="0"/>
    <n v="5"/>
    <x v="8"/>
    <x v="0"/>
  </r>
  <r>
    <x v="51"/>
    <x v="2"/>
    <x v="82"/>
    <x v="106"/>
    <x v="0"/>
    <n v="7"/>
    <x v="1"/>
    <x v="1"/>
  </r>
  <r>
    <x v="51"/>
    <x v="2"/>
    <x v="94"/>
    <x v="135"/>
    <x v="0"/>
    <n v="4"/>
    <x v="3"/>
    <x v="0"/>
  </r>
  <r>
    <x v="51"/>
    <x v="2"/>
    <x v="94"/>
    <x v="137"/>
    <x v="1"/>
    <n v="1"/>
    <x v="3"/>
    <x v="0"/>
  </r>
  <r>
    <x v="51"/>
    <x v="2"/>
    <x v="91"/>
    <x v="75"/>
    <x v="0"/>
    <n v="10"/>
    <x v="0"/>
    <x v="0"/>
  </r>
  <r>
    <x v="51"/>
    <x v="2"/>
    <x v="83"/>
    <x v="97"/>
    <x v="0"/>
    <n v="1"/>
    <x v="8"/>
    <x v="0"/>
  </r>
  <r>
    <x v="51"/>
    <x v="2"/>
    <x v="83"/>
    <x v="75"/>
    <x v="0"/>
    <n v="1"/>
    <x v="0"/>
    <x v="0"/>
  </r>
  <r>
    <x v="51"/>
    <x v="2"/>
    <x v="84"/>
    <x v="97"/>
    <x v="0"/>
    <n v="1"/>
    <x v="8"/>
    <x v="0"/>
  </r>
  <r>
    <x v="51"/>
    <x v="2"/>
    <x v="84"/>
    <x v="76"/>
    <x v="0"/>
    <n v="13"/>
    <x v="0"/>
    <x v="0"/>
  </r>
  <r>
    <x v="51"/>
    <x v="2"/>
    <x v="85"/>
    <x v="97"/>
    <x v="0"/>
    <n v="1"/>
    <x v="8"/>
    <x v="0"/>
  </r>
  <r>
    <x v="51"/>
    <x v="2"/>
    <x v="85"/>
    <x v="106"/>
    <x v="0"/>
    <n v="3"/>
    <x v="1"/>
    <x v="1"/>
  </r>
  <r>
    <x v="51"/>
    <x v="2"/>
    <x v="86"/>
    <x v="97"/>
    <x v="0"/>
    <n v="1"/>
    <x v="8"/>
    <x v="0"/>
  </r>
  <r>
    <x v="51"/>
    <x v="2"/>
    <x v="86"/>
    <x v="106"/>
    <x v="0"/>
    <n v="6"/>
    <x v="1"/>
    <x v="1"/>
  </r>
  <r>
    <x v="52"/>
    <x v="0"/>
    <x v="1"/>
    <x v="157"/>
    <x v="0"/>
    <n v="126.3"/>
    <x v="3"/>
    <x v="0"/>
  </r>
  <r>
    <x v="52"/>
    <x v="0"/>
    <x v="1"/>
    <x v="157"/>
    <x v="1"/>
    <n v="53.5"/>
    <x v="3"/>
    <x v="0"/>
  </r>
  <r>
    <x v="52"/>
    <x v="0"/>
    <x v="1"/>
    <x v="158"/>
    <x v="1"/>
    <n v="0.6"/>
    <x v="1"/>
    <x v="1"/>
  </r>
  <r>
    <x v="52"/>
    <x v="0"/>
    <x v="3"/>
    <x v="158"/>
    <x v="0"/>
    <n v="22.5"/>
    <x v="1"/>
    <x v="1"/>
  </r>
  <r>
    <x v="52"/>
    <x v="0"/>
    <x v="3"/>
    <x v="158"/>
    <x v="1"/>
    <n v="1"/>
    <x v="1"/>
    <x v="1"/>
  </r>
  <r>
    <x v="52"/>
    <x v="0"/>
    <x v="6"/>
    <x v="155"/>
    <x v="0"/>
    <n v="1.3"/>
    <x v="0"/>
    <x v="0"/>
  </r>
  <r>
    <x v="52"/>
    <x v="0"/>
    <x v="6"/>
    <x v="155"/>
    <x v="1"/>
    <n v="0.3"/>
    <x v="0"/>
    <x v="0"/>
  </r>
  <r>
    <x v="52"/>
    <x v="0"/>
    <x v="7"/>
    <x v="155"/>
    <x v="0"/>
    <n v="14.6"/>
    <x v="0"/>
    <x v="0"/>
  </r>
  <r>
    <x v="52"/>
    <x v="0"/>
    <x v="7"/>
    <x v="155"/>
    <x v="0"/>
    <n v="1.5"/>
    <x v="0"/>
    <x v="0"/>
  </r>
  <r>
    <x v="52"/>
    <x v="0"/>
    <x v="7"/>
    <x v="158"/>
    <x v="0"/>
    <n v="0.8"/>
    <x v="1"/>
    <x v="1"/>
  </r>
  <r>
    <x v="52"/>
    <x v="0"/>
    <x v="7"/>
    <x v="158"/>
    <x v="0"/>
    <n v="0.6"/>
    <x v="1"/>
    <x v="1"/>
  </r>
  <r>
    <x v="52"/>
    <x v="0"/>
    <x v="7"/>
    <x v="158"/>
    <x v="1"/>
    <n v="0.1"/>
    <x v="1"/>
    <x v="1"/>
  </r>
  <r>
    <x v="52"/>
    <x v="0"/>
    <x v="9"/>
    <x v="156"/>
    <x v="0"/>
    <n v="2.5"/>
    <x v="8"/>
    <x v="0"/>
  </r>
  <r>
    <x v="52"/>
    <x v="0"/>
    <x v="9"/>
    <x v="157"/>
    <x v="0"/>
    <n v="7.8"/>
    <x v="3"/>
    <x v="0"/>
  </r>
  <r>
    <x v="52"/>
    <x v="0"/>
    <x v="9"/>
    <x v="161"/>
    <x v="1"/>
    <n v="0.5"/>
    <x v="3"/>
    <x v="0"/>
  </r>
  <r>
    <x v="52"/>
    <x v="0"/>
    <x v="10"/>
    <x v="155"/>
    <x v="0"/>
    <n v="1"/>
    <x v="0"/>
    <x v="0"/>
  </r>
  <r>
    <x v="52"/>
    <x v="0"/>
    <x v="10"/>
    <x v="26"/>
    <x v="0"/>
    <n v="7.5"/>
    <x v="7"/>
    <x v="3"/>
  </r>
  <r>
    <x v="52"/>
    <x v="0"/>
    <x v="10"/>
    <x v="158"/>
    <x v="0"/>
    <n v="16"/>
    <x v="1"/>
    <x v="1"/>
  </r>
  <r>
    <x v="52"/>
    <x v="0"/>
    <x v="11"/>
    <x v="158"/>
    <x v="0"/>
    <n v="15.4"/>
    <x v="1"/>
    <x v="1"/>
  </r>
  <r>
    <x v="52"/>
    <x v="0"/>
    <x v="11"/>
    <x v="158"/>
    <x v="0"/>
    <n v="1"/>
    <x v="1"/>
    <x v="1"/>
  </r>
  <r>
    <x v="52"/>
    <x v="0"/>
    <x v="13"/>
    <x v="158"/>
    <x v="0"/>
    <n v="9"/>
    <x v="1"/>
    <x v="1"/>
  </r>
  <r>
    <x v="52"/>
    <x v="0"/>
    <x v="13"/>
    <x v="156"/>
    <x v="1"/>
    <n v="2"/>
    <x v="8"/>
    <x v="0"/>
  </r>
  <r>
    <x v="52"/>
    <x v="0"/>
    <x v="14"/>
    <x v="158"/>
    <x v="1"/>
    <n v="0.5"/>
    <x v="1"/>
    <x v="1"/>
  </r>
  <r>
    <x v="52"/>
    <x v="0"/>
    <x v="15"/>
    <x v="156"/>
    <x v="0"/>
    <n v="2"/>
    <x v="8"/>
    <x v="0"/>
  </r>
  <r>
    <x v="52"/>
    <x v="0"/>
    <x v="15"/>
    <x v="155"/>
    <x v="0"/>
    <n v="3"/>
    <x v="0"/>
    <x v="0"/>
  </r>
  <r>
    <x v="52"/>
    <x v="0"/>
    <x v="15"/>
    <x v="26"/>
    <x v="0"/>
    <n v="6.1"/>
    <x v="7"/>
    <x v="3"/>
  </r>
  <r>
    <x v="52"/>
    <x v="0"/>
    <x v="15"/>
    <x v="160"/>
    <x v="0"/>
    <n v="1.3"/>
    <x v="2"/>
    <x v="2"/>
  </r>
  <r>
    <x v="52"/>
    <x v="0"/>
    <x v="15"/>
    <x v="158"/>
    <x v="0"/>
    <n v="67"/>
    <x v="1"/>
    <x v="1"/>
  </r>
  <r>
    <x v="52"/>
    <x v="0"/>
    <x v="15"/>
    <x v="158"/>
    <x v="0"/>
    <n v="0.8"/>
    <x v="1"/>
    <x v="1"/>
  </r>
  <r>
    <x v="52"/>
    <x v="0"/>
    <x v="15"/>
    <x v="156"/>
    <x v="1"/>
    <n v="21"/>
    <x v="8"/>
    <x v="0"/>
  </r>
  <r>
    <x v="52"/>
    <x v="0"/>
    <x v="15"/>
    <x v="155"/>
    <x v="1"/>
    <n v="2.1"/>
    <x v="0"/>
    <x v="0"/>
  </r>
  <r>
    <x v="52"/>
    <x v="0"/>
    <x v="15"/>
    <x v="26"/>
    <x v="1"/>
    <n v="16.399999999999999"/>
    <x v="7"/>
    <x v="3"/>
  </r>
  <r>
    <x v="52"/>
    <x v="0"/>
    <x v="15"/>
    <x v="159"/>
    <x v="1"/>
    <n v="1.8"/>
    <x v="7"/>
    <x v="3"/>
  </r>
  <r>
    <x v="52"/>
    <x v="0"/>
    <x v="15"/>
    <x v="160"/>
    <x v="1"/>
    <n v="2"/>
    <x v="2"/>
    <x v="2"/>
  </r>
  <r>
    <x v="52"/>
    <x v="0"/>
    <x v="15"/>
    <x v="161"/>
    <x v="1"/>
    <n v="0.1"/>
    <x v="3"/>
    <x v="0"/>
  </r>
  <r>
    <x v="52"/>
    <x v="0"/>
    <x v="15"/>
    <x v="158"/>
    <x v="1"/>
    <n v="2"/>
    <x v="1"/>
    <x v="1"/>
  </r>
  <r>
    <x v="52"/>
    <x v="0"/>
    <x v="15"/>
    <x v="158"/>
    <x v="1"/>
    <n v="0.4"/>
    <x v="1"/>
    <x v="1"/>
  </r>
  <r>
    <x v="52"/>
    <x v="0"/>
    <x v="16"/>
    <x v="155"/>
    <x v="0"/>
    <n v="28.2"/>
    <x v="0"/>
    <x v="0"/>
  </r>
  <r>
    <x v="52"/>
    <x v="0"/>
    <x v="16"/>
    <x v="26"/>
    <x v="0"/>
    <n v="3.9"/>
    <x v="7"/>
    <x v="3"/>
  </r>
  <r>
    <x v="52"/>
    <x v="0"/>
    <x v="16"/>
    <x v="155"/>
    <x v="1"/>
    <n v="1"/>
    <x v="0"/>
    <x v="0"/>
  </r>
  <r>
    <x v="52"/>
    <x v="0"/>
    <x v="17"/>
    <x v="155"/>
    <x v="0"/>
    <n v="24"/>
    <x v="0"/>
    <x v="0"/>
  </r>
  <r>
    <x v="52"/>
    <x v="0"/>
    <x v="17"/>
    <x v="26"/>
    <x v="0"/>
    <n v="38"/>
    <x v="7"/>
    <x v="3"/>
  </r>
  <r>
    <x v="52"/>
    <x v="0"/>
    <x v="17"/>
    <x v="160"/>
    <x v="0"/>
    <n v="81"/>
    <x v="2"/>
    <x v="2"/>
  </r>
  <r>
    <x v="52"/>
    <x v="0"/>
    <x v="17"/>
    <x v="154"/>
    <x v="0"/>
    <n v="0.8"/>
    <x v="3"/>
    <x v="0"/>
  </r>
  <r>
    <x v="52"/>
    <x v="0"/>
    <x v="17"/>
    <x v="156"/>
    <x v="1"/>
    <n v="0.2"/>
    <x v="8"/>
    <x v="0"/>
  </r>
  <r>
    <x v="52"/>
    <x v="0"/>
    <x v="17"/>
    <x v="155"/>
    <x v="1"/>
    <n v="5"/>
    <x v="0"/>
    <x v="0"/>
  </r>
  <r>
    <x v="52"/>
    <x v="0"/>
    <x v="17"/>
    <x v="26"/>
    <x v="1"/>
    <n v="1"/>
    <x v="7"/>
    <x v="3"/>
  </r>
  <r>
    <x v="52"/>
    <x v="0"/>
    <x v="17"/>
    <x v="161"/>
    <x v="1"/>
    <n v="40"/>
    <x v="3"/>
    <x v="0"/>
  </r>
  <r>
    <x v="52"/>
    <x v="0"/>
    <x v="17"/>
    <x v="157"/>
    <x v="1"/>
    <n v="5"/>
    <x v="3"/>
    <x v="0"/>
  </r>
  <r>
    <x v="52"/>
    <x v="0"/>
    <x v="17"/>
    <x v="158"/>
    <x v="1"/>
    <n v="4"/>
    <x v="1"/>
    <x v="1"/>
  </r>
  <r>
    <x v="52"/>
    <x v="0"/>
    <x v="18"/>
    <x v="162"/>
    <x v="0"/>
    <n v="4.9000000000000004"/>
    <x v="0"/>
    <x v="0"/>
  </r>
  <r>
    <x v="52"/>
    <x v="0"/>
    <x v="18"/>
    <x v="155"/>
    <x v="0"/>
    <n v="0.1"/>
    <x v="0"/>
    <x v="0"/>
  </r>
  <r>
    <x v="52"/>
    <x v="0"/>
    <x v="18"/>
    <x v="154"/>
    <x v="0"/>
    <n v="28.3"/>
    <x v="3"/>
    <x v="0"/>
  </r>
  <r>
    <x v="52"/>
    <x v="0"/>
    <x v="18"/>
    <x v="158"/>
    <x v="0"/>
    <n v="0.2"/>
    <x v="1"/>
    <x v="1"/>
  </r>
  <r>
    <x v="52"/>
    <x v="0"/>
    <x v="18"/>
    <x v="162"/>
    <x v="1"/>
    <n v="8.4"/>
    <x v="0"/>
    <x v="0"/>
  </r>
  <r>
    <x v="52"/>
    <x v="0"/>
    <x v="18"/>
    <x v="155"/>
    <x v="1"/>
    <n v="0.1"/>
    <x v="0"/>
    <x v="0"/>
  </r>
  <r>
    <x v="52"/>
    <x v="0"/>
    <x v="19"/>
    <x v="155"/>
    <x v="0"/>
    <n v="11.6"/>
    <x v="0"/>
    <x v="0"/>
  </r>
  <r>
    <x v="52"/>
    <x v="0"/>
    <x v="19"/>
    <x v="158"/>
    <x v="0"/>
    <n v="1.6"/>
    <x v="1"/>
    <x v="1"/>
  </r>
  <r>
    <x v="52"/>
    <x v="0"/>
    <x v="19"/>
    <x v="158"/>
    <x v="0"/>
    <n v="0.2"/>
    <x v="1"/>
    <x v="1"/>
  </r>
  <r>
    <x v="52"/>
    <x v="0"/>
    <x v="20"/>
    <x v="155"/>
    <x v="0"/>
    <n v="7.9"/>
    <x v="0"/>
    <x v="0"/>
  </r>
  <r>
    <x v="52"/>
    <x v="0"/>
    <x v="20"/>
    <x v="163"/>
    <x v="0"/>
    <n v="1"/>
    <x v="0"/>
    <x v="0"/>
  </r>
  <r>
    <x v="52"/>
    <x v="0"/>
    <x v="20"/>
    <x v="158"/>
    <x v="0"/>
    <n v="0.9"/>
    <x v="1"/>
    <x v="1"/>
  </r>
  <r>
    <x v="52"/>
    <x v="0"/>
    <x v="20"/>
    <x v="10"/>
    <x v="0"/>
    <n v="3"/>
    <x v="4"/>
    <x v="3"/>
  </r>
  <r>
    <x v="52"/>
    <x v="0"/>
    <x v="20"/>
    <x v="26"/>
    <x v="1"/>
    <n v="2"/>
    <x v="7"/>
    <x v="3"/>
  </r>
  <r>
    <x v="52"/>
    <x v="0"/>
    <x v="20"/>
    <x v="154"/>
    <x v="1"/>
    <n v="46"/>
    <x v="3"/>
    <x v="0"/>
  </r>
  <r>
    <x v="52"/>
    <x v="0"/>
    <x v="20"/>
    <x v="158"/>
    <x v="1"/>
    <n v="5.6"/>
    <x v="1"/>
    <x v="1"/>
  </r>
  <r>
    <x v="52"/>
    <x v="0"/>
    <x v="21"/>
    <x v="155"/>
    <x v="0"/>
    <n v="0.8"/>
    <x v="0"/>
    <x v="0"/>
  </r>
  <r>
    <x v="52"/>
    <x v="0"/>
    <x v="21"/>
    <x v="156"/>
    <x v="1"/>
    <n v="26"/>
    <x v="8"/>
    <x v="0"/>
  </r>
  <r>
    <x v="52"/>
    <x v="0"/>
    <x v="21"/>
    <x v="155"/>
    <x v="1"/>
    <n v="1.4"/>
    <x v="0"/>
    <x v="0"/>
  </r>
  <r>
    <x v="52"/>
    <x v="0"/>
    <x v="21"/>
    <x v="162"/>
    <x v="1"/>
    <n v="0.8"/>
    <x v="0"/>
    <x v="0"/>
  </r>
  <r>
    <x v="52"/>
    <x v="3"/>
    <x v="24"/>
    <x v="156"/>
    <x v="1"/>
    <n v="2"/>
    <x v="8"/>
    <x v="0"/>
  </r>
  <r>
    <x v="52"/>
    <x v="3"/>
    <x v="24"/>
    <x v="154"/>
    <x v="1"/>
    <n v="6"/>
    <x v="3"/>
    <x v="0"/>
  </r>
  <r>
    <x v="52"/>
    <x v="3"/>
    <x v="25"/>
    <x v="155"/>
    <x v="0"/>
    <n v="28"/>
    <x v="0"/>
    <x v="0"/>
  </r>
  <r>
    <x v="52"/>
    <x v="3"/>
    <x v="25"/>
    <x v="26"/>
    <x v="0"/>
    <n v="10.3"/>
    <x v="7"/>
    <x v="3"/>
  </r>
  <r>
    <x v="52"/>
    <x v="3"/>
    <x v="25"/>
    <x v="158"/>
    <x v="0"/>
    <n v="2.6"/>
    <x v="1"/>
    <x v="1"/>
  </r>
  <r>
    <x v="52"/>
    <x v="3"/>
    <x v="25"/>
    <x v="155"/>
    <x v="1"/>
    <n v="14.8"/>
    <x v="0"/>
    <x v="0"/>
  </r>
  <r>
    <x v="52"/>
    <x v="3"/>
    <x v="25"/>
    <x v="155"/>
    <x v="1"/>
    <n v="0.4"/>
    <x v="0"/>
    <x v="0"/>
  </r>
  <r>
    <x v="52"/>
    <x v="3"/>
    <x v="25"/>
    <x v="26"/>
    <x v="1"/>
    <n v="19"/>
    <x v="7"/>
    <x v="3"/>
  </r>
  <r>
    <x v="52"/>
    <x v="3"/>
    <x v="25"/>
    <x v="154"/>
    <x v="1"/>
    <n v="25.3"/>
    <x v="3"/>
    <x v="0"/>
  </r>
  <r>
    <x v="52"/>
    <x v="3"/>
    <x v="25"/>
    <x v="157"/>
    <x v="1"/>
    <n v="6"/>
    <x v="3"/>
    <x v="0"/>
  </r>
  <r>
    <x v="52"/>
    <x v="3"/>
    <x v="25"/>
    <x v="158"/>
    <x v="1"/>
    <n v="4.5999999999999996"/>
    <x v="1"/>
    <x v="1"/>
  </r>
  <r>
    <x v="52"/>
    <x v="3"/>
    <x v="26"/>
    <x v="155"/>
    <x v="0"/>
    <n v="4.4000000000000004"/>
    <x v="0"/>
    <x v="0"/>
  </r>
  <r>
    <x v="52"/>
    <x v="3"/>
    <x v="26"/>
    <x v="26"/>
    <x v="0"/>
    <n v="0.3"/>
    <x v="7"/>
    <x v="3"/>
  </r>
  <r>
    <x v="52"/>
    <x v="3"/>
    <x v="26"/>
    <x v="155"/>
    <x v="1"/>
    <n v="6.3"/>
    <x v="0"/>
    <x v="0"/>
  </r>
  <r>
    <x v="52"/>
    <x v="3"/>
    <x v="28"/>
    <x v="163"/>
    <x v="1"/>
    <n v="32.799999999999997"/>
    <x v="0"/>
    <x v="0"/>
  </r>
  <r>
    <x v="52"/>
    <x v="3"/>
    <x v="28"/>
    <x v="162"/>
    <x v="1"/>
    <n v="30.4"/>
    <x v="0"/>
    <x v="0"/>
  </r>
  <r>
    <x v="52"/>
    <x v="3"/>
    <x v="28"/>
    <x v="161"/>
    <x v="1"/>
    <n v="0.6"/>
    <x v="3"/>
    <x v="0"/>
  </r>
  <r>
    <x v="52"/>
    <x v="3"/>
    <x v="28"/>
    <x v="158"/>
    <x v="1"/>
    <n v="7.7"/>
    <x v="1"/>
    <x v="1"/>
  </r>
  <r>
    <x v="52"/>
    <x v="3"/>
    <x v="30"/>
    <x v="155"/>
    <x v="0"/>
    <n v="1.5"/>
    <x v="0"/>
    <x v="0"/>
  </r>
  <r>
    <x v="52"/>
    <x v="3"/>
    <x v="30"/>
    <x v="158"/>
    <x v="0"/>
    <n v="0.5"/>
    <x v="1"/>
    <x v="1"/>
  </r>
  <r>
    <x v="52"/>
    <x v="3"/>
    <x v="31"/>
    <x v="158"/>
    <x v="0"/>
    <n v="1.1000000000000001"/>
    <x v="1"/>
    <x v="1"/>
  </r>
  <r>
    <x v="52"/>
    <x v="3"/>
    <x v="44"/>
    <x v="154"/>
    <x v="0"/>
    <n v="4"/>
    <x v="3"/>
    <x v="0"/>
  </r>
  <r>
    <x v="52"/>
    <x v="3"/>
    <x v="44"/>
    <x v="154"/>
    <x v="0"/>
    <n v="3"/>
    <x v="3"/>
    <x v="0"/>
  </r>
  <r>
    <x v="52"/>
    <x v="3"/>
    <x v="44"/>
    <x v="158"/>
    <x v="0"/>
    <n v="0.5"/>
    <x v="1"/>
    <x v="1"/>
  </r>
  <r>
    <x v="52"/>
    <x v="3"/>
    <x v="44"/>
    <x v="154"/>
    <x v="1"/>
    <n v="0.5"/>
    <x v="3"/>
    <x v="0"/>
  </r>
  <r>
    <x v="52"/>
    <x v="3"/>
    <x v="44"/>
    <x v="154"/>
    <x v="1"/>
    <n v="0.5"/>
    <x v="3"/>
    <x v="0"/>
  </r>
  <r>
    <x v="52"/>
    <x v="3"/>
    <x v="32"/>
    <x v="156"/>
    <x v="0"/>
    <n v="0.1"/>
    <x v="8"/>
    <x v="0"/>
  </r>
  <r>
    <x v="52"/>
    <x v="3"/>
    <x v="32"/>
    <x v="155"/>
    <x v="0"/>
    <n v="2.8"/>
    <x v="0"/>
    <x v="0"/>
  </r>
  <r>
    <x v="52"/>
    <x v="3"/>
    <x v="32"/>
    <x v="26"/>
    <x v="0"/>
    <n v="3"/>
    <x v="7"/>
    <x v="3"/>
  </r>
  <r>
    <x v="52"/>
    <x v="3"/>
    <x v="32"/>
    <x v="154"/>
    <x v="0"/>
    <n v="2"/>
    <x v="3"/>
    <x v="0"/>
  </r>
  <r>
    <x v="52"/>
    <x v="3"/>
    <x v="32"/>
    <x v="158"/>
    <x v="0"/>
    <n v="1.5"/>
    <x v="1"/>
    <x v="1"/>
  </r>
  <r>
    <x v="52"/>
    <x v="3"/>
    <x v="32"/>
    <x v="162"/>
    <x v="1"/>
    <n v="32.5"/>
    <x v="0"/>
    <x v="0"/>
  </r>
  <r>
    <x v="52"/>
    <x v="3"/>
    <x v="32"/>
    <x v="155"/>
    <x v="1"/>
    <n v="23"/>
    <x v="0"/>
    <x v="0"/>
  </r>
  <r>
    <x v="52"/>
    <x v="3"/>
    <x v="32"/>
    <x v="162"/>
    <x v="1"/>
    <n v="0.5"/>
    <x v="0"/>
    <x v="0"/>
  </r>
  <r>
    <x v="52"/>
    <x v="3"/>
    <x v="32"/>
    <x v="26"/>
    <x v="1"/>
    <n v="118.1"/>
    <x v="7"/>
    <x v="3"/>
  </r>
  <r>
    <x v="52"/>
    <x v="3"/>
    <x v="32"/>
    <x v="161"/>
    <x v="1"/>
    <n v="3.8"/>
    <x v="3"/>
    <x v="0"/>
  </r>
  <r>
    <x v="52"/>
    <x v="3"/>
    <x v="32"/>
    <x v="154"/>
    <x v="1"/>
    <n v="0.7"/>
    <x v="3"/>
    <x v="0"/>
  </r>
  <r>
    <x v="52"/>
    <x v="3"/>
    <x v="32"/>
    <x v="158"/>
    <x v="1"/>
    <n v="18.5"/>
    <x v="1"/>
    <x v="1"/>
  </r>
  <r>
    <x v="52"/>
    <x v="3"/>
    <x v="33"/>
    <x v="155"/>
    <x v="0"/>
    <n v="0.3"/>
    <x v="0"/>
    <x v="0"/>
  </r>
  <r>
    <x v="52"/>
    <x v="3"/>
    <x v="33"/>
    <x v="154"/>
    <x v="0"/>
    <n v="1"/>
    <x v="3"/>
    <x v="0"/>
  </r>
  <r>
    <x v="52"/>
    <x v="3"/>
    <x v="34"/>
    <x v="155"/>
    <x v="0"/>
    <n v="1"/>
    <x v="0"/>
    <x v="0"/>
  </r>
  <r>
    <x v="52"/>
    <x v="3"/>
    <x v="35"/>
    <x v="155"/>
    <x v="0"/>
    <n v="12.4"/>
    <x v="0"/>
    <x v="0"/>
  </r>
  <r>
    <x v="52"/>
    <x v="3"/>
    <x v="35"/>
    <x v="155"/>
    <x v="1"/>
    <n v="6.5"/>
    <x v="0"/>
    <x v="0"/>
  </r>
  <r>
    <x v="52"/>
    <x v="3"/>
    <x v="35"/>
    <x v="155"/>
    <x v="1"/>
    <n v="4.8"/>
    <x v="0"/>
    <x v="0"/>
  </r>
  <r>
    <x v="52"/>
    <x v="3"/>
    <x v="35"/>
    <x v="162"/>
    <x v="1"/>
    <n v="3.2"/>
    <x v="0"/>
    <x v="0"/>
  </r>
  <r>
    <x v="52"/>
    <x v="3"/>
    <x v="36"/>
    <x v="158"/>
    <x v="0"/>
    <n v="1.5"/>
    <x v="1"/>
    <x v="1"/>
  </r>
  <r>
    <x v="52"/>
    <x v="3"/>
    <x v="36"/>
    <x v="158"/>
    <x v="0"/>
    <n v="0.5"/>
    <x v="1"/>
    <x v="1"/>
  </r>
  <r>
    <x v="52"/>
    <x v="3"/>
    <x v="38"/>
    <x v="156"/>
    <x v="0"/>
    <n v="2.2000000000000002"/>
    <x v="8"/>
    <x v="0"/>
  </r>
  <r>
    <x v="52"/>
    <x v="3"/>
    <x v="38"/>
    <x v="155"/>
    <x v="0"/>
    <n v="0.4"/>
    <x v="0"/>
    <x v="0"/>
  </r>
  <r>
    <x v="52"/>
    <x v="3"/>
    <x v="38"/>
    <x v="154"/>
    <x v="0"/>
    <n v="7.2"/>
    <x v="3"/>
    <x v="0"/>
  </r>
  <r>
    <x v="52"/>
    <x v="3"/>
    <x v="38"/>
    <x v="158"/>
    <x v="0"/>
    <n v="7.7"/>
    <x v="1"/>
    <x v="1"/>
  </r>
  <r>
    <x v="52"/>
    <x v="3"/>
    <x v="38"/>
    <x v="155"/>
    <x v="1"/>
    <n v="8.5"/>
    <x v="0"/>
    <x v="0"/>
  </r>
  <r>
    <x v="52"/>
    <x v="3"/>
    <x v="39"/>
    <x v="156"/>
    <x v="0"/>
    <n v="1"/>
    <x v="8"/>
    <x v="0"/>
  </r>
  <r>
    <x v="52"/>
    <x v="3"/>
    <x v="39"/>
    <x v="155"/>
    <x v="1"/>
    <n v="0.1"/>
    <x v="0"/>
    <x v="0"/>
  </r>
  <r>
    <x v="52"/>
    <x v="3"/>
    <x v="39"/>
    <x v="158"/>
    <x v="1"/>
    <n v="0.1"/>
    <x v="1"/>
    <x v="1"/>
  </r>
  <r>
    <x v="52"/>
    <x v="3"/>
    <x v="40"/>
    <x v="156"/>
    <x v="1"/>
    <n v="3.5"/>
    <x v="8"/>
    <x v="0"/>
  </r>
  <r>
    <x v="52"/>
    <x v="3"/>
    <x v="42"/>
    <x v="155"/>
    <x v="1"/>
    <n v="1.6"/>
    <x v="0"/>
    <x v="0"/>
  </r>
  <r>
    <x v="52"/>
    <x v="3"/>
    <x v="43"/>
    <x v="155"/>
    <x v="0"/>
    <n v="2"/>
    <x v="0"/>
    <x v="0"/>
  </r>
  <r>
    <x v="52"/>
    <x v="3"/>
    <x v="43"/>
    <x v="162"/>
    <x v="1"/>
    <n v="31"/>
    <x v="0"/>
    <x v="0"/>
  </r>
  <r>
    <x v="52"/>
    <x v="3"/>
    <x v="43"/>
    <x v="155"/>
    <x v="1"/>
    <n v="3.5"/>
    <x v="0"/>
    <x v="0"/>
  </r>
  <r>
    <x v="52"/>
    <x v="6"/>
    <x v="95"/>
    <x v="155"/>
    <x v="0"/>
    <n v="0.7"/>
    <x v="0"/>
    <x v="0"/>
  </r>
  <r>
    <x v="52"/>
    <x v="6"/>
    <x v="95"/>
    <x v="162"/>
    <x v="0"/>
    <n v="0.6"/>
    <x v="0"/>
    <x v="0"/>
  </r>
  <r>
    <x v="52"/>
    <x v="6"/>
    <x v="95"/>
    <x v="162"/>
    <x v="1"/>
    <n v="1.8"/>
    <x v="0"/>
    <x v="0"/>
  </r>
  <r>
    <x v="52"/>
    <x v="6"/>
    <x v="95"/>
    <x v="155"/>
    <x v="1"/>
    <n v="0.2"/>
    <x v="0"/>
    <x v="0"/>
  </r>
  <r>
    <x v="52"/>
    <x v="6"/>
    <x v="95"/>
    <x v="154"/>
    <x v="1"/>
    <n v="91"/>
    <x v="3"/>
    <x v="0"/>
  </r>
  <r>
    <x v="52"/>
    <x v="6"/>
    <x v="95"/>
    <x v="157"/>
    <x v="1"/>
    <n v="0.8"/>
    <x v="3"/>
    <x v="0"/>
  </r>
  <r>
    <x v="52"/>
    <x v="6"/>
    <x v="95"/>
    <x v="158"/>
    <x v="1"/>
    <n v="1"/>
    <x v="1"/>
    <x v="1"/>
  </r>
  <r>
    <x v="52"/>
    <x v="6"/>
    <x v="96"/>
    <x v="155"/>
    <x v="0"/>
    <n v="23"/>
    <x v="0"/>
    <x v="0"/>
  </r>
  <r>
    <x v="52"/>
    <x v="6"/>
    <x v="96"/>
    <x v="155"/>
    <x v="1"/>
    <n v="8"/>
    <x v="0"/>
    <x v="0"/>
  </r>
  <r>
    <x v="52"/>
    <x v="6"/>
    <x v="97"/>
    <x v="155"/>
    <x v="0"/>
    <n v="3.3"/>
    <x v="0"/>
    <x v="0"/>
  </r>
  <r>
    <x v="52"/>
    <x v="6"/>
    <x v="97"/>
    <x v="155"/>
    <x v="0"/>
    <n v="1.5"/>
    <x v="0"/>
    <x v="0"/>
  </r>
  <r>
    <x v="52"/>
    <x v="6"/>
    <x v="97"/>
    <x v="26"/>
    <x v="0"/>
    <n v="19.2"/>
    <x v="7"/>
    <x v="3"/>
  </r>
  <r>
    <x v="52"/>
    <x v="6"/>
    <x v="97"/>
    <x v="160"/>
    <x v="0"/>
    <n v="0.7"/>
    <x v="2"/>
    <x v="2"/>
  </r>
  <r>
    <x v="52"/>
    <x v="6"/>
    <x v="97"/>
    <x v="161"/>
    <x v="0"/>
    <n v="5.0999999999999996"/>
    <x v="3"/>
    <x v="0"/>
  </r>
  <r>
    <x v="52"/>
    <x v="6"/>
    <x v="97"/>
    <x v="157"/>
    <x v="0"/>
    <n v="0.1"/>
    <x v="3"/>
    <x v="0"/>
  </r>
  <r>
    <x v="52"/>
    <x v="6"/>
    <x v="97"/>
    <x v="158"/>
    <x v="0"/>
    <n v="24.3"/>
    <x v="1"/>
    <x v="1"/>
  </r>
  <r>
    <x v="52"/>
    <x v="6"/>
    <x v="97"/>
    <x v="158"/>
    <x v="0"/>
    <n v="3.3"/>
    <x v="1"/>
    <x v="1"/>
  </r>
  <r>
    <x v="52"/>
    <x v="6"/>
    <x v="97"/>
    <x v="155"/>
    <x v="1"/>
    <n v="21.5"/>
    <x v="0"/>
    <x v="0"/>
  </r>
  <r>
    <x v="52"/>
    <x v="6"/>
    <x v="97"/>
    <x v="155"/>
    <x v="1"/>
    <n v="1.7"/>
    <x v="0"/>
    <x v="0"/>
  </r>
  <r>
    <x v="52"/>
    <x v="6"/>
    <x v="97"/>
    <x v="26"/>
    <x v="1"/>
    <n v="21.5"/>
    <x v="7"/>
    <x v="3"/>
  </r>
  <r>
    <x v="52"/>
    <x v="6"/>
    <x v="97"/>
    <x v="159"/>
    <x v="1"/>
    <n v="0.1"/>
    <x v="7"/>
    <x v="3"/>
  </r>
  <r>
    <x v="52"/>
    <x v="6"/>
    <x v="97"/>
    <x v="160"/>
    <x v="1"/>
    <n v="3.1"/>
    <x v="2"/>
    <x v="2"/>
  </r>
  <r>
    <x v="52"/>
    <x v="6"/>
    <x v="97"/>
    <x v="161"/>
    <x v="1"/>
    <n v="12.1"/>
    <x v="3"/>
    <x v="0"/>
  </r>
  <r>
    <x v="52"/>
    <x v="6"/>
    <x v="97"/>
    <x v="158"/>
    <x v="1"/>
    <n v="11.1"/>
    <x v="1"/>
    <x v="1"/>
  </r>
  <r>
    <x v="52"/>
    <x v="6"/>
    <x v="97"/>
    <x v="158"/>
    <x v="1"/>
    <n v="9"/>
    <x v="1"/>
    <x v="1"/>
  </r>
  <r>
    <x v="52"/>
    <x v="6"/>
    <x v="98"/>
    <x v="155"/>
    <x v="0"/>
    <n v="0.1"/>
    <x v="0"/>
    <x v="0"/>
  </r>
  <r>
    <x v="52"/>
    <x v="6"/>
    <x v="99"/>
    <x v="156"/>
    <x v="0"/>
    <n v="1.3"/>
    <x v="8"/>
    <x v="0"/>
  </r>
  <r>
    <x v="52"/>
    <x v="6"/>
    <x v="99"/>
    <x v="155"/>
    <x v="0"/>
    <n v="31.6"/>
    <x v="0"/>
    <x v="0"/>
  </r>
  <r>
    <x v="52"/>
    <x v="6"/>
    <x v="99"/>
    <x v="155"/>
    <x v="0"/>
    <n v="0.3"/>
    <x v="0"/>
    <x v="0"/>
  </r>
  <r>
    <x v="52"/>
    <x v="6"/>
    <x v="99"/>
    <x v="154"/>
    <x v="0"/>
    <n v="8"/>
    <x v="3"/>
    <x v="0"/>
  </r>
  <r>
    <x v="52"/>
    <x v="6"/>
    <x v="99"/>
    <x v="158"/>
    <x v="0"/>
    <n v="6"/>
    <x v="1"/>
    <x v="1"/>
  </r>
  <r>
    <x v="52"/>
    <x v="6"/>
    <x v="99"/>
    <x v="155"/>
    <x v="1"/>
    <n v="10"/>
    <x v="0"/>
    <x v="0"/>
  </r>
  <r>
    <x v="52"/>
    <x v="6"/>
    <x v="100"/>
    <x v="155"/>
    <x v="0"/>
    <n v="2.8"/>
    <x v="0"/>
    <x v="0"/>
  </r>
  <r>
    <x v="52"/>
    <x v="6"/>
    <x v="103"/>
    <x v="155"/>
    <x v="0"/>
    <n v="4.0999999999999996"/>
    <x v="0"/>
    <x v="0"/>
  </r>
  <r>
    <x v="52"/>
    <x v="6"/>
    <x v="104"/>
    <x v="156"/>
    <x v="0"/>
    <n v="5"/>
    <x v="8"/>
    <x v="0"/>
  </r>
  <r>
    <x v="52"/>
    <x v="6"/>
    <x v="104"/>
    <x v="155"/>
    <x v="0"/>
    <n v="3.2"/>
    <x v="0"/>
    <x v="0"/>
  </r>
  <r>
    <x v="52"/>
    <x v="6"/>
    <x v="104"/>
    <x v="162"/>
    <x v="0"/>
    <n v="0.4"/>
    <x v="0"/>
    <x v="0"/>
  </r>
  <r>
    <x v="52"/>
    <x v="6"/>
    <x v="104"/>
    <x v="155"/>
    <x v="1"/>
    <n v="2"/>
    <x v="0"/>
    <x v="0"/>
  </r>
  <r>
    <x v="52"/>
    <x v="6"/>
    <x v="143"/>
    <x v="162"/>
    <x v="0"/>
    <n v="1.5"/>
    <x v="0"/>
    <x v="0"/>
  </r>
  <r>
    <x v="52"/>
    <x v="6"/>
    <x v="143"/>
    <x v="155"/>
    <x v="0"/>
    <n v="1"/>
    <x v="0"/>
    <x v="0"/>
  </r>
  <r>
    <x v="52"/>
    <x v="6"/>
    <x v="143"/>
    <x v="10"/>
    <x v="0"/>
    <n v="1.5"/>
    <x v="4"/>
    <x v="3"/>
  </r>
  <r>
    <x v="52"/>
    <x v="6"/>
    <x v="143"/>
    <x v="155"/>
    <x v="1"/>
    <n v="2.7"/>
    <x v="0"/>
    <x v="0"/>
  </r>
  <r>
    <x v="52"/>
    <x v="6"/>
    <x v="106"/>
    <x v="156"/>
    <x v="0"/>
    <n v="1"/>
    <x v="8"/>
    <x v="0"/>
  </r>
  <r>
    <x v="52"/>
    <x v="6"/>
    <x v="106"/>
    <x v="155"/>
    <x v="0"/>
    <n v="2"/>
    <x v="0"/>
    <x v="0"/>
  </r>
  <r>
    <x v="52"/>
    <x v="6"/>
    <x v="106"/>
    <x v="10"/>
    <x v="0"/>
    <n v="13"/>
    <x v="4"/>
    <x v="3"/>
  </r>
  <r>
    <x v="52"/>
    <x v="6"/>
    <x v="106"/>
    <x v="155"/>
    <x v="1"/>
    <n v="7"/>
    <x v="0"/>
    <x v="0"/>
  </r>
  <r>
    <x v="52"/>
    <x v="6"/>
    <x v="106"/>
    <x v="26"/>
    <x v="1"/>
    <n v="93"/>
    <x v="7"/>
    <x v="3"/>
  </r>
  <r>
    <x v="52"/>
    <x v="6"/>
    <x v="106"/>
    <x v="161"/>
    <x v="1"/>
    <n v="3.6"/>
    <x v="3"/>
    <x v="0"/>
  </r>
  <r>
    <x v="52"/>
    <x v="6"/>
    <x v="106"/>
    <x v="158"/>
    <x v="1"/>
    <n v="14"/>
    <x v="1"/>
    <x v="1"/>
  </r>
  <r>
    <x v="52"/>
    <x v="6"/>
    <x v="107"/>
    <x v="155"/>
    <x v="0"/>
    <n v="3.2"/>
    <x v="0"/>
    <x v="0"/>
  </r>
  <r>
    <x v="52"/>
    <x v="6"/>
    <x v="140"/>
    <x v="162"/>
    <x v="0"/>
    <n v="4.2"/>
    <x v="0"/>
    <x v="0"/>
  </r>
  <r>
    <x v="52"/>
    <x v="6"/>
    <x v="140"/>
    <x v="155"/>
    <x v="0"/>
    <n v="4"/>
    <x v="0"/>
    <x v="0"/>
  </r>
  <r>
    <x v="52"/>
    <x v="6"/>
    <x v="140"/>
    <x v="158"/>
    <x v="0"/>
    <n v="0.2"/>
    <x v="1"/>
    <x v="1"/>
  </r>
  <r>
    <x v="52"/>
    <x v="6"/>
    <x v="140"/>
    <x v="162"/>
    <x v="1"/>
    <n v="1"/>
    <x v="0"/>
    <x v="0"/>
  </r>
  <r>
    <x v="52"/>
    <x v="6"/>
    <x v="111"/>
    <x v="162"/>
    <x v="1"/>
    <n v="11"/>
    <x v="0"/>
    <x v="0"/>
  </r>
  <r>
    <x v="52"/>
    <x v="6"/>
    <x v="111"/>
    <x v="154"/>
    <x v="1"/>
    <n v="8"/>
    <x v="3"/>
    <x v="0"/>
  </r>
  <r>
    <x v="52"/>
    <x v="6"/>
    <x v="112"/>
    <x v="162"/>
    <x v="0"/>
    <n v="1.3"/>
    <x v="0"/>
    <x v="0"/>
  </r>
  <r>
    <x v="52"/>
    <x v="6"/>
    <x v="112"/>
    <x v="155"/>
    <x v="0"/>
    <n v="0.3"/>
    <x v="0"/>
    <x v="0"/>
  </r>
  <r>
    <x v="52"/>
    <x v="6"/>
    <x v="112"/>
    <x v="162"/>
    <x v="1"/>
    <n v="5"/>
    <x v="0"/>
    <x v="0"/>
  </r>
  <r>
    <x v="52"/>
    <x v="6"/>
    <x v="112"/>
    <x v="155"/>
    <x v="1"/>
    <n v="4.3"/>
    <x v="0"/>
    <x v="0"/>
  </r>
  <r>
    <x v="52"/>
    <x v="6"/>
    <x v="112"/>
    <x v="158"/>
    <x v="1"/>
    <n v="4.5"/>
    <x v="1"/>
    <x v="1"/>
  </r>
  <r>
    <x v="52"/>
    <x v="6"/>
    <x v="136"/>
    <x v="155"/>
    <x v="0"/>
    <n v="0.4"/>
    <x v="0"/>
    <x v="0"/>
  </r>
  <r>
    <x v="52"/>
    <x v="6"/>
    <x v="136"/>
    <x v="155"/>
    <x v="1"/>
    <n v="1.5"/>
    <x v="0"/>
    <x v="0"/>
  </r>
  <r>
    <x v="52"/>
    <x v="6"/>
    <x v="136"/>
    <x v="154"/>
    <x v="1"/>
    <n v="14"/>
    <x v="3"/>
    <x v="0"/>
  </r>
  <r>
    <x v="52"/>
    <x v="6"/>
    <x v="142"/>
    <x v="155"/>
    <x v="0"/>
    <n v="0.2"/>
    <x v="0"/>
    <x v="0"/>
  </r>
  <r>
    <x v="52"/>
    <x v="6"/>
    <x v="142"/>
    <x v="155"/>
    <x v="1"/>
    <n v="95"/>
    <x v="0"/>
    <x v="0"/>
  </r>
  <r>
    <x v="52"/>
    <x v="6"/>
    <x v="142"/>
    <x v="155"/>
    <x v="1"/>
    <n v="1.8"/>
    <x v="0"/>
    <x v="0"/>
  </r>
  <r>
    <x v="52"/>
    <x v="6"/>
    <x v="144"/>
    <x v="154"/>
    <x v="1"/>
    <n v="52"/>
    <x v="3"/>
    <x v="0"/>
  </r>
  <r>
    <x v="52"/>
    <x v="7"/>
    <x v="114"/>
    <x v="155"/>
    <x v="0"/>
    <n v="16"/>
    <x v="0"/>
    <x v="0"/>
  </r>
  <r>
    <x v="52"/>
    <x v="7"/>
    <x v="114"/>
    <x v="26"/>
    <x v="0"/>
    <n v="15"/>
    <x v="7"/>
    <x v="3"/>
  </r>
  <r>
    <x v="52"/>
    <x v="7"/>
    <x v="114"/>
    <x v="155"/>
    <x v="1"/>
    <n v="2"/>
    <x v="0"/>
    <x v="0"/>
  </r>
  <r>
    <x v="52"/>
    <x v="7"/>
    <x v="115"/>
    <x v="155"/>
    <x v="0"/>
    <n v="0.5"/>
    <x v="0"/>
    <x v="0"/>
  </r>
  <r>
    <x v="52"/>
    <x v="7"/>
    <x v="115"/>
    <x v="157"/>
    <x v="0"/>
    <n v="5.4"/>
    <x v="3"/>
    <x v="0"/>
  </r>
  <r>
    <x v="52"/>
    <x v="7"/>
    <x v="115"/>
    <x v="155"/>
    <x v="1"/>
    <n v="12.6"/>
    <x v="0"/>
    <x v="0"/>
  </r>
  <r>
    <x v="52"/>
    <x v="7"/>
    <x v="115"/>
    <x v="155"/>
    <x v="1"/>
    <n v="1"/>
    <x v="0"/>
    <x v="0"/>
  </r>
  <r>
    <x v="52"/>
    <x v="7"/>
    <x v="115"/>
    <x v="26"/>
    <x v="1"/>
    <n v="2"/>
    <x v="7"/>
    <x v="3"/>
  </r>
  <r>
    <x v="52"/>
    <x v="7"/>
    <x v="139"/>
    <x v="156"/>
    <x v="0"/>
    <n v="2.2000000000000002"/>
    <x v="8"/>
    <x v="0"/>
  </r>
  <r>
    <x v="52"/>
    <x v="7"/>
    <x v="139"/>
    <x v="164"/>
    <x v="0"/>
    <n v="4"/>
    <x v="0"/>
    <x v="0"/>
  </r>
  <r>
    <x v="52"/>
    <x v="7"/>
    <x v="139"/>
    <x v="155"/>
    <x v="0"/>
    <n v="1"/>
    <x v="0"/>
    <x v="0"/>
  </r>
  <r>
    <x v="52"/>
    <x v="7"/>
    <x v="116"/>
    <x v="155"/>
    <x v="0"/>
    <n v="0.5"/>
    <x v="0"/>
    <x v="0"/>
  </r>
  <r>
    <x v="52"/>
    <x v="7"/>
    <x v="116"/>
    <x v="155"/>
    <x v="1"/>
    <n v="2.4"/>
    <x v="0"/>
    <x v="0"/>
  </r>
  <r>
    <x v="52"/>
    <x v="7"/>
    <x v="116"/>
    <x v="154"/>
    <x v="1"/>
    <n v="32"/>
    <x v="3"/>
    <x v="0"/>
  </r>
  <r>
    <x v="52"/>
    <x v="7"/>
    <x v="117"/>
    <x v="158"/>
    <x v="0"/>
    <n v="1"/>
    <x v="1"/>
    <x v="1"/>
  </r>
  <r>
    <x v="52"/>
    <x v="7"/>
    <x v="118"/>
    <x v="158"/>
    <x v="0"/>
    <n v="4.3"/>
    <x v="1"/>
    <x v="1"/>
  </r>
  <r>
    <x v="52"/>
    <x v="7"/>
    <x v="119"/>
    <x v="154"/>
    <x v="1"/>
    <n v="1"/>
    <x v="3"/>
    <x v="0"/>
  </r>
  <r>
    <x v="52"/>
    <x v="7"/>
    <x v="120"/>
    <x v="162"/>
    <x v="0"/>
    <n v="0.4"/>
    <x v="0"/>
    <x v="0"/>
  </r>
  <r>
    <x v="52"/>
    <x v="7"/>
    <x v="121"/>
    <x v="155"/>
    <x v="0"/>
    <n v="7"/>
    <x v="0"/>
    <x v="0"/>
  </r>
  <r>
    <x v="52"/>
    <x v="7"/>
    <x v="123"/>
    <x v="155"/>
    <x v="0"/>
    <n v="1.1000000000000001"/>
    <x v="0"/>
    <x v="0"/>
  </r>
  <r>
    <x v="52"/>
    <x v="7"/>
    <x v="123"/>
    <x v="162"/>
    <x v="0"/>
    <n v="0.3"/>
    <x v="0"/>
    <x v="0"/>
  </r>
  <r>
    <x v="52"/>
    <x v="7"/>
    <x v="123"/>
    <x v="162"/>
    <x v="1"/>
    <n v="34.5"/>
    <x v="0"/>
    <x v="0"/>
  </r>
  <r>
    <x v="52"/>
    <x v="7"/>
    <x v="123"/>
    <x v="162"/>
    <x v="1"/>
    <n v="0.5"/>
    <x v="0"/>
    <x v="0"/>
  </r>
  <r>
    <x v="52"/>
    <x v="7"/>
    <x v="123"/>
    <x v="26"/>
    <x v="1"/>
    <n v="13"/>
    <x v="7"/>
    <x v="3"/>
  </r>
  <r>
    <x v="52"/>
    <x v="7"/>
    <x v="123"/>
    <x v="158"/>
    <x v="1"/>
    <n v="1.5"/>
    <x v="1"/>
    <x v="1"/>
  </r>
  <r>
    <x v="52"/>
    <x v="7"/>
    <x v="124"/>
    <x v="155"/>
    <x v="0"/>
    <n v="0.4"/>
    <x v="0"/>
    <x v="0"/>
  </r>
  <r>
    <x v="52"/>
    <x v="7"/>
    <x v="124"/>
    <x v="158"/>
    <x v="0"/>
    <n v="1"/>
    <x v="1"/>
    <x v="1"/>
  </r>
  <r>
    <x v="52"/>
    <x v="7"/>
    <x v="124"/>
    <x v="162"/>
    <x v="1"/>
    <n v="2.4"/>
    <x v="0"/>
    <x v="0"/>
  </r>
  <r>
    <x v="52"/>
    <x v="7"/>
    <x v="124"/>
    <x v="26"/>
    <x v="1"/>
    <n v="1"/>
    <x v="7"/>
    <x v="3"/>
  </r>
  <r>
    <x v="52"/>
    <x v="7"/>
    <x v="125"/>
    <x v="156"/>
    <x v="0"/>
    <n v="8"/>
    <x v="8"/>
    <x v="0"/>
  </r>
  <r>
    <x v="52"/>
    <x v="7"/>
    <x v="125"/>
    <x v="155"/>
    <x v="0"/>
    <n v="0.6"/>
    <x v="0"/>
    <x v="0"/>
  </r>
  <r>
    <x v="52"/>
    <x v="7"/>
    <x v="125"/>
    <x v="161"/>
    <x v="0"/>
    <n v="4.3"/>
    <x v="3"/>
    <x v="0"/>
  </r>
  <r>
    <x v="52"/>
    <x v="7"/>
    <x v="125"/>
    <x v="157"/>
    <x v="0"/>
    <n v="0.5"/>
    <x v="3"/>
    <x v="0"/>
  </r>
  <r>
    <x v="52"/>
    <x v="7"/>
    <x v="125"/>
    <x v="158"/>
    <x v="0"/>
    <n v="1.2"/>
    <x v="1"/>
    <x v="1"/>
  </r>
  <r>
    <x v="52"/>
    <x v="7"/>
    <x v="126"/>
    <x v="154"/>
    <x v="1"/>
    <n v="1.6"/>
    <x v="3"/>
    <x v="0"/>
  </r>
  <r>
    <x v="52"/>
    <x v="7"/>
    <x v="129"/>
    <x v="156"/>
    <x v="0"/>
    <n v="1"/>
    <x v="8"/>
    <x v="0"/>
  </r>
  <r>
    <x v="52"/>
    <x v="7"/>
    <x v="131"/>
    <x v="155"/>
    <x v="0"/>
    <n v="2"/>
    <x v="0"/>
    <x v="0"/>
  </r>
  <r>
    <x v="52"/>
    <x v="7"/>
    <x v="132"/>
    <x v="155"/>
    <x v="0"/>
    <n v="2"/>
    <x v="0"/>
    <x v="0"/>
  </r>
  <r>
    <x v="52"/>
    <x v="7"/>
    <x v="132"/>
    <x v="155"/>
    <x v="1"/>
    <n v="3"/>
    <x v="0"/>
    <x v="0"/>
  </r>
  <r>
    <x v="52"/>
    <x v="7"/>
    <x v="138"/>
    <x v="155"/>
    <x v="0"/>
    <n v="0.5"/>
    <x v="0"/>
    <x v="0"/>
  </r>
  <r>
    <x v="52"/>
    <x v="7"/>
    <x v="138"/>
    <x v="162"/>
    <x v="0"/>
    <n v="0.5"/>
    <x v="0"/>
    <x v="0"/>
  </r>
  <r>
    <x v="52"/>
    <x v="7"/>
    <x v="138"/>
    <x v="162"/>
    <x v="0"/>
    <n v="0.1"/>
    <x v="0"/>
    <x v="0"/>
  </r>
  <r>
    <x v="52"/>
    <x v="7"/>
    <x v="138"/>
    <x v="162"/>
    <x v="1"/>
    <n v="77.900000000000006"/>
    <x v="0"/>
    <x v="0"/>
  </r>
  <r>
    <x v="52"/>
    <x v="7"/>
    <x v="138"/>
    <x v="26"/>
    <x v="1"/>
    <n v="0.6"/>
    <x v="7"/>
    <x v="3"/>
  </r>
  <r>
    <x v="52"/>
    <x v="7"/>
    <x v="138"/>
    <x v="158"/>
    <x v="1"/>
    <n v="16.5"/>
    <x v="1"/>
    <x v="1"/>
  </r>
  <r>
    <x v="52"/>
    <x v="7"/>
    <x v="133"/>
    <x v="162"/>
    <x v="1"/>
    <n v="1.4"/>
    <x v="0"/>
    <x v="0"/>
  </r>
  <r>
    <x v="52"/>
    <x v="7"/>
    <x v="133"/>
    <x v="155"/>
    <x v="1"/>
    <n v="0.8"/>
    <x v="0"/>
    <x v="0"/>
  </r>
  <r>
    <x v="52"/>
    <x v="7"/>
    <x v="134"/>
    <x v="155"/>
    <x v="0"/>
    <n v="2.5"/>
    <x v="0"/>
    <x v="0"/>
  </r>
  <r>
    <x v="52"/>
    <x v="7"/>
    <x v="135"/>
    <x v="26"/>
    <x v="1"/>
    <n v="36"/>
    <x v="7"/>
    <x v="3"/>
  </r>
  <r>
    <x v="52"/>
    <x v="4"/>
    <x v="46"/>
    <x v="161"/>
    <x v="0"/>
    <n v="2"/>
    <x v="3"/>
    <x v="0"/>
  </r>
  <r>
    <x v="52"/>
    <x v="4"/>
    <x v="46"/>
    <x v="154"/>
    <x v="0"/>
    <n v="0.3"/>
    <x v="3"/>
    <x v="0"/>
  </r>
  <r>
    <x v="52"/>
    <x v="4"/>
    <x v="46"/>
    <x v="158"/>
    <x v="0"/>
    <n v="1.1000000000000001"/>
    <x v="1"/>
    <x v="1"/>
  </r>
  <r>
    <x v="52"/>
    <x v="4"/>
    <x v="46"/>
    <x v="26"/>
    <x v="1"/>
    <n v="1.5"/>
    <x v="7"/>
    <x v="3"/>
  </r>
  <r>
    <x v="52"/>
    <x v="4"/>
    <x v="46"/>
    <x v="154"/>
    <x v="1"/>
    <n v="10.7"/>
    <x v="3"/>
    <x v="0"/>
  </r>
  <r>
    <x v="52"/>
    <x v="4"/>
    <x v="57"/>
    <x v="158"/>
    <x v="0"/>
    <n v="1"/>
    <x v="1"/>
    <x v="1"/>
  </r>
  <r>
    <x v="52"/>
    <x v="4"/>
    <x v="58"/>
    <x v="155"/>
    <x v="0"/>
    <n v="0.4"/>
    <x v="0"/>
    <x v="0"/>
  </r>
  <r>
    <x v="52"/>
    <x v="4"/>
    <x v="48"/>
    <x v="158"/>
    <x v="0"/>
    <n v="3"/>
    <x v="1"/>
    <x v="1"/>
  </r>
  <r>
    <x v="52"/>
    <x v="4"/>
    <x v="48"/>
    <x v="155"/>
    <x v="1"/>
    <n v="2"/>
    <x v="0"/>
    <x v="0"/>
  </r>
  <r>
    <x v="52"/>
    <x v="4"/>
    <x v="49"/>
    <x v="156"/>
    <x v="0"/>
    <n v="1"/>
    <x v="8"/>
    <x v="0"/>
  </r>
  <r>
    <x v="52"/>
    <x v="4"/>
    <x v="49"/>
    <x v="156"/>
    <x v="1"/>
    <n v="1"/>
    <x v="8"/>
    <x v="0"/>
  </r>
  <r>
    <x v="52"/>
    <x v="4"/>
    <x v="49"/>
    <x v="155"/>
    <x v="1"/>
    <n v="23"/>
    <x v="0"/>
    <x v="0"/>
  </r>
  <r>
    <x v="52"/>
    <x v="4"/>
    <x v="49"/>
    <x v="26"/>
    <x v="1"/>
    <n v="1"/>
    <x v="7"/>
    <x v="3"/>
  </r>
  <r>
    <x v="52"/>
    <x v="4"/>
    <x v="49"/>
    <x v="154"/>
    <x v="1"/>
    <n v="5"/>
    <x v="3"/>
    <x v="0"/>
  </r>
  <r>
    <x v="52"/>
    <x v="4"/>
    <x v="50"/>
    <x v="155"/>
    <x v="0"/>
    <n v="0.8"/>
    <x v="0"/>
    <x v="0"/>
  </r>
  <r>
    <x v="52"/>
    <x v="4"/>
    <x v="50"/>
    <x v="158"/>
    <x v="0"/>
    <n v="0.5"/>
    <x v="1"/>
    <x v="1"/>
  </r>
  <r>
    <x v="52"/>
    <x v="4"/>
    <x v="55"/>
    <x v="26"/>
    <x v="0"/>
    <n v="8"/>
    <x v="7"/>
    <x v="3"/>
  </r>
  <r>
    <x v="52"/>
    <x v="4"/>
    <x v="55"/>
    <x v="26"/>
    <x v="1"/>
    <n v="1"/>
    <x v="7"/>
    <x v="3"/>
  </r>
  <r>
    <x v="52"/>
    <x v="4"/>
    <x v="60"/>
    <x v="162"/>
    <x v="0"/>
    <n v="0.4"/>
    <x v="0"/>
    <x v="0"/>
  </r>
  <r>
    <x v="52"/>
    <x v="4"/>
    <x v="56"/>
    <x v="155"/>
    <x v="0"/>
    <n v="2"/>
    <x v="0"/>
    <x v="0"/>
  </r>
  <r>
    <x v="52"/>
    <x v="5"/>
    <x v="62"/>
    <x v="155"/>
    <x v="1"/>
    <n v="2"/>
    <x v="0"/>
    <x v="0"/>
  </r>
  <r>
    <x v="52"/>
    <x v="5"/>
    <x v="62"/>
    <x v="158"/>
    <x v="1"/>
    <n v="1"/>
    <x v="1"/>
    <x v="1"/>
  </r>
  <r>
    <x v="52"/>
    <x v="5"/>
    <x v="72"/>
    <x v="156"/>
    <x v="0"/>
    <n v="6"/>
    <x v="8"/>
    <x v="0"/>
  </r>
  <r>
    <x v="52"/>
    <x v="5"/>
    <x v="72"/>
    <x v="157"/>
    <x v="0"/>
    <n v="1"/>
    <x v="3"/>
    <x v="0"/>
  </r>
  <r>
    <x v="52"/>
    <x v="5"/>
    <x v="63"/>
    <x v="155"/>
    <x v="0"/>
    <n v="9"/>
    <x v="0"/>
    <x v="0"/>
  </r>
  <r>
    <x v="52"/>
    <x v="5"/>
    <x v="63"/>
    <x v="155"/>
    <x v="0"/>
    <n v="0.1"/>
    <x v="0"/>
    <x v="0"/>
  </r>
  <r>
    <x v="52"/>
    <x v="5"/>
    <x v="63"/>
    <x v="158"/>
    <x v="0"/>
    <n v="0.3"/>
    <x v="1"/>
    <x v="1"/>
  </r>
  <r>
    <x v="52"/>
    <x v="5"/>
    <x v="63"/>
    <x v="155"/>
    <x v="1"/>
    <n v="29"/>
    <x v="0"/>
    <x v="0"/>
  </r>
  <r>
    <x v="52"/>
    <x v="5"/>
    <x v="63"/>
    <x v="154"/>
    <x v="1"/>
    <n v="7"/>
    <x v="3"/>
    <x v="0"/>
  </r>
  <r>
    <x v="52"/>
    <x v="5"/>
    <x v="65"/>
    <x v="156"/>
    <x v="0"/>
    <n v="9.1999999999999993"/>
    <x v="8"/>
    <x v="0"/>
  </r>
  <r>
    <x v="52"/>
    <x v="5"/>
    <x v="65"/>
    <x v="161"/>
    <x v="0"/>
    <n v="0.4"/>
    <x v="3"/>
    <x v="0"/>
  </r>
  <r>
    <x v="52"/>
    <x v="5"/>
    <x v="65"/>
    <x v="156"/>
    <x v="1"/>
    <n v="1.1000000000000001"/>
    <x v="8"/>
    <x v="0"/>
  </r>
  <r>
    <x v="52"/>
    <x v="5"/>
    <x v="65"/>
    <x v="155"/>
    <x v="1"/>
    <n v="0.7"/>
    <x v="0"/>
    <x v="0"/>
  </r>
  <r>
    <x v="52"/>
    <x v="5"/>
    <x v="65"/>
    <x v="154"/>
    <x v="1"/>
    <n v="22"/>
    <x v="3"/>
    <x v="0"/>
  </r>
  <r>
    <x v="52"/>
    <x v="5"/>
    <x v="65"/>
    <x v="157"/>
    <x v="1"/>
    <n v="0.1"/>
    <x v="3"/>
    <x v="0"/>
  </r>
  <r>
    <x v="52"/>
    <x v="5"/>
    <x v="145"/>
    <x v="156"/>
    <x v="0"/>
    <n v="9.3000000000000007"/>
    <x v="8"/>
    <x v="0"/>
  </r>
  <r>
    <x v="52"/>
    <x v="5"/>
    <x v="145"/>
    <x v="155"/>
    <x v="0"/>
    <n v="33"/>
    <x v="0"/>
    <x v="0"/>
  </r>
  <r>
    <x v="52"/>
    <x v="5"/>
    <x v="145"/>
    <x v="155"/>
    <x v="0"/>
    <n v="2.1"/>
    <x v="0"/>
    <x v="0"/>
  </r>
  <r>
    <x v="52"/>
    <x v="5"/>
    <x v="145"/>
    <x v="152"/>
    <x v="0"/>
    <n v="101116.62754806731"/>
    <x v="9"/>
    <x v="4"/>
  </r>
  <r>
    <x v="52"/>
    <x v="5"/>
    <x v="145"/>
    <x v="157"/>
    <x v="0"/>
    <n v="29"/>
    <x v="3"/>
    <x v="0"/>
  </r>
  <r>
    <x v="52"/>
    <x v="5"/>
    <x v="145"/>
    <x v="152"/>
    <x v="1"/>
    <n v="30293.39922714814"/>
    <x v="9"/>
    <x v="4"/>
  </r>
  <r>
    <x v="52"/>
    <x v="5"/>
    <x v="88"/>
    <x v="155"/>
    <x v="0"/>
    <n v="2"/>
    <x v="0"/>
    <x v="0"/>
  </r>
  <r>
    <x v="52"/>
    <x v="5"/>
    <x v="66"/>
    <x v="155"/>
    <x v="0"/>
    <n v="14"/>
    <x v="0"/>
    <x v="0"/>
  </r>
  <r>
    <x v="52"/>
    <x v="5"/>
    <x v="66"/>
    <x v="158"/>
    <x v="0"/>
    <n v="5"/>
    <x v="1"/>
    <x v="1"/>
  </r>
  <r>
    <x v="52"/>
    <x v="5"/>
    <x v="66"/>
    <x v="158"/>
    <x v="1"/>
    <n v="2"/>
    <x v="1"/>
    <x v="1"/>
  </r>
  <r>
    <x v="52"/>
    <x v="5"/>
    <x v="67"/>
    <x v="26"/>
    <x v="0"/>
    <n v="1"/>
    <x v="7"/>
    <x v="3"/>
  </r>
  <r>
    <x v="52"/>
    <x v="5"/>
    <x v="67"/>
    <x v="154"/>
    <x v="0"/>
    <n v="5"/>
    <x v="3"/>
    <x v="0"/>
  </r>
  <r>
    <x v="52"/>
    <x v="5"/>
    <x v="68"/>
    <x v="156"/>
    <x v="0"/>
    <n v="3"/>
    <x v="8"/>
    <x v="0"/>
  </r>
  <r>
    <x v="52"/>
    <x v="5"/>
    <x v="68"/>
    <x v="155"/>
    <x v="0"/>
    <n v="5"/>
    <x v="0"/>
    <x v="0"/>
  </r>
  <r>
    <x v="52"/>
    <x v="5"/>
    <x v="68"/>
    <x v="155"/>
    <x v="0"/>
    <n v="1"/>
    <x v="0"/>
    <x v="0"/>
  </r>
  <r>
    <x v="52"/>
    <x v="5"/>
    <x v="68"/>
    <x v="26"/>
    <x v="0"/>
    <n v="1"/>
    <x v="7"/>
    <x v="3"/>
  </r>
  <r>
    <x v="52"/>
    <x v="5"/>
    <x v="68"/>
    <x v="161"/>
    <x v="0"/>
    <n v="4"/>
    <x v="3"/>
    <x v="0"/>
  </r>
  <r>
    <x v="52"/>
    <x v="5"/>
    <x v="68"/>
    <x v="161"/>
    <x v="0"/>
    <n v="2"/>
    <x v="3"/>
    <x v="0"/>
  </r>
  <r>
    <x v="52"/>
    <x v="5"/>
    <x v="68"/>
    <x v="10"/>
    <x v="0"/>
    <n v="3"/>
    <x v="4"/>
    <x v="3"/>
  </r>
  <r>
    <x v="52"/>
    <x v="5"/>
    <x v="68"/>
    <x v="155"/>
    <x v="1"/>
    <n v="18"/>
    <x v="0"/>
    <x v="0"/>
  </r>
  <r>
    <x v="52"/>
    <x v="5"/>
    <x v="71"/>
    <x v="155"/>
    <x v="0"/>
    <n v="7"/>
    <x v="0"/>
    <x v="0"/>
  </r>
  <r>
    <x v="52"/>
    <x v="2"/>
    <x v="75"/>
    <x v="156"/>
    <x v="0"/>
    <n v="1.3"/>
    <x v="8"/>
    <x v="0"/>
  </r>
  <r>
    <x v="52"/>
    <x v="2"/>
    <x v="75"/>
    <x v="155"/>
    <x v="0"/>
    <n v="0.2"/>
    <x v="0"/>
    <x v="0"/>
  </r>
  <r>
    <x v="52"/>
    <x v="2"/>
    <x v="75"/>
    <x v="161"/>
    <x v="0"/>
    <n v="0.3"/>
    <x v="3"/>
    <x v="0"/>
  </r>
  <r>
    <x v="52"/>
    <x v="2"/>
    <x v="76"/>
    <x v="156"/>
    <x v="0"/>
    <n v="1.5"/>
    <x v="8"/>
    <x v="0"/>
  </r>
  <r>
    <x v="52"/>
    <x v="2"/>
    <x v="76"/>
    <x v="162"/>
    <x v="0"/>
    <n v="2.1"/>
    <x v="0"/>
    <x v="0"/>
  </r>
  <r>
    <x v="52"/>
    <x v="2"/>
    <x v="76"/>
    <x v="26"/>
    <x v="0"/>
    <n v="10"/>
    <x v="7"/>
    <x v="3"/>
  </r>
  <r>
    <x v="52"/>
    <x v="2"/>
    <x v="76"/>
    <x v="26"/>
    <x v="0"/>
    <n v="0.6"/>
    <x v="7"/>
    <x v="3"/>
  </r>
  <r>
    <x v="52"/>
    <x v="2"/>
    <x v="76"/>
    <x v="158"/>
    <x v="0"/>
    <n v="2.2000000000000002"/>
    <x v="1"/>
    <x v="1"/>
  </r>
  <r>
    <x v="52"/>
    <x v="2"/>
    <x v="77"/>
    <x v="156"/>
    <x v="0"/>
    <n v="1.8"/>
    <x v="8"/>
    <x v="0"/>
  </r>
  <r>
    <x v="52"/>
    <x v="2"/>
    <x v="77"/>
    <x v="155"/>
    <x v="0"/>
    <n v="18"/>
    <x v="0"/>
    <x v="0"/>
  </r>
  <r>
    <x v="52"/>
    <x v="2"/>
    <x v="77"/>
    <x v="155"/>
    <x v="0"/>
    <n v="0.2"/>
    <x v="0"/>
    <x v="0"/>
  </r>
  <r>
    <x v="52"/>
    <x v="2"/>
    <x v="77"/>
    <x v="26"/>
    <x v="0"/>
    <n v="7"/>
    <x v="7"/>
    <x v="3"/>
  </r>
  <r>
    <x v="52"/>
    <x v="2"/>
    <x v="77"/>
    <x v="158"/>
    <x v="0"/>
    <n v="8.5"/>
    <x v="1"/>
    <x v="1"/>
  </r>
  <r>
    <x v="52"/>
    <x v="2"/>
    <x v="77"/>
    <x v="155"/>
    <x v="1"/>
    <n v="0.4"/>
    <x v="0"/>
    <x v="0"/>
  </r>
  <r>
    <x v="52"/>
    <x v="2"/>
    <x v="77"/>
    <x v="26"/>
    <x v="1"/>
    <n v="1.5"/>
    <x v="7"/>
    <x v="3"/>
  </r>
  <r>
    <x v="52"/>
    <x v="2"/>
    <x v="78"/>
    <x v="154"/>
    <x v="0"/>
    <n v="2.6"/>
    <x v="3"/>
    <x v="0"/>
  </r>
  <r>
    <x v="52"/>
    <x v="2"/>
    <x v="93"/>
    <x v="162"/>
    <x v="0"/>
    <n v="1"/>
    <x v="0"/>
    <x v="0"/>
  </r>
  <r>
    <x v="52"/>
    <x v="2"/>
    <x v="92"/>
    <x v="155"/>
    <x v="0"/>
    <n v="1"/>
    <x v="0"/>
    <x v="0"/>
  </r>
  <r>
    <x v="52"/>
    <x v="2"/>
    <x v="81"/>
    <x v="155"/>
    <x v="1"/>
    <n v="8.4"/>
    <x v="0"/>
    <x v="0"/>
  </r>
  <r>
    <x v="52"/>
    <x v="2"/>
    <x v="81"/>
    <x v="161"/>
    <x v="1"/>
    <n v="0.1"/>
    <x v="3"/>
    <x v="0"/>
  </r>
  <r>
    <x v="52"/>
    <x v="2"/>
    <x v="81"/>
    <x v="158"/>
    <x v="1"/>
    <n v="4.5999999999999996"/>
    <x v="1"/>
    <x v="1"/>
  </r>
  <r>
    <x v="52"/>
    <x v="2"/>
    <x v="82"/>
    <x v="158"/>
    <x v="0"/>
    <n v="57.8"/>
    <x v="1"/>
    <x v="1"/>
  </r>
  <r>
    <x v="52"/>
    <x v="2"/>
    <x v="82"/>
    <x v="158"/>
    <x v="0"/>
    <n v="0.4"/>
    <x v="1"/>
    <x v="1"/>
  </r>
  <r>
    <x v="52"/>
    <x v="2"/>
    <x v="94"/>
    <x v="155"/>
    <x v="0"/>
    <n v="1.3"/>
    <x v="0"/>
    <x v="0"/>
  </r>
  <r>
    <x v="52"/>
    <x v="2"/>
    <x v="94"/>
    <x v="155"/>
    <x v="1"/>
    <n v="9.5"/>
    <x v="0"/>
    <x v="0"/>
  </r>
  <r>
    <x v="52"/>
    <x v="2"/>
    <x v="91"/>
    <x v="156"/>
    <x v="0"/>
    <n v="2.6"/>
    <x v="8"/>
    <x v="0"/>
  </r>
  <r>
    <x v="52"/>
    <x v="2"/>
    <x v="91"/>
    <x v="155"/>
    <x v="0"/>
    <n v="1"/>
    <x v="0"/>
    <x v="0"/>
  </r>
  <r>
    <x v="52"/>
    <x v="2"/>
    <x v="91"/>
    <x v="10"/>
    <x v="0"/>
    <n v="30"/>
    <x v="4"/>
    <x v="3"/>
  </r>
  <r>
    <x v="52"/>
    <x v="2"/>
    <x v="83"/>
    <x v="154"/>
    <x v="0"/>
    <n v="0.5"/>
    <x v="3"/>
    <x v="0"/>
  </r>
  <r>
    <x v="52"/>
    <x v="2"/>
    <x v="83"/>
    <x v="158"/>
    <x v="0"/>
    <n v="1"/>
    <x v="1"/>
    <x v="1"/>
  </r>
  <r>
    <x v="52"/>
    <x v="2"/>
    <x v="84"/>
    <x v="156"/>
    <x v="0"/>
    <n v="0.5"/>
    <x v="8"/>
    <x v="0"/>
  </r>
  <r>
    <x v="52"/>
    <x v="2"/>
    <x v="84"/>
    <x v="155"/>
    <x v="0"/>
    <n v="0.3"/>
    <x v="0"/>
    <x v="0"/>
  </r>
  <r>
    <x v="52"/>
    <x v="2"/>
    <x v="85"/>
    <x v="156"/>
    <x v="1"/>
    <n v="2.1"/>
    <x v="8"/>
    <x v="0"/>
  </r>
  <r>
    <x v="53"/>
    <x v="0"/>
    <x v="0"/>
    <x v="155"/>
    <x v="0"/>
    <n v="0.3"/>
    <x v="0"/>
    <x v="0"/>
  </r>
  <r>
    <x v="53"/>
    <x v="0"/>
    <x v="0"/>
    <x v="157"/>
    <x v="1"/>
    <n v="29"/>
    <x v="3"/>
    <x v="0"/>
  </r>
  <r>
    <x v="53"/>
    <x v="0"/>
    <x v="1"/>
    <x v="155"/>
    <x v="0"/>
    <n v="34.6"/>
    <x v="0"/>
    <x v="0"/>
  </r>
  <r>
    <x v="53"/>
    <x v="0"/>
    <x v="1"/>
    <x v="26"/>
    <x v="0"/>
    <n v="3.6"/>
    <x v="7"/>
    <x v="3"/>
  </r>
  <r>
    <x v="53"/>
    <x v="0"/>
    <x v="1"/>
    <x v="160"/>
    <x v="0"/>
    <n v="7.8"/>
    <x v="2"/>
    <x v="2"/>
  </r>
  <r>
    <x v="53"/>
    <x v="0"/>
    <x v="1"/>
    <x v="161"/>
    <x v="0"/>
    <n v="10.8"/>
    <x v="3"/>
    <x v="0"/>
  </r>
  <r>
    <x v="53"/>
    <x v="0"/>
    <x v="1"/>
    <x v="158"/>
    <x v="0"/>
    <n v="6.7"/>
    <x v="1"/>
    <x v="1"/>
  </r>
  <r>
    <x v="53"/>
    <x v="0"/>
    <x v="1"/>
    <x v="155"/>
    <x v="1"/>
    <n v="1.9"/>
    <x v="0"/>
    <x v="0"/>
  </r>
  <r>
    <x v="53"/>
    <x v="0"/>
    <x v="1"/>
    <x v="161"/>
    <x v="1"/>
    <n v="0.4"/>
    <x v="3"/>
    <x v="0"/>
  </r>
  <r>
    <x v="53"/>
    <x v="0"/>
    <x v="1"/>
    <x v="157"/>
    <x v="1"/>
    <n v="0.1"/>
    <x v="3"/>
    <x v="0"/>
  </r>
  <r>
    <x v="53"/>
    <x v="0"/>
    <x v="1"/>
    <x v="158"/>
    <x v="1"/>
    <n v="0.3"/>
    <x v="1"/>
    <x v="1"/>
  </r>
  <r>
    <x v="53"/>
    <x v="0"/>
    <x v="2"/>
    <x v="26"/>
    <x v="0"/>
    <n v="0.3"/>
    <x v="7"/>
    <x v="3"/>
  </r>
  <r>
    <x v="53"/>
    <x v="0"/>
    <x v="2"/>
    <x v="158"/>
    <x v="0"/>
    <n v="0.1"/>
    <x v="1"/>
    <x v="1"/>
  </r>
  <r>
    <x v="53"/>
    <x v="0"/>
    <x v="2"/>
    <x v="10"/>
    <x v="0"/>
    <n v="8.4"/>
    <x v="4"/>
    <x v="3"/>
  </r>
  <r>
    <x v="53"/>
    <x v="0"/>
    <x v="2"/>
    <x v="26"/>
    <x v="1"/>
    <n v="1.2"/>
    <x v="7"/>
    <x v="3"/>
  </r>
  <r>
    <x v="53"/>
    <x v="0"/>
    <x v="2"/>
    <x v="161"/>
    <x v="1"/>
    <n v="13.2"/>
    <x v="3"/>
    <x v="0"/>
  </r>
  <r>
    <x v="53"/>
    <x v="0"/>
    <x v="2"/>
    <x v="157"/>
    <x v="1"/>
    <n v="2.4"/>
    <x v="3"/>
    <x v="0"/>
  </r>
  <r>
    <x v="53"/>
    <x v="0"/>
    <x v="2"/>
    <x v="158"/>
    <x v="1"/>
    <n v="2.4"/>
    <x v="1"/>
    <x v="1"/>
  </r>
  <r>
    <x v="53"/>
    <x v="0"/>
    <x v="6"/>
    <x v="155"/>
    <x v="0"/>
    <n v="1.2"/>
    <x v="0"/>
    <x v="0"/>
  </r>
  <r>
    <x v="53"/>
    <x v="0"/>
    <x v="6"/>
    <x v="157"/>
    <x v="0"/>
    <n v="4.2"/>
    <x v="3"/>
    <x v="0"/>
  </r>
  <r>
    <x v="53"/>
    <x v="0"/>
    <x v="6"/>
    <x v="155"/>
    <x v="1"/>
    <n v="0.1"/>
    <x v="0"/>
    <x v="0"/>
  </r>
  <r>
    <x v="53"/>
    <x v="0"/>
    <x v="6"/>
    <x v="26"/>
    <x v="1"/>
    <n v="2.1"/>
    <x v="7"/>
    <x v="3"/>
  </r>
  <r>
    <x v="53"/>
    <x v="0"/>
    <x v="6"/>
    <x v="157"/>
    <x v="1"/>
    <n v="2.2000000000000002"/>
    <x v="3"/>
    <x v="0"/>
  </r>
  <r>
    <x v="53"/>
    <x v="0"/>
    <x v="6"/>
    <x v="161"/>
    <x v="1"/>
    <n v="0.7"/>
    <x v="3"/>
    <x v="0"/>
  </r>
  <r>
    <x v="53"/>
    <x v="0"/>
    <x v="7"/>
    <x v="156"/>
    <x v="0"/>
    <n v="1"/>
    <x v="8"/>
    <x v="0"/>
  </r>
  <r>
    <x v="53"/>
    <x v="0"/>
    <x v="7"/>
    <x v="155"/>
    <x v="0"/>
    <n v="127.1"/>
    <x v="0"/>
    <x v="0"/>
  </r>
  <r>
    <x v="53"/>
    <x v="0"/>
    <x v="7"/>
    <x v="155"/>
    <x v="0"/>
    <n v="0.1"/>
    <x v="0"/>
    <x v="0"/>
  </r>
  <r>
    <x v="53"/>
    <x v="0"/>
    <x v="7"/>
    <x v="26"/>
    <x v="0"/>
    <n v="15"/>
    <x v="7"/>
    <x v="3"/>
  </r>
  <r>
    <x v="53"/>
    <x v="0"/>
    <x v="7"/>
    <x v="157"/>
    <x v="0"/>
    <n v="50"/>
    <x v="3"/>
    <x v="0"/>
  </r>
  <r>
    <x v="53"/>
    <x v="0"/>
    <x v="7"/>
    <x v="158"/>
    <x v="0"/>
    <n v="10.5"/>
    <x v="1"/>
    <x v="1"/>
  </r>
  <r>
    <x v="53"/>
    <x v="0"/>
    <x v="7"/>
    <x v="158"/>
    <x v="0"/>
    <n v="0.1"/>
    <x v="1"/>
    <x v="1"/>
  </r>
  <r>
    <x v="53"/>
    <x v="0"/>
    <x v="7"/>
    <x v="155"/>
    <x v="1"/>
    <n v="23"/>
    <x v="0"/>
    <x v="0"/>
  </r>
  <r>
    <x v="53"/>
    <x v="0"/>
    <x v="7"/>
    <x v="155"/>
    <x v="1"/>
    <n v="0.8"/>
    <x v="0"/>
    <x v="0"/>
  </r>
  <r>
    <x v="53"/>
    <x v="0"/>
    <x v="7"/>
    <x v="26"/>
    <x v="1"/>
    <n v="2"/>
    <x v="7"/>
    <x v="3"/>
  </r>
  <r>
    <x v="53"/>
    <x v="0"/>
    <x v="7"/>
    <x v="157"/>
    <x v="1"/>
    <n v="0.5"/>
    <x v="3"/>
    <x v="0"/>
  </r>
  <r>
    <x v="53"/>
    <x v="0"/>
    <x v="7"/>
    <x v="158"/>
    <x v="1"/>
    <n v="2.5"/>
    <x v="1"/>
    <x v="1"/>
  </r>
  <r>
    <x v="53"/>
    <x v="0"/>
    <x v="7"/>
    <x v="158"/>
    <x v="1"/>
    <n v="1.1000000000000001"/>
    <x v="1"/>
    <x v="1"/>
  </r>
  <r>
    <x v="53"/>
    <x v="0"/>
    <x v="8"/>
    <x v="155"/>
    <x v="0"/>
    <n v="1"/>
    <x v="0"/>
    <x v="0"/>
  </r>
  <r>
    <x v="53"/>
    <x v="0"/>
    <x v="8"/>
    <x v="164"/>
    <x v="0"/>
    <n v="1"/>
    <x v="0"/>
    <x v="0"/>
  </r>
  <r>
    <x v="53"/>
    <x v="0"/>
    <x v="8"/>
    <x v="154"/>
    <x v="0"/>
    <n v="1"/>
    <x v="3"/>
    <x v="0"/>
  </r>
  <r>
    <x v="53"/>
    <x v="0"/>
    <x v="8"/>
    <x v="154"/>
    <x v="0"/>
    <n v="1"/>
    <x v="3"/>
    <x v="0"/>
  </r>
  <r>
    <x v="53"/>
    <x v="0"/>
    <x v="8"/>
    <x v="158"/>
    <x v="0"/>
    <n v="1"/>
    <x v="1"/>
    <x v="1"/>
  </r>
  <r>
    <x v="53"/>
    <x v="0"/>
    <x v="8"/>
    <x v="10"/>
    <x v="0"/>
    <n v="15"/>
    <x v="4"/>
    <x v="3"/>
  </r>
  <r>
    <x v="53"/>
    <x v="0"/>
    <x v="9"/>
    <x v="155"/>
    <x v="0"/>
    <n v="53.5"/>
    <x v="0"/>
    <x v="0"/>
  </r>
  <r>
    <x v="53"/>
    <x v="0"/>
    <x v="9"/>
    <x v="26"/>
    <x v="0"/>
    <n v="5.2"/>
    <x v="7"/>
    <x v="3"/>
  </r>
  <r>
    <x v="53"/>
    <x v="0"/>
    <x v="9"/>
    <x v="26"/>
    <x v="0"/>
    <n v="2.2999999999999998"/>
    <x v="7"/>
    <x v="3"/>
  </r>
  <r>
    <x v="53"/>
    <x v="0"/>
    <x v="9"/>
    <x v="157"/>
    <x v="0"/>
    <n v="7.8"/>
    <x v="3"/>
    <x v="0"/>
  </r>
  <r>
    <x v="53"/>
    <x v="0"/>
    <x v="9"/>
    <x v="161"/>
    <x v="0"/>
    <n v="1.4"/>
    <x v="3"/>
    <x v="0"/>
  </r>
  <r>
    <x v="53"/>
    <x v="0"/>
    <x v="9"/>
    <x v="158"/>
    <x v="0"/>
    <n v="22"/>
    <x v="1"/>
    <x v="1"/>
  </r>
  <r>
    <x v="53"/>
    <x v="0"/>
    <x v="9"/>
    <x v="158"/>
    <x v="0"/>
    <n v="7.9"/>
    <x v="1"/>
    <x v="1"/>
  </r>
  <r>
    <x v="53"/>
    <x v="0"/>
    <x v="9"/>
    <x v="26"/>
    <x v="1"/>
    <n v="4.9000000000000004"/>
    <x v="7"/>
    <x v="3"/>
  </r>
  <r>
    <x v="53"/>
    <x v="0"/>
    <x v="9"/>
    <x v="26"/>
    <x v="1"/>
    <n v="0.5"/>
    <x v="7"/>
    <x v="3"/>
  </r>
  <r>
    <x v="53"/>
    <x v="0"/>
    <x v="9"/>
    <x v="158"/>
    <x v="1"/>
    <n v="37.6"/>
    <x v="1"/>
    <x v="1"/>
  </r>
  <r>
    <x v="53"/>
    <x v="0"/>
    <x v="10"/>
    <x v="155"/>
    <x v="0"/>
    <n v="0.6"/>
    <x v="0"/>
    <x v="0"/>
  </r>
  <r>
    <x v="53"/>
    <x v="0"/>
    <x v="10"/>
    <x v="155"/>
    <x v="0"/>
    <n v="0.1"/>
    <x v="0"/>
    <x v="0"/>
  </r>
  <r>
    <x v="53"/>
    <x v="0"/>
    <x v="10"/>
    <x v="154"/>
    <x v="0"/>
    <n v="2.2000000000000002"/>
    <x v="3"/>
    <x v="0"/>
  </r>
  <r>
    <x v="53"/>
    <x v="0"/>
    <x v="11"/>
    <x v="155"/>
    <x v="0"/>
    <n v="6.4"/>
    <x v="0"/>
    <x v="0"/>
  </r>
  <r>
    <x v="53"/>
    <x v="0"/>
    <x v="13"/>
    <x v="154"/>
    <x v="0"/>
    <n v="9"/>
    <x v="3"/>
    <x v="0"/>
  </r>
  <r>
    <x v="53"/>
    <x v="0"/>
    <x v="14"/>
    <x v="26"/>
    <x v="0"/>
    <n v="30"/>
    <x v="7"/>
    <x v="3"/>
  </r>
  <r>
    <x v="53"/>
    <x v="0"/>
    <x v="14"/>
    <x v="26"/>
    <x v="1"/>
    <n v="34"/>
    <x v="7"/>
    <x v="3"/>
  </r>
  <r>
    <x v="53"/>
    <x v="0"/>
    <x v="14"/>
    <x v="160"/>
    <x v="1"/>
    <n v="7"/>
    <x v="2"/>
    <x v="2"/>
  </r>
  <r>
    <x v="53"/>
    <x v="0"/>
    <x v="14"/>
    <x v="158"/>
    <x v="1"/>
    <n v="6"/>
    <x v="1"/>
    <x v="1"/>
  </r>
  <r>
    <x v="53"/>
    <x v="0"/>
    <x v="15"/>
    <x v="155"/>
    <x v="0"/>
    <n v="0.4"/>
    <x v="0"/>
    <x v="0"/>
  </r>
  <r>
    <x v="53"/>
    <x v="0"/>
    <x v="15"/>
    <x v="158"/>
    <x v="0"/>
    <n v="5"/>
    <x v="1"/>
    <x v="1"/>
  </r>
  <r>
    <x v="53"/>
    <x v="0"/>
    <x v="15"/>
    <x v="158"/>
    <x v="0"/>
    <n v="1"/>
    <x v="1"/>
    <x v="1"/>
  </r>
  <r>
    <x v="53"/>
    <x v="0"/>
    <x v="15"/>
    <x v="155"/>
    <x v="1"/>
    <n v="0.4"/>
    <x v="0"/>
    <x v="0"/>
  </r>
  <r>
    <x v="53"/>
    <x v="0"/>
    <x v="15"/>
    <x v="159"/>
    <x v="1"/>
    <n v="22"/>
    <x v="7"/>
    <x v="3"/>
  </r>
  <r>
    <x v="53"/>
    <x v="0"/>
    <x v="15"/>
    <x v="26"/>
    <x v="1"/>
    <n v="0.3"/>
    <x v="7"/>
    <x v="3"/>
  </r>
  <r>
    <x v="53"/>
    <x v="0"/>
    <x v="15"/>
    <x v="160"/>
    <x v="1"/>
    <n v="11.7"/>
    <x v="2"/>
    <x v="2"/>
  </r>
  <r>
    <x v="53"/>
    <x v="0"/>
    <x v="15"/>
    <x v="161"/>
    <x v="1"/>
    <n v="10.1"/>
    <x v="3"/>
    <x v="0"/>
  </r>
  <r>
    <x v="53"/>
    <x v="0"/>
    <x v="15"/>
    <x v="158"/>
    <x v="1"/>
    <n v="3.5"/>
    <x v="1"/>
    <x v="1"/>
  </r>
  <r>
    <x v="53"/>
    <x v="0"/>
    <x v="15"/>
    <x v="158"/>
    <x v="1"/>
    <n v="3.2"/>
    <x v="1"/>
    <x v="1"/>
  </r>
  <r>
    <x v="53"/>
    <x v="0"/>
    <x v="16"/>
    <x v="155"/>
    <x v="0"/>
    <n v="7"/>
    <x v="0"/>
    <x v="0"/>
  </r>
  <r>
    <x v="53"/>
    <x v="0"/>
    <x v="16"/>
    <x v="158"/>
    <x v="0"/>
    <n v="1.8"/>
    <x v="1"/>
    <x v="1"/>
  </r>
  <r>
    <x v="53"/>
    <x v="0"/>
    <x v="16"/>
    <x v="155"/>
    <x v="1"/>
    <n v="0.5"/>
    <x v="0"/>
    <x v="0"/>
  </r>
  <r>
    <x v="53"/>
    <x v="0"/>
    <x v="16"/>
    <x v="158"/>
    <x v="1"/>
    <n v="1.6"/>
    <x v="1"/>
    <x v="1"/>
  </r>
  <r>
    <x v="53"/>
    <x v="0"/>
    <x v="17"/>
    <x v="155"/>
    <x v="0"/>
    <n v="53"/>
    <x v="0"/>
    <x v="0"/>
  </r>
  <r>
    <x v="53"/>
    <x v="0"/>
    <x v="17"/>
    <x v="165"/>
    <x v="0"/>
    <n v="79"/>
    <x v="3"/>
    <x v="0"/>
  </r>
  <r>
    <x v="53"/>
    <x v="0"/>
    <x v="17"/>
    <x v="154"/>
    <x v="0"/>
    <n v="7"/>
    <x v="3"/>
    <x v="0"/>
  </r>
  <r>
    <x v="53"/>
    <x v="0"/>
    <x v="17"/>
    <x v="155"/>
    <x v="1"/>
    <n v="7"/>
    <x v="0"/>
    <x v="0"/>
  </r>
  <r>
    <x v="53"/>
    <x v="0"/>
    <x v="17"/>
    <x v="165"/>
    <x v="1"/>
    <n v="3749"/>
    <x v="3"/>
    <x v="0"/>
  </r>
  <r>
    <x v="53"/>
    <x v="0"/>
    <x v="17"/>
    <x v="158"/>
    <x v="1"/>
    <n v="28"/>
    <x v="1"/>
    <x v="1"/>
  </r>
  <r>
    <x v="53"/>
    <x v="0"/>
    <x v="18"/>
    <x v="156"/>
    <x v="0"/>
    <n v="0.7"/>
    <x v="8"/>
    <x v="0"/>
  </r>
  <r>
    <x v="53"/>
    <x v="0"/>
    <x v="18"/>
    <x v="155"/>
    <x v="0"/>
    <n v="3"/>
    <x v="0"/>
    <x v="0"/>
  </r>
  <r>
    <x v="53"/>
    <x v="0"/>
    <x v="19"/>
    <x v="156"/>
    <x v="0"/>
    <n v="0.2"/>
    <x v="8"/>
    <x v="0"/>
  </r>
  <r>
    <x v="53"/>
    <x v="0"/>
    <x v="19"/>
    <x v="155"/>
    <x v="0"/>
    <n v="0.7"/>
    <x v="0"/>
    <x v="0"/>
  </r>
  <r>
    <x v="53"/>
    <x v="0"/>
    <x v="19"/>
    <x v="158"/>
    <x v="0"/>
    <n v="0.5"/>
    <x v="1"/>
    <x v="1"/>
  </r>
  <r>
    <x v="53"/>
    <x v="0"/>
    <x v="19"/>
    <x v="10"/>
    <x v="0"/>
    <n v="8.1999999999999993"/>
    <x v="4"/>
    <x v="3"/>
  </r>
  <r>
    <x v="53"/>
    <x v="0"/>
    <x v="19"/>
    <x v="155"/>
    <x v="1"/>
    <n v="4.2"/>
    <x v="0"/>
    <x v="0"/>
  </r>
  <r>
    <x v="53"/>
    <x v="0"/>
    <x v="19"/>
    <x v="155"/>
    <x v="1"/>
    <n v="0.8"/>
    <x v="0"/>
    <x v="0"/>
  </r>
  <r>
    <x v="53"/>
    <x v="0"/>
    <x v="19"/>
    <x v="26"/>
    <x v="1"/>
    <n v="1"/>
    <x v="7"/>
    <x v="3"/>
  </r>
  <r>
    <x v="53"/>
    <x v="0"/>
    <x v="19"/>
    <x v="26"/>
    <x v="1"/>
    <n v="0.5"/>
    <x v="7"/>
    <x v="3"/>
  </r>
  <r>
    <x v="53"/>
    <x v="0"/>
    <x v="19"/>
    <x v="165"/>
    <x v="1"/>
    <n v="843"/>
    <x v="3"/>
    <x v="0"/>
  </r>
  <r>
    <x v="53"/>
    <x v="0"/>
    <x v="19"/>
    <x v="158"/>
    <x v="1"/>
    <n v="5.6"/>
    <x v="1"/>
    <x v="1"/>
  </r>
  <r>
    <x v="53"/>
    <x v="0"/>
    <x v="20"/>
    <x v="155"/>
    <x v="1"/>
    <n v="35"/>
    <x v="0"/>
    <x v="0"/>
  </r>
  <r>
    <x v="53"/>
    <x v="0"/>
    <x v="20"/>
    <x v="26"/>
    <x v="1"/>
    <n v="2"/>
    <x v="7"/>
    <x v="3"/>
  </r>
  <r>
    <x v="53"/>
    <x v="0"/>
    <x v="20"/>
    <x v="165"/>
    <x v="1"/>
    <n v="326"/>
    <x v="3"/>
    <x v="0"/>
  </r>
  <r>
    <x v="53"/>
    <x v="0"/>
    <x v="20"/>
    <x v="158"/>
    <x v="1"/>
    <n v="8"/>
    <x v="1"/>
    <x v="1"/>
  </r>
  <r>
    <x v="53"/>
    <x v="0"/>
    <x v="21"/>
    <x v="154"/>
    <x v="0"/>
    <n v="5.2"/>
    <x v="3"/>
    <x v="0"/>
  </r>
  <r>
    <x v="53"/>
    <x v="3"/>
    <x v="25"/>
    <x v="156"/>
    <x v="0"/>
    <n v="2.7"/>
    <x v="8"/>
    <x v="0"/>
  </r>
  <r>
    <x v="53"/>
    <x v="3"/>
    <x v="25"/>
    <x v="155"/>
    <x v="0"/>
    <n v="0.1"/>
    <x v="0"/>
    <x v="0"/>
  </r>
  <r>
    <x v="53"/>
    <x v="3"/>
    <x v="26"/>
    <x v="157"/>
    <x v="0"/>
    <n v="9"/>
    <x v="3"/>
    <x v="0"/>
  </r>
  <r>
    <x v="53"/>
    <x v="3"/>
    <x v="26"/>
    <x v="158"/>
    <x v="0"/>
    <n v="15"/>
    <x v="1"/>
    <x v="1"/>
  </r>
  <r>
    <x v="53"/>
    <x v="3"/>
    <x v="26"/>
    <x v="158"/>
    <x v="0"/>
    <n v="0.8"/>
    <x v="1"/>
    <x v="1"/>
  </r>
  <r>
    <x v="53"/>
    <x v="3"/>
    <x v="28"/>
    <x v="161"/>
    <x v="0"/>
    <n v="16.399999999999999"/>
    <x v="3"/>
    <x v="0"/>
  </r>
  <r>
    <x v="53"/>
    <x v="3"/>
    <x v="28"/>
    <x v="158"/>
    <x v="0"/>
    <n v="2.2999999999999998"/>
    <x v="1"/>
    <x v="1"/>
  </r>
  <r>
    <x v="53"/>
    <x v="3"/>
    <x v="28"/>
    <x v="158"/>
    <x v="1"/>
    <n v="5.4"/>
    <x v="1"/>
    <x v="1"/>
  </r>
  <r>
    <x v="53"/>
    <x v="3"/>
    <x v="31"/>
    <x v="162"/>
    <x v="0"/>
    <n v="1.1000000000000001"/>
    <x v="0"/>
    <x v="0"/>
  </r>
  <r>
    <x v="53"/>
    <x v="3"/>
    <x v="31"/>
    <x v="155"/>
    <x v="0"/>
    <n v="0.8"/>
    <x v="0"/>
    <x v="0"/>
  </r>
  <r>
    <x v="53"/>
    <x v="3"/>
    <x v="31"/>
    <x v="155"/>
    <x v="1"/>
    <n v="4"/>
    <x v="0"/>
    <x v="0"/>
  </r>
  <r>
    <x v="53"/>
    <x v="3"/>
    <x v="31"/>
    <x v="155"/>
    <x v="1"/>
    <n v="2"/>
    <x v="0"/>
    <x v="0"/>
  </r>
  <r>
    <x v="53"/>
    <x v="3"/>
    <x v="44"/>
    <x v="155"/>
    <x v="0"/>
    <n v="11.6"/>
    <x v="0"/>
    <x v="0"/>
  </r>
  <r>
    <x v="53"/>
    <x v="3"/>
    <x v="44"/>
    <x v="154"/>
    <x v="0"/>
    <n v="6"/>
    <x v="3"/>
    <x v="0"/>
  </r>
  <r>
    <x v="53"/>
    <x v="3"/>
    <x v="32"/>
    <x v="155"/>
    <x v="0"/>
    <n v="3.3"/>
    <x v="0"/>
    <x v="0"/>
  </r>
  <r>
    <x v="53"/>
    <x v="3"/>
    <x v="32"/>
    <x v="162"/>
    <x v="0"/>
    <n v="0.8"/>
    <x v="0"/>
    <x v="0"/>
  </r>
  <r>
    <x v="53"/>
    <x v="3"/>
    <x v="32"/>
    <x v="155"/>
    <x v="0"/>
    <n v="0.4"/>
    <x v="0"/>
    <x v="0"/>
  </r>
  <r>
    <x v="53"/>
    <x v="3"/>
    <x v="32"/>
    <x v="162"/>
    <x v="0"/>
    <n v="0.3"/>
    <x v="0"/>
    <x v="0"/>
  </r>
  <r>
    <x v="53"/>
    <x v="3"/>
    <x v="32"/>
    <x v="158"/>
    <x v="0"/>
    <n v="0.2"/>
    <x v="1"/>
    <x v="1"/>
  </r>
  <r>
    <x v="53"/>
    <x v="3"/>
    <x v="32"/>
    <x v="162"/>
    <x v="1"/>
    <n v="16.899999999999999"/>
    <x v="0"/>
    <x v="0"/>
  </r>
  <r>
    <x v="53"/>
    <x v="3"/>
    <x v="32"/>
    <x v="155"/>
    <x v="1"/>
    <n v="2.6"/>
    <x v="0"/>
    <x v="0"/>
  </r>
  <r>
    <x v="53"/>
    <x v="3"/>
    <x v="32"/>
    <x v="155"/>
    <x v="1"/>
    <n v="1.4"/>
    <x v="0"/>
    <x v="0"/>
  </r>
  <r>
    <x v="53"/>
    <x v="3"/>
    <x v="32"/>
    <x v="162"/>
    <x v="1"/>
    <n v="0.7"/>
    <x v="0"/>
    <x v="0"/>
  </r>
  <r>
    <x v="53"/>
    <x v="3"/>
    <x v="32"/>
    <x v="163"/>
    <x v="1"/>
    <n v="0.5"/>
    <x v="0"/>
    <x v="0"/>
  </r>
  <r>
    <x v="53"/>
    <x v="3"/>
    <x v="32"/>
    <x v="26"/>
    <x v="1"/>
    <n v="0.5"/>
    <x v="7"/>
    <x v="3"/>
  </r>
  <r>
    <x v="53"/>
    <x v="3"/>
    <x v="32"/>
    <x v="161"/>
    <x v="1"/>
    <n v="0.5"/>
    <x v="3"/>
    <x v="0"/>
  </r>
  <r>
    <x v="53"/>
    <x v="3"/>
    <x v="32"/>
    <x v="158"/>
    <x v="1"/>
    <n v="9.4"/>
    <x v="1"/>
    <x v="1"/>
  </r>
  <r>
    <x v="53"/>
    <x v="3"/>
    <x v="33"/>
    <x v="156"/>
    <x v="0"/>
    <n v="1.2"/>
    <x v="8"/>
    <x v="0"/>
  </r>
  <r>
    <x v="53"/>
    <x v="3"/>
    <x v="33"/>
    <x v="154"/>
    <x v="0"/>
    <n v="4"/>
    <x v="3"/>
    <x v="0"/>
  </r>
  <r>
    <x v="53"/>
    <x v="3"/>
    <x v="35"/>
    <x v="155"/>
    <x v="0"/>
    <n v="6"/>
    <x v="0"/>
    <x v="0"/>
  </r>
  <r>
    <x v="53"/>
    <x v="3"/>
    <x v="35"/>
    <x v="161"/>
    <x v="0"/>
    <n v="1.6"/>
    <x v="3"/>
    <x v="0"/>
  </r>
  <r>
    <x v="53"/>
    <x v="3"/>
    <x v="35"/>
    <x v="158"/>
    <x v="0"/>
    <n v="12"/>
    <x v="1"/>
    <x v="1"/>
  </r>
  <r>
    <x v="53"/>
    <x v="3"/>
    <x v="35"/>
    <x v="158"/>
    <x v="1"/>
    <n v="2"/>
    <x v="1"/>
    <x v="1"/>
  </r>
  <r>
    <x v="53"/>
    <x v="3"/>
    <x v="36"/>
    <x v="156"/>
    <x v="0"/>
    <n v="1"/>
    <x v="8"/>
    <x v="0"/>
  </r>
  <r>
    <x v="53"/>
    <x v="3"/>
    <x v="36"/>
    <x v="155"/>
    <x v="0"/>
    <n v="8"/>
    <x v="0"/>
    <x v="0"/>
  </r>
  <r>
    <x v="53"/>
    <x v="3"/>
    <x v="38"/>
    <x v="162"/>
    <x v="0"/>
    <n v="16.899999999999999"/>
    <x v="0"/>
    <x v="0"/>
  </r>
  <r>
    <x v="53"/>
    <x v="3"/>
    <x v="38"/>
    <x v="161"/>
    <x v="0"/>
    <n v="2.2000000000000002"/>
    <x v="3"/>
    <x v="0"/>
  </r>
  <r>
    <x v="53"/>
    <x v="3"/>
    <x v="38"/>
    <x v="154"/>
    <x v="0"/>
    <n v="0.5"/>
    <x v="3"/>
    <x v="0"/>
  </r>
  <r>
    <x v="53"/>
    <x v="3"/>
    <x v="39"/>
    <x v="162"/>
    <x v="0"/>
    <n v="17"/>
    <x v="0"/>
    <x v="0"/>
  </r>
  <r>
    <x v="53"/>
    <x v="3"/>
    <x v="39"/>
    <x v="161"/>
    <x v="0"/>
    <n v="2.2000000000000002"/>
    <x v="3"/>
    <x v="0"/>
  </r>
  <r>
    <x v="53"/>
    <x v="3"/>
    <x v="39"/>
    <x v="154"/>
    <x v="0"/>
    <n v="0.5"/>
    <x v="3"/>
    <x v="0"/>
  </r>
  <r>
    <x v="53"/>
    <x v="3"/>
    <x v="40"/>
    <x v="158"/>
    <x v="0"/>
    <n v="3.1"/>
    <x v="1"/>
    <x v="1"/>
  </r>
  <r>
    <x v="53"/>
    <x v="3"/>
    <x v="40"/>
    <x v="158"/>
    <x v="0"/>
    <n v="2.8"/>
    <x v="1"/>
    <x v="1"/>
  </r>
  <r>
    <x v="53"/>
    <x v="3"/>
    <x v="40"/>
    <x v="158"/>
    <x v="1"/>
    <n v="0.1"/>
    <x v="1"/>
    <x v="1"/>
  </r>
  <r>
    <x v="53"/>
    <x v="3"/>
    <x v="42"/>
    <x v="162"/>
    <x v="1"/>
    <n v="16.5"/>
    <x v="0"/>
    <x v="0"/>
  </r>
  <r>
    <x v="53"/>
    <x v="3"/>
    <x v="43"/>
    <x v="162"/>
    <x v="1"/>
    <n v="8.1999999999999993"/>
    <x v="0"/>
    <x v="0"/>
  </r>
  <r>
    <x v="53"/>
    <x v="3"/>
    <x v="43"/>
    <x v="155"/>
    <x v="1"/>
    <n v="0.7"/>
    <x v="0"/>
    <x v="0"/>
  </r>
  <r>
    <x v="53"/>
    <x v="6"/>
    <x v="95"/>
    <x v="155"/>
    <x v="0"/>
    <n v="2.5"/>
    <x v="0"/>
    <x v="0"/>
  </r>
  <r>
    <x v="53"/>
    <x v="6"/>
    <x v="95"/>
    <x v="155"/>
    <x v="0"/>
    <n v="1.1000000000000001"/>
    <x v="0"/>
    <x v="0"/>
  </r>
  <r>
    <x v="53"/>
    <x v="6"/>
    <x v="95"/>
    <x v="26"/>
    <x v="0"/>
    <n v="2.2999999999999998"/>
    <x v="7"/>
    <x v="3"/>
  </r>
  <r>
    <x v="53"/>
    <x v="6"/>
    <x v="95"/>
    <x v="154"/>
    <x v="0"/>
    <n v="0.9"/>
    <x v="3"/>
    <x v="0"/>
  </r>
  <r>
    <x v="53"/>
    <x v="6"/>
    <x v="95"/>
    <x v="158"/>
    <x v="0"/>
    <n v="1.3"/>
    <x v="1"/>
    <x v="1"/>
  </r>
  <r>
    <x v="53"/>
    <x v="6"/>
    <x v="95"/>
    <x v="155"/>
    <x v="1"/>
    <n v="4.2"/>
    <x v="0"/>
    <x v="0"/>
  </r>
  <r>
    <x v="53"/>
    <x v="6"/>
    <x v="95"/>
    <x v="155"/>
    <x v="1"/>
    <n v="0.2"/>
    <x v="0"/>
    <x v="0"/>
  </r>
  <r>
    <x v="53"/>
    <x v="6"/>
    <x v="95"/>
    <x v="26"/>
    <x v="1"/>
    <n v="0.6"/>
    <x v="7"/>
    <x v="3"/>
  </r>
  <r>
    <x v="53"/>
    <x v="6"/>
    <x v="95"/>
    <x v="154"/>
    <x v="1"/>
    <n v="8.3000000000000007"/>
    <x v="3"/>
    <x v="0"/>
  </r>
  <r>
    <x v="53"/>
    <x v="6"/>
    <x v="95"/>
    <x v="154"/>
    <x v="1"/>
    <n v="1.1000000000000001"/>
    <x v="3"/>
    <x v="0"/>
  </r>
  <r>
    <x v="53"/>
    <x v="6"/>
    <x v="95"/>
    <x v="158"/>
    <x v="1"/>
    <n v="23.3"/>
    <x v="1"/>
    <x v="1"/>
  </r>
  <r>
    <x v="53"/>
    <x v="6"/>
    <x v="96"/>
    <x v="156"/>
    <x v="0"/>
    <n v="3.5"/>
    <x v="8"/>
    <x v="0"/>
  </r>
  <r>
    <x v="53"/>
    <x v="6"/>
    <x v="96"/>
    <x v="155"/>
    <x v="1"/>
    <n v="5.6"/>
    <x v="0"/>
    <x v="0"/>
  </r>
  <r>
    <x v="53"/>
    <x v="6"/>
    <x v="96"/>
    <x v="26"/>
    <x v="1"/>
    <n v="31"/>
    <x v="7"/>
    <x v="3"/>
  </r>
  <r>
    <x v="53"/>
    <x v="6"/>
    <x v="96"/>
    <x v="154"/>
    <x v="1"/>
    <n v="202"/>
    <x v="3"/>
    <x v="0"/>
  </r>
  <r>
    <x v="53"/>
    <x v="6"/>
    <x v="96"/>
    <x v="158"/>
    <x v="1"/>
    <n v="8"/>
    <x v="1"/>
    <x v="1"/>
  </r>
  <r>
    <x v="53"/>
    <x v="6"/>
    <x v="97"/>
    <x v="155"/>
    <x v="0"/>
    <n v="7.5"/>
    <x v="0"/>
    <x v="0"/>
  </r>
  <r>
    <x v="53"/>
    <x v="6"/>
    <x v="97"/>
    <x v="155"/>
    <x v="0"/>
    <n v="0.1"/>
    <x v="0"/>
    <x v="0"/>
  </r>
  <r>
    <x v="53"/>
    <x v="6"/>
    <x v="97"/>
    <x v="157"/>
    <x v="0"/>
    <n v="0.3"/>
    <x v="3"/>
    <x v="0"/>
  </r>
  <r>
    <x v="53"/>
    <x v="6"/>
    <x v="97"/>
    <x v="158"/>
    <x v="0"/>
    <n v="0.6"/>
    <x v="1"/>
    <x v="1"/>
  </r>
  <r>
    <x v="53"/>
    <x v="6"/>
    <x v="97"/>
    <x v="158"/>
    <x v="0"/>
    <n v="0.2"/>
    <x v="1"/>
    <x v="1"/>
  </r>
  <r>
    <x v="53"/>
    <x v="6"/>
    <x v="97"/>
    <x v="155"/>
    <x v="1"/>
    <n v="11"/>
    <x v="0"/>
    <x v="0"/>
  </r>
  <r>
    <x v="53"/>
    <x v="6"/>
    <x v="97"/>
    <x v="155"/>
    <x v="1"/>
    <n v="1.8"/>
    <x v="0"/>
    <x v="0"/>
  </r>
  <r>
    <x v="53"/>
    <x v="6"/>
    <x v="97"/>
    <x v="26"/>
    <x v="1"/>
    <n v="4.2"/>
    <x v="7"/>
    <x v="3"/>
  </r>
  <r>
    <x v="53"/>
    <x v="6"/>
    <x v="97"/>
    <x v="161"/>
    <x v="1"/>
    <n v="18"/>
    <x v="3"/>
    <x v="0"/>
  </r>
  <r>
    <x v="53"/>
    <x v="6"/>
    <x v="97"/>
    <x v="158"/>
    <x v="1"/>
    <n v="3.3"/>
    <x v="1"/>
    <x v="1"/>
  </r>
  <r>
    <x v="53"/>
    <x v="6"/>
    <x v="98"/>
    <x v="155"/>
    <x v="0"/>
    <n v="2"/>
    <x v="0"/>
    <x v="0"/>
  </r>
  <r>
    <x v="53"/>
    <x v="6"/>
    <x v="98"/>
    <x v="154"/>
    <x v="0"/>
    <n v="11.1"/>
    <x v="3"/>
    <x v="0"/>
  </r>
  <r>
    <x v="53"/>
    <x v="6"/>
    <x v="99"/>
    <x v="156"/>
    <x v="0"/>
    <n v="4"/>
    <x v="8"/>
    <x v="0"/>
  </r>
  <r>
    <x v="53"/>
    <x v="6"/>
    <x v="99"/>
    <x v="155"/>
    <x v="0"/>
    <n v="3.4"/>
    <x v="0"/>
    <x v="0"/>
  </r>
  <r>
    <x v="53"/>
    <x v="6"/>
    <x v="99"/>
    <x v="155"/>
    <x v="0"/>
    <n v="1.3"/>
    <x v="0"/>
    <x v="0"/>
  </r>
  <r>
    <x v="53"/>
    <x v="6"/>
    <x v="99"/>
    <x v="26"/>
    <x v="0"/>
    <n v="1"/>
    <x v="7"/>
    <x v="3"/>
  </r>
  <r>
    <x v="53"/>
    <x v="6"/>
    <x v="99"/>
    <x v="158"/>
    <x v="0"/>
    <n v="4.8"/>
    <x v="1"/>
    <x v="1"/>
  </r>
  <r>
    <x v="53"/>
    <x v="6"/>
    <x v="100"/>
    <x v="155"/>
    <x v="0"/>
    <n v="11"/>
    <x v="0"/>
    <x v="0"/>
  </r>
  <r>
    <x v="53"/>
    <x v="6"/>
    <x v="100"/>
    <x v="155"/>
    <x v="0"/>
    <n v="0.9"/>
    <x v="0"/>
    <x v="0"/>
  </r>
  <r>
    <x v="53"/>
    <x v="6"/>
    <x v="100"/>
    <x v="26"/>
    <x v="0"/>
    <n v="0.4"/>
    <x v="7"/>
    <x v="3"/>
  </r>
  <r>
    <x v="53"/>
    <x v="6"/>
    <x v="100"/>
    <x v="154"/>
    <x v="0"/>
    <n v="8.6999999999999993"/>
    <x v="3"/>
    <x v="0"/>
  </r>
  <r>
    <x v="53"/>
    <x v="6"/>
    <x v="100"/>
    <x v="161"/>
    <x v="0"/>
    <n v="1.3"/>
    <x v="3"/>
    <x v="0"/>
  </r>
  <r>
    <x v="53"/>
    <x v="6"/>
    <x v="100"/>
    <x v="158"/>
    <x v="0"/>
    <n v="3.3"/>
    <x v="1"/>
    <x v="1"/>
  </r>
  <r>
    <x v="53"/>
    <x v="6"/>
    <x v="101"/>
    <x v="155"/>
    <x v="0"/>
    <n v="10"/>
    <x v="0"/>
    <x v="0"/>
  </r>
  <r>
    <x v="53"/>
    <x v="6"/>
    <x v="101"/>
    <x v="26"/>
    <x v="0"/>
    <n v="0.7"/>
    <x v="7"/>
    <x v="3"/>
  </r>
  <r>
    <x v="53"/>
    <x v="6"/>
    <x v="101"/>
    <x v="158"/>
    <x v="0"/>
    <n v="3.9"/>
    <x v="1"/>
    <x v="1"/>
  </r>
  <r>
    <x v="53"/>
    <x v="6"/>
    <x v="101"/>
    <x v="10"/>
    <x v="0"/>
    <n v="12"/>
    <x v="4"/>
    <x v="3"/>
  </r>
  <r>
    <x v="53"/>
    <x v="6"/>
    <x v="102"/>
    <x v="154"/>
    <x v="1"/>
    <n v="0.2"/>
    <x v="3"/>
    <x v="0"/>
  </r>
  <r>
    <x v="53"/>
    <x v="6"/>
    <x v="102"/>
    <x v="10"/>
    <x v="1"/>
    <n v="8.5"/>
    <x v="4"/>
    <x v="3"/>
  </r>
  <r>
    <x v="53"/>
    <x v="6"/>
    <x v="103"/>
    <x v="155"/>
    <x v="0"/>
    <n v="2.9"/>
    <x v="0"/>
    <x v="0"/>
  </r>
  <r>
    <x v="53"/>
    <x v="6"/>
    <x v="103"/>
    <x v="154"/>
    <x v="0"/>
    <n v="25"/>
    <x v="3"/>
    <x v="0"/>
  </r>
  <r>
    <x v="53"/>
    <x v="6"/>
    <x v="104"/>
    <x v="161"/>
    <x v="0"/>
    <n v="0.1"/>
    <x v="3"/>
    <x v="0"/>
  </r>
  <r>
    <x v="53"/>
    <x v="6"/>
    <x v="104"/>
    <x v="154"/>
    <x v="0"/>
    <n v="0.1"/>
    <x v="3"/>
    <x v="0"/>
  </r>
  <r>
    <x v="53"/>
    <x v="6"/>
    <x v="104"/>
    <x v="10"/>
    <x v="0"/>
    <n v="4.2"/>
    <x v="4"/>
    <x v="3"/>
  </r>
  <r>
    <x v="53"/>
    <x v="6"/>
    <x v="104"/>
    <x v="155"/>
    <x v="1"/>
    <n v="2"/>
    <x v="0"/>
    <x v="0"/>
  </r>
  <r>
    <x v="53"/>
    <x v="6"/>
    <x v="143"/>
    <x v="10"/>
    <x v="0"/>
    <n v="0.3"/>
    <x v="4"/>
    <x v="3"/>
  </r>
  <r>
    <x v="53"/>
    <x v="6"/>
    <x v="143"/>
    <x v="162"/>
    <x v="1"/>
    <n v="1"/>
    <x v="0"/>
    <x v="0"/>
  </r>
  <r>
    <x v="53"/>
    <x v="6"/>
    <x v="106"/>
    <x v="156"/>
    <x v="0"/>
    <n v="0.3"/>
    <x v="8"/>
    <x v="0"/>
  </r>
  <r>
    <x v="53"/>
    <x v="6"/>
    <x v="106"/>
    <x v="155"/>
    <x v="0"/>
    <n v="0.9"/>
    <x v="0"/>
    <x v="0"/>
  </r>
  <r>
    <x v="53"/>
    <x v="6"/>
    <x v="106"/>
    <x v="26"/>
    <x v="0"/>
    <n v="0.6"/>
    <x v="7"/>
    <x v="3"/>
  </r>
  <r>
    <x v="53"/>
    <x v="6"/>
    <x v="106"/>
    <x v="154"/>
    <x v="0"/>
    <n v="55.9"/>
    <x v="3"/>
    <x v="0"/>
  </r>
  <r>
    <x v="53"/>
    <x v="6"/>
    <x v="106"/>
    <x v="158"/>
    <x v="0"/>
    <n v="7.1"/>
    <x v="1"/>
    <x v="1"/>
  </r>
  <r>
    <x v="53"/>
    <x v="6"/>
    <x v="106"/>
    <x v="155"/>
    <x v="1"/>
    <n v="21.7"/>
    <x v="0"/>
    <x v="0"/>
  </r>
  <r>
    <x v="53"/>
    <x v="6"/>
    <x v="106"/>
    <x v="155"/>
    <x v="1"/>
    <n v="2"/>
    <x v="0"/>
    <x v="0"/>
  </r>
  <r>
    <x v="53"/>
    <x v="6"/>
    <x v="106"/>
    <x v="26"/>
    <x v="1"/>
    <n v="41.1"/>
    <x v="7"/>
    <x v="3"/>
  </r>
  <r>
    <x v="53"/>
    <x v="6"/>
    <x v="106"/>
    <x v="161"/>
    <x v="1"/>
    <n v="28.4"/>
    <x v="3"/>
    <x v="0"/>
  </r>
  <r>
    <x v="53"/>
    <x v="6"/>
    <x v="106"/>
    <x v="154"/>
    <x v="1"/>
    <n v="17.899999999999999"/>
    <x v="3"/>
    <x v="0"/>
  </r>
  <r>
    <x v="53"/>
    <x v="6"/>
    <x v="106"/>
    <x v="158"/>
    <x v="1"/>
    <n v="181.4"/>
    <x v="1"/>
    <x v="1"/>
  </r>
  <r>
    <x v="53"/>
    <x v="6"/>
    <x v="108"/>
    <x v="155"/>
    <x v="0"/>
    <n v="1"/>
    <x v="0"/>
    <x v="0"/>
  </r>
  <r>
    <x v="53"/>
    <x v="6"/>
    <x v="140"/>
    <x v="162"/>
    <x v="0"/>
    <n v="4.3"/>
    <x v="0"/>
    <x v="0"/>
  </r>
  <r>
    <x v="53"/>
    <x v="6"/>
    <x v="112"/>
    <x v="155"/>
    <x v="0"/>
    <n v="3.9"/>
    <x v="0"/>
    <x v="0"/>
  </r>
  <r>
    <x v="53"/>
    <x v="6"/>
    <x v="112"/>
    <x v="162"/>
    <x v="0"/>
    <n v="1.9"/>
    <x v="0"/>
    <x v="0"/>
  </r>
  <r>
    <x v="53"/>
    <x v="6"/>
    <x v="112"/>
    <x v="154"/>
    <x v="0"/>
    <n v="3.9"/>
    <x v="3"/>
    <x v="0"/>
  </r>
  <r>
    <x v="53"/>
    <x v="6"/>
    <x v="112"/>
    <x v="155"/>
    <x v="1"/>
    <n v="7.8"/>
    <x v="0"/>
    <x v="0"/>
  </r>
  <r>
    <x v="53"/>
    <x v="6"/>
    <x v="112"/>
    <x v="162"/>
    <x v="1"/>
    <n v="3.7"/>
    <x v="0"/>
    <x v="0"/>
  </r>
  <r>
    <x v="53"/>
    <x v="6"/>
    <x v="112"/>
    <x v="26"/>
    <x v="1"/>
    <n v="34"/>
    <x v="7"/>
    <x v="3"/>
  </r>
  <r>
    <x v="53"/>
    <x v="6"/>
    <x v="112"/>
    <x v="161"/>
    <x v="1"/>
    <n v="35"/>
    <x v="3"/>
    <x v="0"/>
  </r>
  <r>
    <x v="53"/>
    <x v="6"/>
    <x v="112"/>
    <x v="158"/>
    <x v="1"/>
    <n v="0.1"/>
    <x v="1"/>
    <x v="1"/>
  </r>
  <r>
    <x v="53"/>
    <x v="6"/>
    <x v="136"/>
    <x v="162"/>
    <x v="0"/>
    <n v="0.5"/>
    <x v="0"/>
    <x v="0"/>
  </r>
  <r>
    <x v="53"/>
    <x v="6"/>
    <x v="136"/>
    <x v="158"/>
    <x v="0"/>
    <n v="1.6"/>
    <x v="1"/>
    <x v="1"/>
  </r>
  <r>
    <x v="53"/>
    <x v="6"/>
    <x v="142"/>
    <x v="155"/>
    <x v="0"/>
    <n v="2"/>
    <x v="0"/>
    <x v="0"/>
  </r>
  <r>
    <x v="53"/>
    <x v="6"/>
    <x v="144"/>
    <x v="155"/>
    <x v="0"/>
    <n v="5.7"/>
    <x v="0"/>
    <x v="0"/>
  </r>
  <r>
    <x v="53"/>
    <x v="6"/>
    <x v="144"/>
    <x v="155"/>
    <x v="0"/>
    <n v="2"/>
    <x v="0"/>
    <x v="0"/>
  </r>
  <r>
    <x v="53"/>
    <x v="6"/>
    <x v="144"/>
    <x v="163"/>
    <x v="0"/>
    <n v="1.6"/>
    <x v="0"/>
    <x v="0"/>
  </r>
  <r>
    <x v="53"/>
    <x v="6"/>
    <x v="144"/>
    <x v="26"/>
    <x v="0"/>
    <n v="2"/>
    <x v="7"/>
    <x v="3"/>
  </r>
  <r>
    <x v="53"/>
    <x v="6"/>
    <x v="144"/>
    <x v="161"/>
    <x v="0"/>
    <n v="1.6"/>
    <x v="3"/>
    <x v="0"/>
  </r>
  <r>
    <x v="53"/>
    <x v="6"/>
    <x v="144"/>
    <x v="158"/>
    <x v="0"/>
    <n v="0.8"/>
    <x v="1"/>
    <x v="1"/>
  </r>
  <r>
    <x v="53"/>
    <x v="6"/>
    <x v="144"/>
    <x v="10"/>
    <x v="0"/>
    <n v="3.2"/>
    <x v="4"/>
    <x v="3"/>
  </r>
  <r>
    <x v="53"/>
    <x v="6"/>
    <x v="144"/>
    <x v="156"/>
    <x v="1"/>
    <n v="1"/>
    <x v="8"/>
    <x v="0"/>
  </r>
  <r>
    <x v="53"/>
    <x v="6"/>
    <x v="144"/>
    <x v="155"/>
    <x v="1"/>
    <n v="43.7"/>
    <x v="0"/>
    <x v="0"/>
  </r>
  <r>
    <x v="53"/>
    <x v="6"/>
    <x v="144"/>
    <x v="163"/>
    <x v="1"/>
    <n v="6.7"/>
    <x v="0"/>
    <x v="0"/>
  </r>
  <r>
    <x v="53"/>
    <x v="6"/>
    <x v="144"/>
    <x v="155"/>
    <x v="1"/>
    <n v="2"/>
    <x v="0"/>
    <x v="0"/>
  </r>
  <r>
    <x v="53"/>
    <x v="6"/>
    <x v="144"/>
    <x v="26"/>
    <x v="1"/>
    <n v="9"/>
    <x v="7"/>
    <x v="3"/>
  </r>
  <r>
    <x v="53"/>
    <x v="6"/>
    <x v="144"/>
    <x v="160"/>
    <x v="1"/>
    <n v="3.6"/>
    <x v="2"/>
    <x v="2"/>
  </r>
  <r>
    <x v="53"/>
    <x v="6"/>
    <x v="144"/>
    <x v="161"/>
    <x v="1"/>
    <n v="5.3"/>
    <x v="3"/>
    <x v="0"/>
  </r>
  <r>
    <x v="53"/>
    <x v="6"/>
    <x v="144"/>
    <x v="158"/>
    <x v="1"/>
    <n v="8.1999999999999993"/>
    <x v="1"/>
    <x v="1"/>
  </r>
  <r>
    <x v="53"/>
    <x v="7"/>
    <x v="114"/>
    <x v="154"/>
    <x v="0"/>
    <n v="7"/>
    <x v="3"/>
    <x v="0"/>
  </r>
  <r>
    <x v="53"/>
    <x v="7"/>
    <x v="114"/>
    <x v="157"/>
    <x v="0"/>
    <n v="3.5"/>
    <x v="3"/>
    <x v="0"/>
  </r>
  <r>
    <x v="53"/>
    <x v="7"/>
    <x v="114"/>
    <x v="158"/>
    <x v="0"/>
    <n v="0.3"/>
    <x v="1"/>
    <x v="1"/>
  </r>
  <r>
    <x v="53"/>
    <x v="7"/>
    <x v="114"/>
    <x v="10"/>
    <x v="0"/>
    <n v="11.5"/>
    <x v="4"/>
    <x v="3"/>
  </r>
  <r>
    <x v="53"/>
    <x v="7"/>
    <x v="114"/>
    <x v="157"/>
    <x v="1"/>
    <n v="2"/>
    <x v="3"/>
    <x v="0"/>
  </r>
  <r>
    <x v="53"/>
    <x v="7"/>
    <x v="114"/>
    <x v="158"/>
    <x v="1"/>
    <n v="2"/>
    <x v="1"/>
    <x v="1"/>
  </r>
  <r>
    <x v="53"/>
    <x v="7"/>
    <x v="115"/>
    <x v="26"/>
    <x v="0"/>
    <n v="0.2"/>
    <x v="7"/>
    <x v="3"/>
  </r>
  <r>
    <x v="53"/>
    <x v="7"/>
    <x v="115"/>
    <x v="161"/>
    <x v="0"/>
    <n v="0.1"/>
    <x v="3"/>
    <x v="0"/>
  </r>
  <r>
    <x v="53"/>
    <x v="7"/>
    <x v="115"/>
    <x v="158"/>
    <x v="0"/>
    <n v="0.4"/>
    <x v="1"/>
    <x v="1"/>
  </r>
  <r>
    <x v="53"/>
    <x v="7"/>
    <x v="115"/>
    <x v="155"/>
    <x v="1"/>
    <n v="4.5"/>
    <x v="0"/>
    <x v="0"/>
  </r>
  <r>
    <x v="53"/>
    <x v="7"/>
    <x v="115"/>
    <x v="26"/>
    <x v="1"/>
    <n v="29.6"/>
    <x v="7"/>
    <x v="3"/>
  </r>
  <r>
    <x v="53"/>
    <x v="7"/>
    <x v="115"/>
    <x v="160"/>
    <x v="1"/>
    <n v="4.8"/>
    <x v="2"/>
    <x v="2"/>
  </r>
  <r>
    <x v="53"/>
    <x v="7"/>
    <x v="115"/>
    <x v="161"/>
    <x v="1"/>
    <n v="64.8"/>
    <x v="3"/>
    <x v="0"/>
  </r>
  <r>
    <x v="53"/>
    <x v="7"/>
    <x v="115"/>
    <x v="154"/>
    <x v="1"/>
    <n v="15.1"/>
    <x v="3"/>
    <x v="0"/>
  </r>
  <r>
    <x v="53"/>
    <x v="7"/>
    <x v="115"/>
    <x v="158"/>
    <x v="1"/>
    <n v="7.8"/>
    <x v="1"/>
    <x v="1"/>
  </r>
  <r>
    <x v="53"/>
    <x v="7"/>
    <x v="137"/>
    <x v="162"/>
    <x v="0"/>
    <n v="1"/>
    <x v="0"/>
    <x v="0"/>
  </r>
  <r>
    <x v="53"/>
    <x v="7"/>
    <x v="137"/>
    <x v="155"/>
    <x v="0"/>
    <n v="0.4"/>
    <x v="0"/>
    <x v="0"/>
  </r>
  <r>
    <x v="53"/>
    <x v="7"/>
    <x v="137"/>
    <x v="154"/>
    <x v="0"/>
    <n v="4.5"/>
    <x v="3"/>
    <x v="0"/>
  </r>
  <r>
    <x v="53"/>
    <x v="7"/>
    <x v="139"/>
    <x v="155"/>
    <x v="0"/>
    <n v="1"/>
    <x v="0"/>
    <x v="0"/>
  </r>
  <r>
    <x v="53"/>
    <x v="7"/>
    <x v="139"/>
    <x v="162"/>
    <x v="0"/>
    <n v="1"/>
    <x v="0"/>
    <x v="0"/>
  </r>
  <r>
    <x v="53"/>
    <x v="7"/>
    <x v="139"/>
    <x v="160"/>
    <x v="0"/>
    <n v="17.600000000000001"/>
    <x v="2"/>
    <x v="2"/>
  </r>
  <r>
    <x v="53"/>
    <x v="7"/>
    <x v="139"/>
    <x v="158"/>
    <x v="0"/>
    <n v="1.4"/>
    <x v="1"/>
    <x v="1"/>
  </r>
  <r>
    <x v="53"/>
    <x v="7"/>
    <x v="139"/>
    <x v="156"/>
    <x v="1"/>
    <n v="2.2000000000000002"/>
    <x v="8"/>
    <x v="0"/>
  </r>
  <r>
    <x v="53"/>
    <x v="7"/>
    <x v="139"/>
    <x v="155"/>
    <x v="1"/>
    <n v="3"/>
    <x v="0"/>
    <x v="0"/>
  </r>
  <r>
    <x v="53"/>
    <x v="7"/>
    <x v="139"/>
    <x v="160"/>
    <x v="1"/>
    <n v="68.5"/>
    <x v="2"/>
    <x v="2"/>
  </r>
  <r>
    <x v="53"/>
    <x v="7"/>
    <x v="116"/>
    <x v="154"/>
    <x v="0"/>
    <n v="1"/>
    <x v="3"/>
    <x v="0"/>
  </r>
  <r>
    <x v="53"/>
    <x v="7"/>
    <x v="116"/>
    <x v="154"/>
    <x v="0"/>
    <n v="1"/>
    <x v="3"/>
    <x v="0"/>
  </r>
  <r>
    <x v="53"/>
    <x v="7"/>
    <x v="116"/>
    <x v="155"/>
    <x v="1"/>
    <n v="14"/>
    <x v="0"/>
    <x v="0"/>
  </r>
  <r>
    <x v="53"/>
    <x v="7"/>
    <x v="119"/>
    <x v="161"/>
    <x v="0"/>
    <n v="5.8"/>
    <x v="3"/>
    <x v="0"/>
  </r>
  <r>
    <x v="53"/>
    <x v="7"/>
    <x v="119"/>
    <x v="161"/>
    <x v="1"/>
    <n v="1.2"/>
    <x v="3"/>
    <x v="0"/>
  </r>
  <r>
    <x v="53"/>
    <x v="7"/>
    <x v="121"/>
    <x v="155"/>
    <x v="0"/>
    <n v="1"/>
    <x v="0"/>
    <x v="0"/>
  </r>
  <r>
    <x v="53"/>
    <x v="7"/>
    <x v="121"/>
    <x v="162"/>
    <x v="1"/>
    <n v="6.5"/>
    <x v="0"/>
    <x v="0"/>
  </r>
  <r>
    <x v="53"/>
    <x v="7"/>
    <x v="121"/>
    <x v="162"/>
    <x v="1"/>
    <n v="2"/>
    <x v="0"/>
    <x v="0"/>
  </r>
  <r>
    <x v="53"/>
    <x v="7"/>
    <x v="121"/>
    <x v="158"/>
    <x v="1"/>
    <n v="3.5"/>
    <x v="1"/>
    <x v="1"/>
  </r>
  <r>
    <x v="53"/>
    <x v="7"/>
    <x v="122"/>
    <x v="158"/>
    <x v="0"/>
    <n v="0.8"/>
    <x v="1"/>
    <x v="1"/>
  </r>
  <r>
    <x v="53"/>
    <x v="7"/>
    <x v="122"/>
    <x v="158"/>
    <x v="1"/>
    <n v="2.5"/>
    <x v="1"/>
    <x v="1"/>
  </r>
  <r>
    <x v="53"/>
    <x v="7"/>
    <x v="123"/>
    <x v="155"/>
    <x v="0"/>
    <n v="3.8"/>
    <x v="0"/>
    <x v="0"/>
  </r>
  <r>
    <x v="53"/>
    <x v="7"/>
    <x v="123"/>
    <x v="155"/>
    <x v="0"/>
    <n v="0.5"/>
    <x v="0"/>
    <x v="0"/>
  </r>
  <r>
    <x v="53"/>
    <x v="7"/>
    <x v="123"/>
    <x v="163"/>
    <x v="0"/>
    <n v="0.2"/>
    <x v="0"/>
    <x v="0"/>
  </r>
  <r>
    <x v="53"/>
    <x v="7"/>
    <x v="123"/>
    <x v="26"/>
    <x v="0"/>
    <n v="0.3"/>
    <x v="7"/>
    <x v="3"/>
  </r>
  <r>
    <x v="53"/>
    <x v="7"/>
    <x v="123"/>
    <x v="161"/>
    <x v="0"/>
    <n v="0.1"/>
    <x v="3"/>
    <x v="0"/>
  </r>
  <r>
    <x v="53"/>
    <x v="7"/>
    <x v="123"/>
    <x v="158"/>
    <x v="0"/>
    <n v="0.7"/>
    <x v="1"/>
    <x v="1"/>
  </r>
  <r>
    <x v="53"/>
    <x v="7"/>
    <x v="124"/>
    <x v="155"/>
    <x v="0"/>
    <n v="0.5"/>
    <x v="0"/>
    <x v="0"/>
  </r>
  <r>
    <x v="53"/>
    <x v="7"/>
    <x v="124"/>
    <x v="154"/>
    <x v="0"/>
    <n v="0.4"/>
    <x v="3"/>
    <x v="0"/>
  </r>
  <r>
    <x v="53"/>
    <x v="7"/>
    <x v="124"/>
    <x v="161"/>
    <x v="0"/>
    <n v="0.3"/>
    <x v="3"/>
    <x v="0"/>
  </r>
  <r>
    <x v="53"/>
    <x v="7"/>
    <x v="124"/>
    <x v="158"/>
    <x v="0"/>
    <n v="0.1"/>
    <x v="1"/>
    <x v="1"/>
  </r>
  <r>
    <x v="53"/>
    <x v="7"/>
    <x v="124"/>
    <x v="162"/>
    <x v="1"/>
    <n v="35.5"/>
    <x v="0"/>
    <x v="0"/>
  </r>
  <r>
    <x v="53"/>
    <x v="7"/>
    <x v="124"/>
    <x v="155"/>
    <x v="1"/>
    <n v="3.8"/>
    <x v="0"/>
    <x v="0"/>
  </r>
  <r>
    <x v="53"/>
    <x v="7"/>
    <x v="124"/>
    <x v="26"/>
    <x v="1"/>
    <n v="6.6"/>
    <x v="7"/>
    <x v="3"/>
  </r>
  <r>
    <x v="53"/>
    <x v="7"/>
    <x v="124"/>
    <x v="27"/>
    <x v="1"/>
    <n v="2.8"/>
    <x v="5"/>
    <x v="3"/>
  </r>
  <r>
    <x v="53"/>
    <x v="7"/>
    <x v="124"/>
    <x v="160"/>
    <x v="1"/>
    <n v="3.3"/>
    <x v="2"/>
    <x v="2"/>
  </r>
  <r>
    <x v="53"/>
    <x v="7"/>
    <x v="124"/>
    <x v="154"/>
    <x v="1"/>
    <n v="0.4"/>
    <x v="3"/>
    <x v="0"/>
  </r>
  <r>
    <x v="53"/>
    <x v="7"/>
    <x v="124"/>
    <x v="158"/>
    <x v="1"/>
    <n v="41.6"/>
    <x v="1"/>
    <x v="1"/>
  </r>
  <r>
    <x v="53"/>
    <x v="7"/>
    <x v="125"/>
    <x v="156"/>
    <x v="0"/>
    <n v="2.2000000000000002"/>
    <x v="8"/>
    <x v="0"/>
  </r>
  <r>
    <x v="53"/>
    <x v="7"/>
    <x v="125"/>
    <x v="155"/>
    <x v="0"/>
    <n v="4.5999999999999996"/>
    <x v="0"/>
    <x v="0"/>
  </r>
  <r>
    <x v="53"/>
    <x v="7"/>
    <x v="125"/>
    <x v="155"/>
    <x v="0"/>
    <n v="2"/>
    <x v="0"/>
    <x v="0"/>
  </r>
  <r>
    <x v="53"/>
    <x v="7"/>
    <x v="125"/>
    <x v="26"/>
    <x v="0"/>
    <n v="1"/>
    <x v="7"/>
    <x v="3"/>
  </r>
  <r>
    <x v="53"/>
    <x v="7"/>
    <x v="125"/>
    <x v="155"/>
    <x v="1"/>
    <n v="5.2"/>
    <x v="0"/>
    <x v="0"/>
  </r>
  <r>
    <x v="53"/>
    <x v="7"/>
    <x v="125"/>
    <x v="26"/>
    <x v="1"/>
    <n v="1.4"/>
    <x v="7"/>
    <x v="3"/>
  </r>
  <r>
    <x v="53"/>
    <x v="7"/>
    <x v="125"/>
    <x v="158"/>
    <x v="1"/>
    <n v="0.2"/>
    <x v="1"/>
    <x v="1"/>
  </r>
  <r>
    <x v="53"/>
    <x v="7"/>
    <x v="127"/>
    <x v="155"/>
    <x v="0"/>
    <n v="0.5"/>
    <x v="0"/>
    <x v="0"/>
  </r>
  <r>
    <x v="53"/>
    <x v="7"/>
    <x v="127"/>
    <x v="26"/>
    <x v="0"/>
    <n v="0.1"/>
    <x v="7"/>
    <x v="3"/>
  </r>
  <r>
    <x v="53"/>
    <x v="7"/>
    <x v="127"/>
    <x v="26"/>
    <x v="1"/>
    <n v="12.5"/>
    <x v="7"/>
    <x v="3"/>
  </r>
  <r>
    <x v="53"/>
    <x v="7"/>
    <x v="128"/>
    <x v="155"/>
    <x v="0"/>
    <n v="1"/>
    <x v="0"/>
    <x v="0"/>
  </r>
  <r>
    <x v="53"/>
    <x v="7"/>
    <x v="128"/>
    <x v="155"/>
    <x v="1"/>
    <n v="0.8"/>
    <x v="0"/>
    <x v="0"/>
  </r>
  <r>
    <x v="53"/>
    <x v="7"/>
    <x v="128"/>
    <x v="158"/>
    <x v="1"/>
    <n v="5"/>
    <x v="1"/>
    <x v="1"/>
  </r>
  <r>
    <x v="53"/>
    <x v="7"/>
    <x v="129"/>
    <x v="155"/>
    <x v="0"/>
    <n v="2"/>
    <x v="0"/>
    <x v="0"/>
  </r>
  <r>
    <x v="53"/>
    <x v="7"/>
    <x v="129"/>
    <x v="155"/>
    <x v="0"/>
    <n v="1.9"/>
    <x v="0"/>
    <x v="0"/>
  </r>
  <r>
    <x v="53"/>
    <x v="7"/>
    <x v="129"/>
    <x v="158"/>
    <x v="0"/>
    <n v="24.3"/>
    <x v="1"/>
    <x v="1"/>
  </r>
  <r>
    <x v="53"/>
    <x v="7"/>
    <x v="129"/>
    <x v="26"/>
    <x v="1"/>
    <n v="8.5"/>
    <x v="7"/>
    <x v="3"/>
  </r>
  <r>
    <x v="53"/>
    <x v="7"/>
    <x v="129"/>
    <x v="159"/>
    <x v="1"/>
    <n v="1.1000000000000001"/>
    <x v="7"/>
    <x v="3"/>
  </r>
  <r>
    <x v="53"/>
    <x v="7"/>
    <x v="129"/>
    <x v="158"/>
    <x v="1"/>
    <n v="11.2"/>
    <x v="1"/>
    <x v="1"/>
  </r>
  <r>
    <x v="53"/>
    <x v="7"/>
    <x v="130"/>
    <x v="156"/>
    <x v="0"/>
    <n v="0.2"/>
    <x v="8"/>
    <x v="0"/>
  </r>
  <r>
    <x v="53"/>
    <x v="7"/>
    <x v="130"/>
    <x v="156"/>
    <x v="1"/>
    <n v="2"/>
    <x v="8"/>
    <x v="0"/>
  </r>
  <r>
    <x v="53"/>
    <x v="7"/>
    <x v="131"/>
    <x v="155"/>
    <x v="0"/>
    <n v="2"/>
    <x v="0"/>
    <x v="0"/>
  </r>
  <r>
    <x v="53"/>
    <x v="7"/>
    <x v="131"/>
    <x v="158"/>
    <x v="0"/>
    <n v="1.5"/>
    <x v="1"/>
    <x v="1"/>
  </r>
  <r>
    <x v="53"/>
    <x v="7"/>
    <x v="132"/>
    <x v="155"/>
    <x v="0"/>
    <n v="4"/>
    <x v="0"/>
    <x v="0"/>
  </r>
  <r>
    <x v="53"/>
    <x v="7"/>
    <x v="138"/>
    <x v="155"/>
    <x v="1"/>
    <n v="12"/>
    <x v="0"/>
    <x v="0"/>
  </r>
  <r>
    <x v="53"/>
    <x v="7"/>
    <x v="133"/>
    <x v="162"/>
    <x v="0"/>
    <n v="6"/>
    <x v="0"/>
    <x v="0"/>
  </r>
  <r>
    <x v="53"/>
    <x v="7"/>
    <x v="133"/>
    <x v="162"/>
    <x v="1"/>
    <n v="12"/>
    <x v="0"/>
    <x v="0"/>
  </r>
  <r>
    <x v="53"/>
    <x v="7"/>
    <x v="134"/>
    <x v="155"/>
    <x v="0"/>
    <n v="2"/>
    <x v="0"/>
    <x v="0"/>
  </r>
  <r>
    <x v="53"/>
    <x v="7"/>
    <x v="135"/>
    <x v="162"/>
    <x v="0"/>
    <n v="4.5"/>
    <x v="0"/>
    <x v="0"/>
  </r>
  <r>
    <x v="53"/>
    <x v="7"/>
    <x v="135"/>
    <x v="155"/>
    <x v="0"/>
    <n v="1.5"/>
    <x v="0"/>
    <x v="0"/>
  </r>
  <r>
    <x v="53"/>
    <x v="1"/>
    <x v="22"/>
    <x v="154"/>
    <x v="0"/>
    <n v="1"/>
    <x v="3"/>
    <x v="0"/>
  </r>
  <r>
    <x v="53"/>
    <x v="1"/>
    <x v="22"/>
    <x v="155"/>
    <x v="1"/>
    <n v="3"/>
    <x v="0"/>
    <x v="0"/>
  </r>
  <r>
    <x v="53"/>
    <x v="4"/>
    <x v="45"/>
    <x v="155"/>
    <x v="0"/>
    <n v="25.4"/>
    <x v="0"/>
    <x v="0"/>
  </r>
  <r>
    <x v="53"/>
    <x v="4"/>
    <x v="45"/>
    <x v="26"/>
    <x v="0"/>
    <n v="2.2000000000000002"/>
    <x v="7"/>
    <x v="3"/>
  </r>
  <r>
    <x v="53"/>
    <x v="4"/>
    <x v="45"/>
    <x v="161"/>
    <x v="0"/>
    <n v="0.1"/>
    <x v="3"/>
    <x v="0"/>
  </r>
  <r>
    <x v="53"/>
    <x v="4"/>
    <x v="45"/>
    <x v="158"/>
    <x v="0"/>
    <n v="4.9000000000000004"/>
    <x v="1"/>
    <x v="1"/>
  </r>
  <r>
    <x v="53"/>
    <x v="4"/>
    <x v="45"/>
    <x v="155"/>
    <x v="1"/>
    <n v="0.4"/>
    <x v="0"/>
    <x v="0"/>
  </r>
  <r>
    <x v="53"/>
    <x v="4"/>
    <x v="45"/>
    <x v="26"/>
    <x v="1"/>
    <n v="0.2"/>
    <x v="7"/>
    <x v="3"/>
  </r>
  <r>
    <x v="53"/>
    <x v="4"/>
    <x v="45"/>
    <x v="158"/>
    <x v="1"/>
    <n v="0.1"/>
    <x v="1"/>
    <x v="1"/>
  </r>
  <r>
    <x v="53"/>
    <x v="4"/>
    <x v="46"/>
    <x v="155"/>
    <x v="0"/>
    <n v="1.4"/>
    <x v="0"/>
    <x v="0"/>
  </r>
  <r>
    <x v="53"/>
    <x v="4"/>
    <x v="46"/>
    <x v="26"/>
    <x v="0"/>
    <n v="0.3"/>
    <x v="7"/>
    <x v="3"/>
  </r>
  <r>
    <x v="53"/>
    <x v="4"/>
    <x v="46"/>
    <x v="26"/>
    <x v="0"/>
    <n v="0.2"/>
    <x v="7"/>
    <x v="3"/>
  </r>
  <r>
    <x v="53"/>
    <x v="4"/>
    <x v="46"/>
    <x v="155"/>
    <x v="1"/>
    <n v="6.6"/>
    <x v="0"/>
    <x v="0"/>
  </r>
  <r>
    <x v="53"/>
    <x v="4"/>
    <x v="46"/>
    <x v="26"/>
    <x v="1"/>
    <n v="3"/>
    <x v="7"/>
    <x v="3"/>
  </r>
  <r>
    <x v="53"/>
    <x v="4"/>
    <x v="46"/>
    <x v="160"/>
    <x v="1"/>
    <n v="0.1"/>
    <x v="2"/>
    <x v="2"/>
  </r>
  <r>
    <x v="53"/>
    <x v="4"/>
    <x v="46"/>
    <x v="158"/>
    <x v="1"/>
    <n v="6.3"/>
    <x v="1"/>
    <x v="1"/>
  </r>
  <r>
    <x v="53"/>
    <x v="4"/>
    <x v="47"/>
    <x v="155"/>
    <x v="1"/>
    <n v="0.7"/>
    <x v="0"/>
    <x v="0"/>
  </r>
  <r>
    <x v="53"/>
    <x v="4"/>
    <x v="57"/>
    <x v="155"/>
    <x v="0"/>
    <n v="10"/>
    <x v="0"/>
    <x v="0"/>
  </r>
  <r>
    <x v="53"/>
    <x v="4"/>
    <x v="57"/>
    <x v="26"/>
    <x v="0"/>
    <n v="3"/>
    <x v="7"/>
    <x v="3"/>
  </r>
  <r>
    <x v="53"/>
    <x v="4"/>
    <x v="49"/>
    <x v="155"/>
    <x v="0"/>
    <n v="0.5"/>
    <x v="0"/>
    <x v="0"/>
  </r>
  <r>
    <x v="53"/>
    <x v="4"/>
    <x v="50"/>
    <x v="158"/>
    <x v="0"/>
    <n v="0.7"/>
    <x v="1"/>
    <x v="1"/>
  </r>
  <r>
    <x v="53"/>
    <x v="4"/>
    <x v="50"/>
    <x v="155"/>
    <x v="1"/>
    <n v="1"/>
    <x v="0"/>
    <x v="0"/>
  </r>
  <r>
    <x v="53"/>
    <x v="4"/>
    <x v="53"/>
    <x v="26"/>
    <x v="0"/>
    <n v="1"/>
    <x v="7"/>
    <x v="3"/>
  </r>
  <r>
    <x v="53"/>
    <x v="4"/>
    <x v="53"/>
    <x v="158"/>
    <x v="0"/>
    <n v="3"/>
    <x v="1"/>
    <x v="1"/>
  </r>
  <r>
    <x v="53"/>
    <x v="4"/>
    <x v="54"/>
    <x v="155"/>
    <x v="0"/>
    <n v="0.5"/>
    <x v="0"/>
    <x v="0"/>
  </r>
  <r>
    <x v="53"/>
    <x v="4"/>
    <x v="55"/>
    <x v="154"/>
    <x v="0"/>
    <n v="0.4"/>
    <x v="3"/>
    <x v="0"/>
  </r>
  <r>
    <x v="53"/>
    <x v="4"/>
    <x v="55"/>
    <x v="154"/>
    <x v="1"/>
    <n v="0.6"/>
    <x v="3"/>
    <x v="0"/>
  </r>
  <r>
    <x v="53"/>
    <x v="4"/>
    <x v="56"/>
    <x v="154"/>
    <x v="0"/>
    <n v="3"/>
    <x v="3"/>
    <x v="0"/>
  </r>
  <r>
    <x v="53"/>
    <x v="4"/>
    <x v="56"/>
    <x v="162"/>
    <x v="1"/>
    <n v="34"/>
    <x v="0"/>
    <x v="0"/>
  </r>
  <r>
    <x v="53"/>
    <x v="5"/>
    <x v="62"/>
    <x v="155"/>
    <x v="0"/>
    <n v="0.2"/>
    <x v="0"/>
    <x v="0"/>
  </r>
  <r>
    <x v="53"/>
    <x v="5"/>
    <x v="62"/>
    <x v="164"/>
    <x v="0"/>
    <n v="0.1"/>
    <x v="0"/>
    <x v="0"/>
  </r>
  <r>
    <x v="53"/>
    <x v="5"/>
    <x v="62"/>
    <x v="26"/>
    <x v="0"/>
    <n v="4.2"/>
    <x v="7"/>
    <x v="3"/>
  </r>
  <r>
    <x v="53"/>
    <x v="5"/>
    <x v="62"/>
    <x v="160"/>
    <x v="0"/>
    <n v="0.8"/>
    <x v="2"/>
    <x v="2"/>
  </r>
  <r>
    <x v="53"/>
    <x v="5"/>
    <x v="62"/>
    <x v="161"/>
    <x v="0"/>
    <n v="5.9"/>
    <x v="3"/>
    <x v="0"/>
  </r>
  <r>
    <x v="53"/>
    <x v="5"/>
    <x v="62"/>
    <x v="154"/>
    <x v="0"/>
    <n v="5.0999999999999996"/>
    <x v="3"/>
    <x v="0"/>
  </r>
  <r>
    <x v="53"/>
    <x v="5"/>
    <x v="62"/>
    <x v="158"/>
    <x v="0"/>
    <n v="85.3"/>
    <x v="1"/>
    <x v="1"/>
  </r>
  <r>
    <x v="53"/>
    <x v="5"/>
    <x v="62"/>
    <x v="155"/>
    <x v="1"/>
    <n v="9.6999999999999993"/>
    <x v="0"/>
    <x v="0"/>
  </r>
  <r>
    <x v="53"/>
    <x v="5"/>
    <x v="62"/>
    <x v="26"/>
    <x v="1"/>
    <n v="9.1999999999999993"/>
    <x v="7"/>
    <x v="3"/>
  </r>
  <r>
    <x v="53"/>
    <x v="5"/>
    <x v="62"/>
    <x v="27"/>
    <x v="1"/>
    <n v="1.9"/>
    <x v="5"/>
    <x v="3"/>
  </r>
  <r>
    <x v="53"/>
    <x v="5"/>
    <x v="62"/>
    <x v="160"/>
    <x v="1"/>
    <n v="21.1"/>
    <x v="2"/>
    <x v="2"/>
  </r>
  <r>
    <x v="53"/>
    <x v="5"/>
    <x v="62"/>
    <x v="154"/>
    <x v="1"/>
    <n v="15"/>
    <x v="3"/>
    <x v="0"/>
  </r>
  <r>
    <x v="53"/>
    <x v="5"/>
    <x v="62"/>
    <x v="161"/>
    <x v="1"/>
    <n v="0.9"/>
    <x v="3"/>
    <x v="0"/>
  </r>
  <r>
    <x v="53"/>
    <x v="5"/>
    <x v="62"/>
    <x v="158"/>
    <x v="1"/>
    <n v="55.3"/>
    <x v="1"/>
    <x v="1"/>
  </r>
  <r>
    <x v="53"/>
    <x v="5"/>
    <x v="63"/>
    <x v="155"/>
    <x v="0"/>
    <n v="2.1"/>
    <x v="0"/>
    <x v="0"/>
  </r>
  <r>
    <x v="53"/>
    <x v="5"/>
    <x v="63"/>
    <x v="161"/>
    <x v="0"/>
    <n v="1"/>
    <x v="3"/>
    <x v="0"/>
  </r>
  <r>
    <x v="53"/>
    <x v="5"/>
    <x v="63"/>
    <x v="158"/>
    <x v="0"/>
    <n v="31"/>
    <x v="1"/>
    <x v="1"/>
  </r>
  <r>
    <x v="53"/>
    <x v="5"/>
    <x v="63"/>
    <x v="155"/>
    <x v="1"/>
    <n v="0.6"/>
    <x v="0"/>
    <x v="0"/>
  </r>
  <r>
    <x v="53"/>
    <x v="5"/>
    <x v="63"/>
    <x v="26"/>
    <x v="1"/>
    <n v="2"/>
    <x v="7"/>
    <x v="3"/>
  </r>
  <r>
    <x v="53"/>
    <x v="5"/>
    <x v="63"/>
    <x v="158"/>
    <x v="1"/>
    <n v="30"/>
    <x v="1"/>
    <x v="1"/>
  </r>
  <r>
    <x v="53"/>
    <x v="5"/>
    <x v="145"/>
    <x v="155"/>
    <x v="0"/>
    <n v="11.7"/>
    <x v="0"/>
    <x v="0"/>
  </r>
  <r>
    <x v="53"/>
    <x v="5"/>
    <x v="145"/>
    <x v="155"/>
    <x v="0"/>
    <n v="2.8"/>
    <x v="0"/>
    <x v="0"/>
  </r>
  <r>
    <x v="53"/>
    <x v="5"/>
    <x v="145"/>
    <x v="26"/>
    <x v="0"/>
    <n v="2.9"/>
    <x v="7"/>
    <x v="3"/>
  </r>
  <r>
    <x v="53"/>
    <x v="5"/>
    <x v="145"/>
    <x v="160"/>
    <x v="0"/>
    <n v="8.5"/>
    <x v="2"/>
    <x v="2"/>
  </r>
  <r>
    <x v="53"/>
    <x v="5"/>
    <x v="145"/>
    <x v="157"/>
    <x v="0"/>
    <n v="2.7"/>
    <x v="3"/>
    <x v="0"/>
  </r>
  <r>
    <x v="53"/>
    <x v="5"/>
    <x v="145"/>
    <x v="161"/>
    <x v="0"/>
    <n v="0.6"/>
    <x v="3"/>
    <x v="0"/>
  </r>
  <r>
    <x v="53"/>
    <x v="5"/>
    <x v="145"/>
    <x v="158"/>
    <x v="0"/>
    <n v="0.6"/>
    <x v="1"/>
    <x v="1"/>
  </r>
  <r>
    <x v="53"/>
    <x v="5"/>
    <x v="145"/>
    <x v="155"/>
    <x v="1"/>
    <n v="8.9"/>
    <x v="0"/>
    <x v="0"/>
  </r>
  <r>
    <x v="53"/>
    <x v="5"/>
    <x v="145"/>
    <x v="26"/>
    <x v="1"/>
    <n v="0.5"/>
    <x v="7"/>
    <x v="3"/>
  </r>
  <r>
    <x v="53"/>
    <x v="5"/>
    <x v="145"/>
    <x v="154"/>
    <x v="1"/>
    <n v="286.3"/>
    <x v="3"/>
    <x v="0"/>
  </r>
  <r>
    <x v="53"/>
    <x v="5"/>
    <x v="88"/>
    <x v="158"/>
    <x v="0"/>
    <n v="2"/>
    <x v="1"/>
    <x v="1"/>
  </r>
  <r>
    <x v="53"/>
    <x v="5"/>
    <x v="146"/>
    <x v="152"/>
    <x v="0"/>
    <n v="96712.751922926298"/>
    <x v="9"/>
    <x v="4"/>
  </r>
  <r>
    <x v="53"/>
    <x v="5"/>
    <x v="146"/>
    <x v="10"/>
    <x v="0"/>
    <n v="7.4"/>
    <x v="4"/>
    <x v="3"/>
  </r>
  <r>
    <x v="53"/>
    <x v="5"/>
    <x v="146"/>
    <x v="152"/>
    <x v="1"/>
    <n v="33912.974000067254"/>
    <x v="9"/>
    <x v="4"/>
  </r>
  <r>
    <x v="53"/>
    <x v="5"/>
    <x v="66"/>
    <x v="154"/>
    <x v="0"/>
    <n v="27"/>
    <x v="3"/>
    <x v="0"/>
  </r>
  <r>
    <x v="53"/>
    <x v="5"/>
    <x v="66"/>
    <x v="154"/>
    <x v="1"/>
    <n v="17"/>
    <x v="3"/>
    <x v="0"/>
  </r>
  <r>
    <x v="53"/>
    <x v="5"/>
    <x v="147"/>
    <x v="152"/>
    <x v="0"/>
    <n v="33233.081928536798"/>
    <x v="9"/>
    <x v="4"/>
  </r>
  <r>
    <x v="53"/>
    <x v="5"/>
    <x v="147"/>
    <x v="155"/>
    <x v="1"/>
    <n v="12"/>
    <x v="0"/>
    <x v="0"/>
  </r>
  <r>
    <x v="53"/>
    <x v="5"/>
    <x v="147"/>
    <x v="152"/>
    <x v="1"/>
    <n v="8424.4654748820813"/>
    <x v="9"/>
    <x v="4"/>
  </r>
  <r>
    <x v="53"/>
    <x v="5"/>
    <x v="68"/>
    <x v="155"/>
    <x v="0"/>
    <n v="6.7"/>
    <x v="0"/>
    <x v="0"/>
  </r>
  <r>
    <x v="53"/>
    <x v="5"/>
    <x v="68"/>
    <x v="161"/>
    <x v="0"/>
    <n v="2"/>
    <x v="3"/>
    <x v="0"/>
  </r>
  <r>
    <x v="53"/>
    <x v="5"/>
    <x v="68"/>
    <x v="158"/>
    <x v="0"/>
    <n v="56"/>
    <x v="1"/>
    <x v="1"/>
  </r>
  <r>
    <x v="53"/>
    <x v="5"/>
    <x v="148"/>
    <x v="152"/>
    <x v="0"/>
    <n v="13402.723424070849"/>
    <x v="9"/>
    <x v="4"/>
  </r>
  <r>
    <x v="53"/>
    <x v="5"/>
    <x v="148"/>
    <x v="158"/>
    <x v="0"/>
    <n v="8"/>
    <x v="1"/>
    <x v="1"/>
  </r>
  <r>
    <x v="53"/>
    <x v="5"/>
    <x v="148"/>
    <x v="152"/>
    <x v="1"/>
    <n v="6385.6982750000125"/>
    <x v="9"/>
    <x v="4"/>
  </r>
  <r>
    <x v="53"/>
    <x v="2"/>
    <x v="75"/>
    <x v="156"/>
    <x v="0"/>
    <n v="79"/>
    <x v="8"/>
    <x v="0"/>
  </r>
  <r>
    <x v="53"/>
    <x v="2"/>
    <x v="76"/>
    <x v="156"/>
    <x v="0"/>
    <n v="3.8"/>
    <x v="8"/>
    <x v="0"/>
  </r>
  <r>
    <x v="53"/>
    <x v="2"/>
    <x v="76"/>
    <x v="155"/>
    <x v="0"/>
    <n v="37.9"/>
    <x v="0"/>
    <x v="0"/>
  </r>
  <r>
    <x v="53"/>
    <x v="2"/>
    <x v="76"/>
    <x v="26"/>
    <x v="0"/>
    <n v="0.6"/>
    <x v="7"/>
    <x v="3"/>
  </r>
  <r>
    <x v="53"/>
    <x v="2"/>
    <x v="76"/>
    <x v="161"/>
    <x v="0"/>
    <n v="0.1"/>
    <x v="3"/>
    <x v="0"/>
  </r>
  <r>
    <x v="53"/>
    <x v="2"/>
    <x v="76"/>
    <x v="154"/>
    <x v="0"/>
    <n v="0.1"/>
    <x v="3"/>
    <x v="0"/>
  </r>
  <r>
    <x v="53"/>
    <x v="2"/>
    <x v="76"/>
    <x v="158"/>
    <x v="0"/>
    <n v="14.4"/>
    <x v="1"/>
    <x v="1"/>
  </r>
  <r>
    <x v="53"/>
    <x v="2"/>
    <x v="76"/>
    <x v="10"/>
    <x v="0"/>
    <n v="13.2"/>
    <x v="4"/>
    <x v="3"/>
  </r>
  <r>
    <x v="53"/>
    <x v="2"/>
    <x v="76"/>
    <x v="156"/>
    <x v="1"/>
    <n v="0.1"/>
    <x v="8"/>
    <x v="0"/>
  </r>
  <r>
    <x v="53"/>
    <x v="2"/>
    <x v="76"/>
    <x v="155"/>
    <x v="1"/>
    <n v="25.7"/>
    <x v="0"/>
    <x v="0"/>
  </r>
  <r>
    <x v="53"/>
    <x v="2"/>
    <x v="76"/>
    <x v="26"/>
    <x v="1"/>
    <n v="21"/>
    <x v="7"/>
    <x v="3"/>
  </r>
  <r>
    <x v="53"/>
    <x v="2"/>
    <x v="76"/>
    <x v="158"/>
    <x v="1"/>
    <n v="13.1"/>
    <x v="1"/>
    <x v="1"/>
  </r>
  <r>
    <x v="53"/>
    <x v="2"/>
    <x v="77"/>
    <x v="161"/>
    <x v="0"/>
    <n v="1.9"/>
    <x v="3"/>
    <x v="0"/>
  </r>
  <r>
    <x v="53"/>
    <x v="2"/>
    <x v="77"/>
    <x v="158"/>
    <x v="0"/>
    <n v="3"/>
    <x v="1"/>
    <x v="1"/>
  </r>
  <r>
    <x v="53"/>
    <x v="2"/>
    <x v="78"/>
    <x v="158"/>
    <x v="0"/>
    <n v="0.5"/>
    <x v="1"/>
    <x v="1"/>
  </r>
  <r>
    <x v="53"/>
    <x v="2"/>
    <x v="90"/>
    <x v="10"/>
    <x v="0"/>
    <n v="4"/>
    <x v="4"/>
    <x v="3"/>
  </r>
  <r>
    <x v="53"/>
    <x v="2"/>
    <x v="80"/>
    <x v="158"/>
    <x v="0"/>
    <n v="4.4000000000000004"/>
    <x v="1"/>
    <x v="1"/>
  </r>
  <r>
    <x v="53"/>
    <x v="2"/>
    <x v="92"/>
    <x v="155"/>
    <x v="0"/>
    <n v="6.9"/>
    <x v="0"/>
    <x v="0"/>
  </r>
  <r>
    <x v="53"/>
    <x v="2"/>
    <x v="92"/>
    <x v="157"/>
    <x v="0"/>
    <n v="13.4"/>
    <x v="3"/>
    <x v="0"/>
  </r>
  <r>
    <x v="53"/>
    <x v="2"/>
    <x v="83"/>
    <x v="155"/>
    <x v="1"/>
    <n v="1"/>
    <x v="0"/>
    <x v="0"/>
  </r>
  <r>
    <x v="53"/>
    <x v="2"/>
    <x v="84"/>
    <x v="154"/>
    <x v="0"/>
    <n v="10.4"/>
    <x v="3"/>
    <x v="0"/>
  </r>
  <r>
    <x v="53"/>
    <x v="2"/>
    <x v="84"/>
    <x v="154"/>
    <x v="1"/>
    <n v="4.5999999999999996"/>
    <x v="3"/>
    <x v="0"/>
  </r>
  <r>
    <x v="54"/>
    <x v="2"/>
    <x v="75"/>
    <x v="161"/>
    <x v="0"/>
    <n v="0"/>
    <x v="3"/>
    <x v="0"/>
  </r>
  <r>
    <x v="54"/>
    <x v="2"/>
    <x v="75"/>
    <x v="156"/>
    <x v="0"/>
    <n v="2"/>
    <x v="8"/>
    <x v="0"/>
  </r>
  <r>
    <x v="54"/>
    <x v="2"/>
    <x v="75"/>
    <x v="155"/>
    <x v="0"/>
    <n v="0.6"/>
    <x v="0"/>
    <x v="0"/>
  </r>
  <r>
    <x v="54"/>
    <x v="2"/>
    <x v="75"/>
    <x v="159"/>
    <x v="0"/>
    <n v="0"/>
    <x v="7"/>
    <x v="3"/>
  </r>
  <r>
    <x v="54"/>
    <x v="2"/>
    <x v="75"/>
    <x v="165"/>
    <x v="0"/>
    <n v="0"/>
    <x v="3"/>
    <x v="0"/>
  </r>
  <r>
    <x v="54"/>
    <x v="2"/>
    <x v="75"/>
    <x v="162"/>
    <x v="0"/>
    <n v="0"/>
    <x v="0"/>
    <x v="0"/>
  </r>
  <r>
    <x v="54"/>
    <x v="2"/>
    <x v="75"/>
    <x v="27"/>
    <x v="0"/>
    <n v="0"/>
    <x v="5"/>
    <x v="3"/>
  </r>
  <r>
    <x v="54"/>
    <x v="2"/>
    <x v="75"/>
    <x v="26"/>
    <x v="0"/>
    <n v="0"/>
    <x v="7"/>
    <x v="3"/>
  </r>
  <r>
    <x v="54"/>
    <x v="2"/>
    <x v="75"/>
    <x v="160"/>
    <x v="0"/>
    <n v="0"/>
    <x v="2"/>
    <x v="2"/>
  </r>
  <r>
    <x v="54"/>
    <x v="2"/>
    <x v="75"/>
    <x v="164"/>
    <x v="0"/>
    <n v="0"/>
    <x v="0"/>
    <x v="0"/>
  </r>
  <r>
    <x v="54"/>
    <x v="2"/>
    <x v="75"/>
    <x v="163"/>
    <x v="0"/>
    <n v="0"/>
    <x v="0"/>
    <x v="0"/>
  </r>
  <r>
    <x v="54"/>
    <x v="2"/>
    <x v="75"/>
    <x v="154"/>
    <x v="0"/>
    <n v="0"/>
    <x v="3"/>
    <x v="0"/>
  </r>
  <r>
    <x v="54"/>
    <x v="2"/>
    <x v="75"/>
    <x v="157"/>
    <x v="0"/>
    <n v="0"/>
    <x v="3"/>
    <x v="0"/>
  </r>
  <r>
    <x v="54"/>
    <x v="2"/>
    <x v="75"/>
    <x v="166"/>
    <x v="0"/>
    <n v="2.6"/>
    <x v="10"/>
    <x v="5"/>
  </r>
  <r>
    <x v="54"/>
    <x v="2"/>
    <x v="75"/>
    <x v="158"/>
    <x v="0"/>
    <n v="0"/>
    <x v="1"/>
    <x v="1"/>
  </r>
  <r>
    <x v="54"/>
    <x v="2"/>
    <x v="75"/>
    <x v="10"/>
    <x v="0"/>
    <n v="0"/>
    <x v="4"/>
    <x v="3"/>
  </r>
  <r>
    <x v="54"/>
    <x v="2"/>
    <x v="75"/>
    <x v="161"/>
    <x v="1"/>
    <n v="0"/>
    <x v="3"/>
    <x v="0"/>
  </r>
  <r>
    <x v="54"/>
    <x v="2"/>
    <x v="75"/>
    <x v="156"/>
    <x v="1"/>
    <n v="0"/>
    <x v="8"/>
    <x v="0"/>
  </r>
  <r>
    <x v="54"/>
    <x v="2"/>
    <x v="75"/>
    <x v="155"/>
    <x v="1"/>
    <n v="0"/>
    <x v="0"/>
    <x v="0"/>
  </r>
  <r>
    <x v="54"/>
    <x v="2"/>
    <x v="75"/>
    <x v="159"/>
    <x v="1"/>
    <n v="0"/>
    <x v="7"/>
    <x v="3"/>
  </r>
  <r>
    <x v="54"/>
    <x v="2"/>
    <x v="75"/>
    <x v="165"/>
    <x v="1"/>
    <n v="0"/>
    <x v="3"/>
    <x v="0"/>
  </r>
  <r>
    <x v="54"/>
    <x v="2"/>
    <x v="75"/>
    <x v="162"/>
    <x v="1"/>
    <n v="0"/>
    <x v="0"/>
    <x v="0"/>
  </r>
  <r>
    <x v="54"/>
    <x v="2"/>
    <x v="75"/>
    <x v="27"/>
    <x v="1"/>
    <n v="0"/>
    <x v="5"/>
    <x v="3"/>
  </r>
  <r>
    <x v="54"/>
    <x v="2"/>
    <x v="75"/>
    <x v="26"/>
    <x v="1"/>
    <n v="0"/>
    <x v="7"/>
    <x v="3"/>
  </r>
  <r>
    <x v="54"/>
    <x v="2"/>
    <x v="75"/>
    <x v="160"/>
    <x v="1"/>
    <n v="0"/>
    <x v="2"/>
    <x v="2"/>
  </r>
  <r>
    <x v="54"/>
    <x v="2"/>
    <x v="75"/>
    <x v="164"/>
    <x v="1"/>
    <n v="0"/>
    <x v="0"/>
    <x v="0"/>
  </r>
  <r>
    <x v="54"/>
    <x v="2"/>
    <x v="75"/>
    <x v="163"/>
    <x v="1"/>
    <n v="0"/>
    <x v="0"/>
    <x v="0"/>
  </r>
  <r>
    <x v="54"/>
    <x v="2"/>
    <x v="75"/>
    <x v="154"/>
    <x v="1"/>
    <n v="0"/>
    <x v="3"/>
    <x v="0"/>
  </r>
  <r>
    <x v="54"/>
    <x v="2"/>
    <x v="75"/>
    <x v="157"/>
    <x v="1"/>
    <n v="0"/>
    <x v="3"/>
    <x v="0"/>
  </r>
  <r>
    <x v="54"/>
    <x v="2"/>
    <x v="75"/>
    <x v="166"/>
    <x v="1"/>
    <n v="0"/>
    <x v="10"/>
    <x v="5"/>
  </r>
  <r>
    <x v="54"/>
    <x v="2"/>
    <x v="75"/>
    <x v="158"/>
    <x v="1"/>
    <n v="0"/>
    <x v="1"/>
    <x v="1"/>
  </r>
  <r>
    <x v="54"/>
    <x v="2"/>
    <x v="75"/>
    <x v="10"/>
    <x v="1"/>
    <n v="0"/>
    <x v="4"/>
    <x v="3"/>
  </r>
  <r>
    <x v="54"/>
    <x v="2"/>
    <x v="89"/>
    <x v="161"/>
    <x v="0"/>
    <n v="0"/>
    <x v="3"/>
    <x v="0"/>
  </r>
  <r>
    <x v="54"/>
    <x v="2"/>
    <x v="89"/>
    <x v="156"/>
    <x v="0"/>
    <n v="0"/>
    <x v="8"/>
    <x v="0"/>
  </r>
  <r>
    <x v="54"/>
    <x v="2"/>
    <x v="89"/>
    <x v="155"/>
    <x v="0"/>
    <n v="0"/>
    <x v="0"/>
    <x v="0"/>
  </r>
  <r>
    <x v="54"/>
    <x v="2"/>
    <x v="89"/>
    <x v="159"/>
    <x v="0"/>
    <n v="0"/>
    <x v="7"/>
    <x v="3"/>
  </r>
  <r>
    <x v="54"/>
    <x v="2"/>
    <x v="89"/>
    <x v="165"/>
    <x v="0"/>
    <n v="0"/>
    <x v="3"/>
    <x v="0"/>
  </r>
  <r>
    <x v="54"/>
    <x v="2"/>
    <x v="89"/>
    <x v="162"/>
    <x v="0"/>
    <n v="0"/>
    <x v="0"/>
    <x v="0"/>
  </r>
  <r>
    <x v="54"/>
    <x v="2"/>
    <x v="89"/>
    <x v="27"/>
    <x v="0"/>
    <n v="0"/>
    <x v="5"/>
    <x v="3"/>
  </r>
  <r>
    <x v="54"/>
    <x v="2"/>
    <x v="89"/>
    <x v="26"/>
    <x v="0"/>
    <n v="0"/>
    <x v="7"/>
    <x v="3"/>
  </r>
  <r>
    <x v="54"/>
    <x v="2"/>
    <x v="89"/>
    <x v="160"/>
    <x v="0"/>
    <n v="0"/>
    <x v="2"/>
    <x v="2"/>
  </r>
  <r>
    <x v="54"/>
    <x v="2"/>
    <x v="89"/>
    <x v="164"/>
    <x v="0"/>
    <n v="0"/>
    <x v="0"/>
    <x v="0"/>
  </r>
  <r>
    <x v="54"/>
    <x v="2"/>
    <x v="89"/>
    <x v="163"/>
    <x v="0"/>
    <n v="0"/>
    <x v="0"/>
    <x v="0"/>
  </r>
  <r>
    <x v="54"/>
    <x v="2"/>
    <x v="89"/>
    <x v="154"/>
    <x v="0"/>
    <n v="0"/>
    <x v="3"/>
    <x v="0"/>
  </r>
  <r>
    <x v="54"/>
    <x v="2"/>
    <x v="89"/>
    <x v="157"/>
    <x v="0"/>
    <n v="0"/>
    <x v="3"/>
    <x v="0"/>
  </r>
  <r>
    <x v="54"/>
    <x v="2"/>
    <x v="89"/>
    <x v="166"/>
    <x v="0"/>
    <n v="0"/>
    <x v="10"/>
    <x v="5"/>
  </r>
  <r>
    <x v="54"/>
    <x v="2"/>
    <x v="89"/>
    <x v="158"/>
    <x v="0"/>
    <n v="0"/>
    <x v="1"/>
    <x v="1"/>
  </r>
  <r>
    <x v="54"/>
    <x v="2"/>
    <x v="89"/>
    <x v="10"/>
    <x v="0"/>
    <n v="0"/>
    <x v="4"/>
    <x v="3"/>
  </r>
  <r>
    <x v="54"/>
    <x v="2"/>
    <x v="89"/>
    <x v="161"/>
    <x v="1"/>
    <n v="0"/>
    <x v="3"/>
    <x v="0"/>
  </r>
  <r>
    <x v="54"/>
    <x v="2"/>
    <x v="89"/>
    <x v="156"/>
    <x v="1"/>
    <n v="0"/>
    <x v="8"/>
    <x v="0"/>
  </r>
  <r>
    <x v="54"/>
    <x v="2"/>
    <x v="89"/>
    <x v="155"/>
    <x v="1"/>
    <n v="0"/>
    <x v="0"/>
    <x v="0"/>
  </r>
  <r>
    <x v="54"/>
    <x v="2"/>
    <x v="89"/>
    <x v="159"/>
    <x v="1"/>
    <n v="0"/>
    <x v="7"/>
    <x v="3"/>
  </r>
  <r>
    <x v="54"/>
    <x v="2"/>
    <x v="89"/>
    <x v="165"/>
    <x v="1"/>
    <n v="0"/>
    <x v="3"/>
    <x v="0"/>
  </r>
  <r>
    <x v="54"/>
    <x v="2"/>
    <x v="89"/>
    <x v="162"/>
    <x v="1"/>
    <n v="0"/>
    <x v="0"/>
    <x v="0"/>
  </r>
  <r>
    <x v="54"/>
    <x v="2"/>
    <x v="89"/>
    <x v="27"/>
    <x v="1"/>
    <n v="0"/>
    <x v="5"/>
    <x v="3"/>
  </r>
  <r>
    <x v="54"/>
    <x v="2"/>
    <x v="89"/>
    <x v="26"/>
    <x v="1"/>
    <n v="0"/>
    <x v="7"/>
    <x v="3"/>
  </r>
  <r>
    <x v="54"/>
    <x v="2"/>
    <x v="89"/>
    <x v="160"/>
    <x v="1"/>
    <n v="0"/>
    <x v="2"/>
    <x v="2"/>
  </r>
  <r>
    <x v="54"/>
    <x v="2"/>
    <x v="89"/>
    <x v="164"/>
    <x v="1"/>
    <n v="0"/>
    <x v="0"/>
    <x v="0"/>
  </r>
  <r>
    <x v="54"/>
    <x v="2"/>
    <x v="89"/>
    <x v="163"/>
    <x v="1"/>
    <n v="0"/>
    <x v="0"/>
    <x v="0"/>
  </r>
  <r>
    <x v="54"/>
    <x v="2"/>
    <x v="89"/>
    <x v="154"/>
    <x v="1"/>
    <n v="0"/>
    <x v="3"/>
    <x v="0"/>
  </r>
  <r>
    <x v="54"/>
    <x v="2"/>
    <x v="89"/>
    <x v="157"/>
    <x v="1"/>
    <n v="0"/>
    <x v="3"/>
    <x v="0"/>
  </r>
  <r>
    <x v="54"/>
    <x v="2"/>
    <x v="89"/>
    <x v="166"/>
    <x v="1"/>
    <n v="0"/>
    <x v="10"/>
    <x v="5"/>
  </r>
  <r>
    <x v="54"/>
    <x v="2"/>
    <x v="89"/>
    <x v="158"/>
    <x v="1"/>
    <n v="0"/>
    <x v="1"/>
    <x v="1"/>
  </r>
  <r>
    <x v="54"/>
    <x v="2"/>
    <x v="89"/>
    <x v="10"/>
    <x v="1"/>
    <n v="0"/>
    <x v="4"/>
    <x v="3"/>
  </r>
  <r>
    <x v="54"/>
    <x v="2"/>
    <x v="76"/>
    <x v="161"/>
    <x v="0"/>
    <n v="0.3"/>
    <x v="3"/>
    <x v="0"/>
  </r>
  <r>
    <x v="54"/>
    <x v="2"/>
    <x v="76"/>
    <x v="156"/>
    <x v="0"/>
    <n v="0.9"/>
    <x v="8"/>
    <x v="0"/>
  </r>
  <r>
    <x v="54"/>
    <x v="2"/>
    <x v="76"/>
    <x v="155"/>
    <x v="0"/>
    <n v="30.4"/>
    <x v="0"/>
    <x v="0"/>
  </r>
  <r>
    <x v="54"/>
    <x v="2"/>
    <x v="76"/>
    <x v="159"/>
    <x v="0"/>
    <n v="0"/>
    <x v="7"/>
    <x v="3"/>
  </r>
  <r>
    <x v="54"/>
    <x v="2"/>
    <x v="76"/>
    <x v="165"/>
    <x v="0"/>
    <n v="0"/>
    <x v="3"/>
    <x v="0"/>
  </r>
  <r>
    <x v="54"/>
    <x v="2"/>
    <x v="76"/>
    <x v="162"/>
    <x v="0"/>
    <n v="0.1"/>
    <x v="0"/>
    <x v="0"/>
  </r>
  <r>
    <x v="54"/>
    <x v="2"/>
    <x v="76"/>
    <x v="27"/>
    <x v="0"/>
    <n v="0"/>
    <x v="5"/>
    <x v="3"/>
  </r>
  <r>
    <x v="54"/>
    <x v="2"/>
    <x v="76"/>
    <x v="26"/>
    <x v="0"/>
    <n v="2.8"/>
    <x v="7"/>
    <x v="3"/>
  </r>
  <r>
    <x v="54"/>
    <x v="2"/>
    <x v="76"/>
    <x v="160"/>
    <x v="0"/>
    <n v="0"/>
    <x v="2"/>
    <x v="2"/>
  </r>
  <r>
    <x v="54"/>
    <x v="2"/>
    <x v="76"/>
    <x v="164"/>
    <x v="0"/>
    <n v="0"/>
    <x v="0"/>
    <x v="0"/>
  </r>
  <r>
    <x v="54"/>
    <x v="2"/>
    <x v="76"/>
    <x v="163"/>
    <x v="0"/>
    <n v="0"/>
    <x v="0"/>
    <x v="0"/>
  </r>
  <r>
    <x v="54"/>
    <x v="2"/>
    <x v="76"/>
    <x v="154"/>
    <x v="0"/>
    <n v="0"/>
    <x v="3"/>
    <x v="0"/>
  </r>
  <r>
    <x v="54"/>
    <x v="2"/>
    <x v="76"/>
    <x v="157"/>
    <x v="0"/>
    <n v="0"/>
    <x v="3"/>
    <x v="0"/>
  </r>
  <r>
    <x v="54"/>
    <x v="2"/>
    <x v="76"/>
    <x v="166"/>
    <x v="0"/>
    <n v="46.3"/>
    <x v="10"/>
    <x v="5"/>
  </r>
  <r>
    <x v="54"/>
    <x v="2"/>
    <x v="76"/>
    <x v="158"/>
    <x v="0"/>
    <n v="11.8"/>
    <x v="1"/>
    <x v="1"/>
  </r>
  <r>
    <x v="54"/>
    <x v="2"/>
    <x v="76"/>
    <x v="10"/>
    <x v="0"/>
    <n v="9"/>
    <x v="4"/>
    <x v="3"/>
  </r>
  <r>
    <x v="54"/>
    <x v="2"/>
    <x v="76"/>
    <x v="161"/>
    <x v="1"/>
    <n v="1.6"/>
    <x v="3"/>
    <x v="0"/>
  </r>
  <r>
    <x v="54"/>
    <x v="2"/>
    <x v="76"/>
    <x v="156"/>
    <x v="1"/>
    <n v="0"/>
    <x v="8"/>
    <x v="0"/>
  </r>
  <r>
    <x v="54"/>
    <x v="2"/>
    <x v="76"/>
    <x v="155"/>
    <x v="1"/>
    <n v="26.6"/>
    <x v="0"/>
    <x v="0"/>
  </r>
  <r>
    <x v="54"/>
    <x v="2"/>
    <x v="76"/>
    <x v="159"/>
    <x v="1"/>
    <n v="0.1"/>
    <x v="7"/>
    <x v="3"/>
  </r>
  <r>
    <x v="54"/>
    <x v="2"/>
    <x v="76"/>
    <x v="165"/>
    <x v="1"/>
    <n v="0"/>
    <x v="3"/>
    <x v="0"/>
  </r>
  <r>
    <x v="54"/>
    <x v="2"/>
    <x v="76"/>
    <x v="162"/>
    <x v="1"/>
    <n v="0"/>
    <x v="0"/>
    <x v="0"/>
  </r>
  <r>
    <x v="54"/>
    <x v="2"/>
    <x v="76"/>
    <x v="27"/>
    <x v="1"/>
    <n v="0"/>
    <x v="5"/>
    <x v="3"/>
  </r>
  <r>
    <x v="54"/>
    <x v="2"/>
    <x v="76"/>
    <x v="26"/>
    <x v="1"/>
    <n v="3.7"/>
    <x v="7"/>
    <x v="3"/>
  </r>
  <r>
    <x v="54"/>
    <x v="2"/>
    <x v="76"/>
    <x v="160"/>
    <x v="1"/>
    <n v="0"/>
    <x v="2"/>
    <x v="2"/>
  </r>
  <r>
    <x v="54"/>
    <x v="2"/>
    <x v="76"/>
    <x v="164"/>
    <x v="1"/>
    <n v="0"/>
    <x v="0"/>
    <x v="0"/>
  </r>
  <r>
    <x v="54"/>
    <x v="2"/>
    <x v="76"/>
    <x v="163"/>
    <x v="1"/>
    <n v="10.5"/>
    <x v="0"/>
    <x v="0"/>
  </r>
  <r>
    <x v="54"/>
    <x v="2"/>
    <x v="76"/>
    <x v="154"/>
    <x v="1"/>
    <n v="0"/>
    <x v="3"/>
    <x v="0"/>
  </r>
  <r>
    <x v="54"/>
    <x v="2"/>
    <x v="76"/>
    <x v="157"/>
    <x v="1"/>
    <n v="0"/>
    <x v="3"/>
    <x v="0"/>
  </r>
  <r>
    <x v="54"/>
    <x v="2"/>
    <x v="76"/>
    <x v="166"/>
    <x v="1"/>
    <n v="48.7"/>
    <x v="10"/>
    <x v="5"/>
  </r>
  <r>
    <x v="54"/>
    <x v="2"/>
    <x v="76"/>
    <x v="158"/>
    <x v="1"/>
    <n v="6.2"/>
    <x v="1"/>
    <x v="1"/>
  </r>
  <r>
    <x v="54"/>
    <x v="2"/>
    <x v="76"/>
    <x v="10"/>
    <x v="1"/>
    <n v="0"/>
    <x v="4"/>
    <x v="3"/>
  </r>
  <r>
    <x v="54"/>
    <x v="2"/>
    <x v="77"/>
    <x v="161"/>
    <x v="0"/>
    <n v="0"/>
    <x v="3"/>
    <x v="0"/>
  </r>
  <r>
    <x v="54"/>
    <x v="2"/>
    <x v="77"/>
    <x v="156"/>
    <x v="0"/>
    <n v="0"/>
    <x v="8"/>
    <x v="0"/>
  </r>
  <r>
    <x v="54"/>
    <x v="2"/>
    <x v="77"/>
    <x v="155"/>
    <x v="0"/>
    <n v="5"/>
    <x v="0"/>
    <x v="0"/>
  </r>
  <r>
    <x v="54"/>
    <x v="2"/>
    <x v="77"/>
    <x v="159"/>
    <x v="0"/>
    <n v="0"/>
    <x v="7"/>
    <x v="3"/>
  </r>
  <r>
    <x v="54"/>
    <x v="2"/>
    <x v="77"/>
    <x v="165"/>
    <x v="0"/>
    <n v="0"/>
    <x v="3"/>
    <x v="0"/>
  </r>
  <r>
    <x v="54"/>
    <x v="2"/>
    <x v="77"/>
    <x v="162"/>
    <x v="0"/>
    <n v="0"/>
    <x v="0"/>
    <x v="0"/>
  </r>
  <r>
    <x v="54"/>
    <x v="2"/>
    <x v="77"/>
    <x v="27"/>
    <x v="0"/>
    <n v="0"/>
    <x v="5"/>
    <x v="3"/>
  </r>
  <r>
    <x v="54"/>
    <x v="2"/>
    <x v="77"/>
    <x v="26"/>
    <x v="0"/>
    <n v="0"/>
    <x v="7"/>
    <x v="3"/>
  </r>
  <r>
    <x v="54"/>
    <x v="2"/>
    <x v="77"/>
    <x v="160"/>
    <x v="0"/>
    <n v="0"/>
    <x v="2"/>
    <x v="2"/>
  </r>
  <r>
    <x v="54"/>
    <x v="2"/>
    <x v="77"/>
    <x v="164"/>
    <x v="0"/>
    <n v="0"/>
    <x v="0"/>
    <x v="0"/>
  </r>
  <r>
    <x v="54"/>
    <x v="2"/>
    <x v="77"/>
    <x v="163"/>
    <x v="0"/>
    <n v="0"/>
    <x v="0"/>
    <x v="0"/>
  </r>
  <r>
    <x v="54"/>
    <x v="2"/>
    <x v="77"/>
    <x v="154"/>
    <x v="0"/>
    <n v="0"/>
    <x v="3"/>
    <x v="0"/>
  </r>
  <r>
    <x v="54"/>
    <x v="2"/>
    <x v="77"/>
    <x v="157"/>
    <x v="0"/>
    <n v="0"/>
    <x v="3"/>
    <x v="0"/>
  </r>
  <r>
    <x v="54"/>
    <x v="2"/>
    <x v="77"/>
    <x v="166"/>
    <x v="0"/>
    <n v="17.100000000000001"/>
    <x v="10"/>
    <x v="5"/>
  </r>
  <r>
    <x v="54"/>
    <x v="2"/>
    <x v="77"/>
    <x v="158"/>
    <x v="0"/>
    <n v="12.1"/>
    <x v="1"/>
    <x v="1"/>
  </r>
  <r>
    <x v="54"/>
    <x v="2"/>
    <x v="77"/>
    <x v="10"/>
    <x v="0"/>
    <n v="0"/>
    <x v="4"/>
    <x v="3"/>
  </r>
  <r>
    <x v="54"/>
    <x v="2"/>
    <x v="77"/>
    <x v="161"/>
    <x v="1"/>
    <n v="0"/>
    <x v="3"/>
    <x v="0"/>
  </r>
  <r>
    <x v="54"/>
    <x v="2"/>
    <x v="77"/>
    <x v="156"/>
    <x v="1"/>
    <n v="0"/>
    <x v="8"/>
    <x v="0"/>
  </r>
  <r>
    <x v="54"/>
    <x v="2"/>
    <x v="77"/>
    <x v="155"/>
    <x v="1"/>
    <n v="0"/>
    <x v="0"/>
    <x v="0"/>
  </r>
  <r>
    <x v="54"/>
    <x v="2"/>
    <x v="77"/>
    <x v="159"/>
    <x v="1"/>
    <n v="0"/>
    <x v="7"/>
    <x v="3"/>
  </r>
  <r>
    <x v="54"/>
    <x v="2"/>
    <x v="77"/>
    <x v="165"/>
    <x v="1"/>
    <n v="0"/>
    <x v="3"/>
    <x v="0"/>
  </r>
  <r>
    <x v="54"/>
    <x v="2"/>
    <x v="77"/>
    <x v="162"/>
    <x v="1"/>
    <n v="0"/>
    <x v="0"/>
    <x v="0"/>
  </r>
  <r>
    <x v="54"/>
    <x v="2"/>
    <x v="77"/>
    <x v="27"/>
    <x v="1"/>
    <n v="0"/>
    <x v="5"/>
    <x v="3"/>
  </r>
  <r>
    <x v="54"/>
    <x v="2"/>
    <x v="77"/>
    <x v="26"/>
    <x v="1"/>
    <n v="0"/>
    <x v="7"/>
    <x v="3"/>
  </r>
  <r>
    <x v="54"/>
    <x v="2"/>
    <x v="77"/>
    <x v="160"/>
    <x v="1"/>
    <n v="0"/>
    <x v="2"/>
    <x v="2"/>
  </r>
  <r>
    <x v="54"/>
    <x v="2"/>
    <x v="77"/>
    <x v="164"/>
    <x v="1"/>
    <n v="0"/>
    <x v="0"/>
    <x v="0"/>
  </r>
  <r>
    <x v="54"/>
    <x v="2"/>
    <x v="77"/>
    <x v="163"/>
    <x v="1"/>
    <n v="0"/>
    <x v="0"/>
    <x v="0"/>
  </r>
  <r>
    <x v="54"/>
    <x v="2"/>
    <x v="77"/>
    <x v="154"/>
    <x v="1"/>
    <n v="0"/>
    <x v="3"/>
    <x v="0"/>
  </r>
  <r>
    <x v="54"/>
    <x v="2"/>
    <x v="77"/>
    <x v="157"/>
    <x v="1"/>
    <n v="0"/>
    <x v="3"/>
    <x v="0"/>
  </r>
  <r>
    <x v="54"/>
    <x v="2"/>
    <x v="77"/>
    <x v="166"/>
    <x v="1"/>
    <n v="0"/>
    <x v="10"/>
    <x v="5"/>
  </r>
  <r>
    <x v="54"/>
    <x v="2"/>
    <x v="77"/>
    <x v="158"/>
    <x v="1"/>
    <n v="0"/>
    <x v="1"/>
    <x v="1"/>
  </r>
  <r>
    <x v="54"/>
    <x v="2"/>
    <x v="77"/>
    <x v="10"/>
    <x v="1"/>
    <n v="0"/>
    <x v="4"/>
    <x v="3"/>
  </r>
  <r>
    <x v="54"/>
    <x v="2"/>
    <x v="78"/>
    <x v="161"/>
    <x v="0"/>
    <n v="0"/>
    <x v="3"/>
    <x v="0"/>
  </r>
  <r>
    <x v="54"/>
    <x v="2"/>
    <x v="78"/>
    <x v="156"/>
    <x v="0"/>
    <n v="0"/>
    <x v="8"/>
    <x v="0"/>
  </r>
  <r>
    <x v="54"/>
    <x v="2"/>
    <x v="78"/>
    <x v="155"/>
    <x v="0"/>
    <n v="0"/>
    <x v="0"/>
    <x v="0"/>
  </r>
  <r>
    <x v="54"/>
    <x v="2"/>
    <x v="78"/>
    <x v="159"/>
    <x v="0"/>
    <n v="0"/>
    <x v="7"/>
    <x v="3"/>
  </r>
  <r>
    <x v="54"/>
    <x v="2"/>
    <x v="78"/>
    <x v="165"/>
    <x v="0"/>
    <n v="0"/>
    <x v="3"/>
    <x v="0"/>
  </r>
  <r>
    <x v="54"/>
    <x v="2"/>
    <x v="78"/>
    <x v="162"/>
    <x v="0"/>
    <n v="0"/>
    <x v="0"/>
    <x v="0"/>
  </r>
  <r>
    <x v="54"/>
    <x v="2"/>
    <x v="78"/>
    <x v="27"/>
    <x v="0"/>
    <n v="0"/>
    <x v="5"/>
    <x v="3"/>
  </r>
  <r>
    <x v="54"/>
    <x v="2"/>
    <x v="78"/>
    <x v="26"/>
    <x v="0"/>
    <n v="0"/>
    <x v="7"/>
    <x v="3"/>
  </r>
  <r>
    <x v="54"/>
    <x v="2"/>
    <x v="78"/>
    <x v="160"/>
    <x v="0"/>
    <n v="0"/>
    <x v="2"/>
    <x v="2"/>
  </r>
  <r>
    <x v="54"/>
    <x v="2"/>
    <x v="78"/>
    <x v="164"/>
    <x v="0"/>
    <n v="0"/>
    <x v="0"/>
    <x v="0"/>
  </r>
  <r>
    <x v="54"/>
    <x v="2"/>
    <x v="78"/>
    <x v="163"/>
    <x v="0"/>
    <n v="0"/>
    <x v="0"/>
    <x v="0"/>
  </r>
  <r>
    <x v="54"/>
    <x v="2"/>
    <x v="78"/>
    <x v="154"/>
    <x v="0"/>
    <n v="0"/>
    <x v="3"/>
    <x v="0"/>
  </r>
  <r>
    <x v="54"/>
    <x v="2"/>
    <x v="78"/>
    <x v="157"/>
    <x v="0"/>
    <n v="0"/>
    <x v="3"/>
    <x v="0"/>
  </r>
  <r>
    <x v="54"/>
    <x v="2"/>
    <x v="78"/>
    <x v="166"/>
    <x v="0"/>
    <n v="0"/>
    <x v="10"/>
    <x v="5"/>
  </r>
  <r>
    <x v="54"/>
    <x v="2"/>
    <x v="78"/>
    <x v="158"/>
    <x v="0"/>
    <n v="0"/>
    <x v="1"/>
    <x v="1"/>
  </r>
  <r>
    <x v="54"/>
    <x v="2"/>
    <x v="78"/>
    <x v="10"/>
    <x v="0"/>
    <n v="0"/>
    <x v="4"/>
    <x v="3"/>
  </r>
  <r>
    <x v="54"/>
    <x v="2"/>
    <x v="78"/>
    <x v="161"/>
    <x v="1"/>
    <n v="0"/>
    <x v="3"/>
    <x v="0"/>
  </r>
  <r>
    <x v="54"/>
    <x v="2"/>
    <x v="78"/>
    <x v="156"/>
    <x v="1"/>
    <n v="0"/>
    <x v="8"/>
    <x v="0"/>
  </r>
  <r>
    <x v="54"/>
    <x v="2"/>
    <x v="78"/>
    <x v="155"/>
    <x v="1"/>
    <n v="0"/>
    <x v="0"/>
    <x v="0"/>
  </r>
  <r>
    <x v="54"/>
    <x v="2"/>
    <x v="78"/>
    <x v="159"/>
    <x v="1"/>
    <n v="0"/>
    <x v="7"/>
    <x v="3"/>
  </r>
  <r>
    <x v="54"/>
    <x v="2"/>
    <x v="78"/>
    <x v="165"/>
    <x v="1"/>
    <n v="0"/>
    <x v="3"/>
    <x v="0"/>
  </r>
  <r>
    <x v="54"/>
    <x v="2"/>
    <x v="78"/>
    <x v="162"/>
    <x v="1"/>
    <n v="0"/>
    <x v="0"/>
    <x v="0"/>
  </r>
  <r>
    <x v="54"/>
    <x v="2"/>
    <x v="78"/>
    <x v="27"/>
    <x v="1"/>
    <n v="0"/>
    <x v="5"/>
    <x v="3"/>
  </r>
  <r>
    <x v="54"/>
    <x v="2"/>
    <x v="78"/>
    <x v="26"/>
    <x v="1"/>
    <n v="0"/>
    <x v="7"/>
    <x v="3"/>
  </r>
  <r>
    <x v="54"/>
    <x v="2"/>
    <x v="78"/>
    <x v="160"/>
    <x v="1"/>
    <n v="0"/>
    <x v="2"/>
    <x v="2"/>
  </r>
  <r>
    <x v="54"/>
    <x v="2"/>
    <x v="78"/>
    <x v="164"/>
    <x v="1"/>
    <n v="0"/>
    <x v="0"/>
    <x v="0"/>
  </r>
  <r>
    <x v="54"/>
    <x v="2"/>
    <x v="78"/>
    <x v="163"/>
    <x v="1"/>
    <n v="0"/>
    <x v="0"/>
    <x v="0"/>
  </r>
  <r>
    <x v="54"/>
    <x v="2"/>
    <x v="78"/>
    <x v="154"/>
    <x v="1"/>
    <n v="0"/>
    <x v="3"/>
    <x v="0"/>
  </r>
  <r>
    <x v="54"/>
    <x v="2"/>
    <x v="78"/>
    <x v="157"/>
    <x v="1"/>
    <n v="0"/>
    <x v="3"/>
    <x v="0"/>
  </r>
  <r>
    <x v="54"/>
    <x v="2"/>
    <x v="78"/>
    <x v="166"/>
    <x v="1"/>
    <n v="0"/>
    <x v="10"/>
    <x v="5"/>
  </r>
  <r>
    <x v="54"/>
    <x v="2"/>
    <x v="78"/>
    <x v="158"/>
    <x v="1"/>
    <n v="0"/>
    <x v="1"/>
    <x v="1"/>
  </r>
  <r>
    <x v="54"/>
    <x v="2"/>
    <x v="78"/>
    <x v="10"/>
    <x v="1"/>
    <n v="0"/>
    <x v="4"/>
    <x v="3"/>
  </r>
  <r>
    <x v="54"/>
    <x v="2"/>
    <x v="90"/>
    <x v="161"/>
    <x v="0"/>
    <n v="0"/>
    <x v="3"/>
    <x v="0"/>
  </r>
  <r>
    <x v="54"/>
    <x v="2"/>
    <x v="90"/>
    <x v="156"/>
    <x v="0"/>
    <n v="0"/>
    <x v="8"/>
    <x v="0"/>
  </r>
  <r>
    <x v="54"/>
    <x v="2"/>
    <x v="90"/>
    <x v="155"/>
    <x v="0"/>
    <n v="1"/>
    <x v="0"/>
    <x v="0"/>
  </r>
  <r>
    <x v="54"/>
    <x v="2"/>
    <x v="90"/>
    <x v="159"/>
    <x v="0"/>
    <n v="0"/>
    <x v="7"/>
    <x v="3"/>
  </r>
  <r>
    <x v="54"/>
    <x v="2"/>
    <x v="90"/>
    <x v="165"/>
    <x v="0"/>
    <n v="0"/>
    <x v="3"/>
    <x v="0"/>
  </r>
  <r>
    <x v="54"/>
    <x v="2"/>
    <x v="90"/>
    <x v="162"/>
    <x v="0"/>
    <n v="0"/>
    <x v="0"/>
    <x v="0"/>
  </r>
  <r>
    <x v="54"/>
    <x v="2"/>
    <x v="90"/>
    <x v="27"/>
    <x v="0"/>
    <n v="0"/>
    <x v="5"/>
    <x v="3"/>
  </r>
  <r>
    <x v="54"/>
    <x v="2"/>
    <x v="90"/>
    <x v="26"/>
    <x v="0"/>
    <n v="0"/>
    <x v="7"/>
    <x v="3"/>
  </r>
  <r>
    <x v="54"/>
    <x v="2"/>
    <x v="90"/>
    <x v="160"/>
    <x v="0"/>
    <n v="0"/>
    <x v="2"/>
    <x v="2"/>
  </r>
  <r>
    <x v="54"/>
    <x v="2"/>
    <x v="90"/>
    <x v="164"/>
    <x v="0"/>
    <n v="0"/>
    <x v="0"/>
    <x v="0"/>
  </r>
  <r>
    <x v="54"/>
    <x v="2"/>
    <x v="90"/>
    <x v="163"/>
    <x v="0"/>
    <n v="0"/>
    <x v="0"/>
    <x v="0"/>
  </r>
  <r>
    <x v="54"/>
    <x v="2"/>
    <x v="90"/>
    <x v="154"/>
    <x v="0"/>
    <n v="0"/>
    <x v="3"/>
    <x v="0"/>
  </r>
  <r>
    <x v="54"/>
    <x v="2"/>
    <x v="90"/>
    <x v="157"/>
    <x v="0"/>
    <n v="0"/>
    <x v="3"/>
    <x v="0"/>
  </r>
  <r>
    <x v="54"/>
    <x v="2"/>
    <x v="90"/>
    <x v="166"/>
    <x v="0"/>
    <n v="1"/>
    <x v="10"/>
    <x v="5"/>
  </r>
  <r>
    <x v="54"/>
    <x v="2"/>
    <x v="90"/>
    <x v="158"/>
    <x v="0"/>
    <n v="0"/>
    <x v="1"/>
    <x v="1"/>
  </r>
  <r>
    <x v="54"/>
    <x v="2"/>
    <x v="90"/>
    <x v="10"/>
    <x v="0"/>
    <n v="0"/>
    <x v="4"/>
    <x v="3"/>
  </r>
  <r>
    <x v="54"/>
    <x v="2"/>
    <x v="90"/>
    <x v="161"/>
    <x v="1"/>
    <n v="0"/>
    <x v="3"/>
    <x v="0"/>
  </r>
  <r>
    <x v="54"/>
    <x v="2"/>
    <x v="90"/>
    <x v="156"/>
    <x v="1"/>
    <n v="0"/>
    <x v="8"/>
    <x v="0"/>
  </r>
  <r>
    <x v="54"/>
    <x v="2"/>
    <x v="90"/>
    <x v="155"/>
    <x v="1"/>
    <n v="0"/>
    <x v="0"/>
    <x v="0"/>
  </r>
  <r>
    <x v="54"/>
    <x v="2"/>
    <x v="90"/>
    <x v="159"/>
    <x v="1"/>
    <n v="0"/>
    <x v="7"/>
    <x v="3"/>
  </r>
  <r>
    <x v="54"/>
    <x v="2"/>
    <x v="90"/>
    <x v="165"/>
    <x v="1"/>
    <n v="0"/>
    <x v="3"/>
    <x v="0"/>
  </r>
  <r>
    <x v="54"/>
    <x v="2"/>
    <x v="90"/>
    <x v="162"/>
    <x v="1"/>
    <n v="0"/>
    <x v="0"/>
    <x v="0"/>
  </r>
  <r>
    <x v="54"/>
    <x v="2"/>
    <x v="90"/>
    <x v="27"/>
    <x v="1"/>
    <n v="0"/>
    <x v="5"/>
    <x v="3"/>
  </r>
  <r>
    <x v="54"/>
    <x v="2"/>
    <x v="90"/>
    <x v="26"/>
    <x v="1"/>
    <n v="0"/>
    <x v="7"/>
    <x v="3"/>
  </r>
  <r>
    <x v="54"/>
    <x v="2"/>
    <x v="90"/>
    <x v="160"/>
    <x v="1"/>
    <n v="0"/>
    <x v="2"/>
    <x v="2"/>
  </r>
  <r>
    <x v="54"/>
    <x v="2"/>
    <x v="90"/>
    <x v="164"/>
    <x v="1"/>
    <n v="0"/>
    <x v="0"/>
    <x v="0"/>
  </r>
  <r>
    <x v="54"/>
    <x v="2"/>
    <x v="90"/>
    <x v="163"/>
    <x v="1"/>
    <n v="0"/>
    <x v="0"/>
    <x v="0"/>
  </r>
  <r>
    <x v="54"/>
    <x v="2"/>
    <x v="90"/>
    <x v="154"/>
    <x v="1"/>
    <n v="0"/>
    <x v="3"/>
    <x v="0"/>
  </r>
  <r>
    <x v="54"/>
    <x v="2"/>
    <x v="90"/>
    <x v="157"/>
    <x v="1"/>
    <n v="0"/>
    <x v="3"/>
    <x v="0"/>
  </r>
  <r>
    <x v="54"/>
    <x v="2"/>
    <x v="90"/>
    <x v="166"/>
    <x v="1"/>
    <n v="0"/>
    <x v="10"/>
    <x v="5"/>
  </r>
  <r>
    <x v="54"/>
    <x v="2"/>
    <x v="90"/>
    <x v="158"/>
    <x v="1"/>
    <n v="0"/>
    <x v="1"/>
    <x v="1"/>
  </r>
  <r>
    <x v="54"/>
    <x v="2"/>
    <x v="90"/>
    <x v="10"/>
    <x v="1"/>
    <n v="0"/>
    <x v="4"/>
    <x v="3"/>
  </r>
  <r>
    <x v="54"/>
    <x v="2"/>
    <x v="93"/>
    <x v="161"/>
    <x v="0"/>
    <n v="0"/>
    <x v="3"/>
    <x v="0"/>
  </r>
  <r>
    <x v="54"/>
    <x v="2"/>
    <x v="93"/>
    <x v="156"/>
    <x v="0"/>
    <n v="0"/>
    <x v="8"/>
    <x v="0"/>
  </r>
  <r>
    <x v="54"/>
    <x v="2"/>
    <x v="93"/>
    <x v="155"/>
    <x v="0"/>
    <n v="0"/>
    <x v="0"/>
    <x v="0"/>
  </r>
  <r>
    <x v="54"/>
    <x v="2"/>
    <x v="93"/>
    <x v="159"/>
    <x v="0"/>
    <n v="0"/>
    <x v="7"/>
    <x v="3"/>
  </r>
  <r>
    <x v="54"/>
    <x v="2"/>
    <x v="93"/>
    <x v="165"/>
    <x v="0"/>
    <n v="0"/>
    <x v="3"/>
    <x v="0"/>
  </r>
  <r>
    <x v="54"/>
    <x v="2"/>
    <x v="93"/>
    <x v="162"/>
    <x v="0"/>
    <n v="0"/>
    <x v="0"/>
    <x v="0"/>
  </r>
  <r>
    <x v="54"/>
    <x v="2"/>
    <x v="93"/>
    <x v="27"/>
    <x v="0"/>
    <n v="0"/>
    <x v="5"/>
    <x v="3"/>
  </r>
  <r>
    <x v="54"/>
    <x v="2"/>
    <x v="93"/>
    <x v="26"/>
    <x v="0"/>
    <n v="0"/>
    <x v="7"/>
    <x v="3"/>
  </r>
  <r>
    <x v="54"/>
    <x v="2"/>
    <x v="93"/>
    <x v="160"/>
    <x v="0"/>
    <n v="0"/>
    <x v="2"/>
    <x v="2"/>
  </r>
  <r>
    <x v="54"/>
    <x v="2"/>
    <x v="93"/>
    <x v="164"/>
    <x v="0"/>
    <n v="0"/>
    <x v="0"/>
    <x v="0"/>
  </r>
  <r>
    <x v="54"/>
    <x v="2"/>
    <x v="93"/>
    <x v="163"/>
    <x v="0"/>
    <n v="0"/>
    <x v="0"/>
    <x v="0"/>
  </r>
  <r>
    <x v="54"/>
    <x v="2"/>
    <x v="93"/>
    <x v="154"/>
    <x v="0"/>
    <n v="0"/>
    <x v="3"/>
    <x v="0"/>
  </r>
  <r>
    <x v="54"/>
    <x v="2"/>
    <x v="93"/>
    <x v="157"/>
    <x v="0"/>
    <n v="0"/>
    <x v="3"/>
    <x v="0"/>
  </r>
  <r>
    <x v="54"/>
    <x v="2"/>
    <x v="93"/>
    <x v="166"/>
    <x v="0"/>
    <n v="0"/>
    <x v="10"/>
    <x v="5"/>
  </r>
  <r>
    <x v="54"/>
    <x v="2"/>
    <x v="93"/>
    <x v="158"/>
    <x v="0"/>
    <n v="0"/>
    <x v="1"/>
    <x v="1"/>
  </r>
  <r>
    <x v="54"/>
    <x v="2"/>
    <x v="93"/>
    <x v="10"/>
    <x v="0"/>
    <n v="0"/>
    <x v="4"/>
    <x v="3"/>
  </r>
  <r>
    <x v="54"/>
    <x v="2"/>
    <x v="93"/>
    <x v="161"/>
    <x v="1"/>
    <n v="0"/>
    <x v="3"/>
    <x v="0"/>
  </r>
  <r>
    <x v="54"/>
    <x v="2"/>
    <x v="93"/>
    <x v="156"/>
    <x v="1"/>
    <n v="0"/>
    <x v="8"/>
    <x v="0"/>
  </r>
  <r>
    <x v="54"/>
    <x v="2"/>
    <x v="93"/>
    <x v="155"/>
    <x v="1"/>
    <n v="0"/>
    <x v="0"/>
    <x v="0"/>
  </r>
  <r>
    <x v="54"/>
    <x v="2"/>
    <x v="93"/>
    <x v="159"/>
    <x v="1"/>
    <n v="0"/>
    <x v="7"/>
    <x v="3"/>
  </r>
  <r>
    <x v="54"/>
    <x v="2"/>
    <x v="93"/>
    <x v="165"/>
    <x v="1"/>
    <n v="0"/>
    <x v="3"/>
    <x v="0"/>
  </r>
  <r>
    <x v="54"/>
    <x v="2"/>
    <x v="93"/>
    <x v="162"/>
    <x v="1"/>
    <n v="0"/>
    <x v="0"/>
    <x v="0"/>
  </r>
  <r>
    <x v="54"/>
    <x v="2"/>
    <x v="93"/>
    <x v="27"/>
    <x v="1"/>
    <n v="0"/>
    <x v="5"/>
    <x v="3"/>
  </r>
  <r>
    <x v="54"/>
    <x v="2"/>
    <x v="93"/>
    <x v="26"/>
    <x v="1"/>
    <n v="0"/>
    <x v="7"/>
    <x v="3"/>
  </r>
  <r>
    <x v="54"/>
    <x v="2"/>
    <x v="93"/>
    <x v="160"/>
    <x v="1"/>
    <n v="0"/>
    <x v="2"/>
    <x v="2"/>
  </r>
  <r>
    <x v="54"/>
    <x v="2"/>
    <x v="93"/>
    <x v="164"/>
    <x v="1"/>
    <n v="0"/>
    <x v="0"/>
    <x v="0"/>
  </r>
  <r>
    <x v="54"/>
    <x v="2"/>
    <x v="93"/>
    <x v="163"/>
    <x v="1"/>
    <n v="0"/>
    <x v="0"/>
    <x v="0"/>
  </r>
  <r>
    <x v="54"/>
    <x v="2"/>
    <x v="93"/>
    <x v="154"/>
    <x v="1"/>
    <n v="0"/>
    <x v="3"/>
    <x v="0"/>
  </r>
  <r>
    <x v="54"/>
    <x v="2"/>
    <x v="93"/>
    <x v="157"/>
    <x v="1"/>
    <n v="0"/>
    <x v="3"/>
    <x v="0"/>
  </r>
  <r>
    <x v="54"/>
    <x v="2"/>
    <x v="93"/>
    <x v="166"/>
    <x v="1"/>
    <n v="0"/>
    <x v="10"/>
    <x v="5"/>
  </r>
  <r>
    <x v="54"/>
    <x v="2"/>
    <x v="93"/>
    <x v="158"/>
    <x v="1"/>
    <n v="0"/>
    <x v="1"/>
    <x v="1"/>
  </r>
  <r>
    <x v="54"/>
    <x v="2"/>
    <x v="93"/>
    <x v="10"/>
    <x v="1"/>
    <n v="0"/>
    <x v="4"/>
    <x v="3"/>
  </r>
  <r>
    <x v="54"/>
    <x v="2"/>
    <x v="79"/>
    <x v="161"/>
    <x v="0"/>
    <n v="0"/>
    <x v="3"/>
    <x v="0"/>
  </r>
  <r>
    <x v="54"/>
    <x v="2"/>
    <x v="79"/>
    <x v="156"/>
    <x v="0"/>
    <n v="0"/>
    <x v="8"/>
    <x v="0"/>
  </r>
  <r>
    <x v="54"/>
    <x v="2"/>
    <x v="79"/>
    <x v="155"/>
    <x v="0"/>
    <n v="0"/>
    <x v="0"/>
    <x v="0"/>
  </r>
  <r>
    <x v="54"/>
    <x v="2"/>
    <x v="79"/>
    <x v="159"/>
    <x v="0"/>
    <n v="0"/>
    <x v="7"/>
    <x v="3"/>
  </r>
  <r>
    <x v="54"/>
    <x v="2"/>
    <x v="79"/>
    <x v="165"/>
    <x v="0"/>
    <n v="0"/>
    <x v="3"/>
    <x v="0"/>
  </r>
  <r>
    <x v="54"/>
    <x v="2"/>
    <x v="79"/>
    <x v="162"/>
    <x v="0"/>
    <n v="0"/>
    <x v="0"/>
    <x v="0"/>
  </r>
  <r>
    <x v="54"/>
    <x v="2"/>
    <x v="79"/>
    <x v="27"/>
    <x v="0"/>
    <n v="0"/>
    <x v="5"/>
    <x v="3"/>
  </r>
  <r>
    <x v="54"/>
    <x v="2"/>
    <x v="79"/>
    <x v="26"/>
    <x v="0"/>
    <n v="0"/>
    <x v="7"/>
    <x v="3"/>
  </r>
  <r>
    <x v="54"/>
    <x v="2"/>
    <x v="79"/>
    <x v="160"/>
    <x v="0"/>
    <n v="0"/>
    <x v="2"/>
    <x v="2"/>
  </r>
  <r>
    <x v="54"/>
    <x v="2"/>
    <x v="79"/>
    <x v="164"/>
    <x v="0"/>
    <n v="0"/>
    <x v="0"/>
    <x v="0"/>
  </r>
  <r>
    <x v="54"/>
    <x v="2"/>
    <x v="79"/>
    <x v="163"/>
    <x v="0"/>
    <n v="0"/>
    <x v="0"/>
    <x v="0"/>
  </r>
  <r>
    <x v="54"/>
    <x v="2"/>
    <x v="79"/>
    <x v="154"/>
    <x v="0"/>
    <n v="0"/>
    <x v="3"/>
    <x v="0"/>
  </r>
  <r>
    <x v="54"/>
    <x v="2"/>
    <x v="79"/>
    <x v="157"/>
    <x v="0"/>
    <n v="0"/>
    <x v="3"/>
    <x v="0"/>
  </r>
  <r>
    <x v="54"/>
    <x v="2"/>
    <x v="79"/>
    <x v="166"/>
    <x v="0"/>
    <n v="0"/>
    <x v="10"/>
    <x v="5"/>
  </r>
  <r>
    <x v="54"/>
    <x v="2"/>
    <x v="79"/>
    <x v="158"/>
    <x v="0"/>
    <n v="0"/>
    <x v="1"/>
    <x v="1"/>
  </r>
  <r>
    <x v="54"/>
    <x v="2"/>
    <x v="79"/>
    <x v="10"/>
    <x v="0"/>
    <n v="0"/>
    <x v="4"/>
    <x v="3"/>
  </r>
  <r>
    <x v="54"/>
    <x v="2"/>
    <x v="79"/>
    <x v="161"/>
    <x v="1"/>
    <n v="0"/>
    <x v="3"/>
    <x v="0"/>
  </r>
  <r>
    <x v="54"/>
    <x v="2"/>
    <x v="79"/>
    <x v="156"/>
    <x v="1"/>
    <n v="0"/>
    <x v="8"/>
    <x v="0"/>
  </r>
  <r>
    <x v="54"/>
    <x v="2"/>
    <x v="79"/>
    <x v="155"/>
    <x v="1"/>
    <n v="0"/>
    <x v="0"/>
    <x v="0"/>
  </r>
  <r>
    <x v="54"/>
    <x v="2"/>
    <x v="79"/>
    <x v="159"/>
    <x v="1"/>
    <n v="0"/>
    <x v="7"/>
    <x v="3"/>
  </r>
  <r>
    <x v="54"/>
    <x v="2"/>
    <x v="79"/>
    <x v="165"/>
    <x v="1"/>
    <n v="0"/>
    <x v="3"/>
    <x v="0"/>
  </r>
  <r>
    <x v="54"/>
    <x v="2"/>
    <x v="79"/>
    <x v="162"/>
    <x v="1"/>
    <n v="0"/>
    <x v="0"/>
    <x v="0"/>
  </r>
  <r>
    <x v="54"/>
    <x v="2"/>
    <x v="79"/>
    <x v="27"/>
    <x v="1"/>
    <n v="0"/>
    <x v="5"/>
    <x v="3"/>
  </r>
  <r>
    <x v="54"/>
    <x v="2"/>
    <x v="79"/>
    <x v="26"/>
    <x v="1"/>
    <n v="0"/>
    <x v="7"/>
    <x v="3"/>
  </r>
  <r>
    <x v="54"/>
    <x v="2"/>
    <x v="79"/>
    <x v="160"/>
    <x v="1"/>
    <n v="0"/>
    <x v="2"/>
    <x v="2"/>
  </r>
  <r>
    <x v="54"/>
    <x v="2"/>
    <x v="79"/>
    <x v="164"/>
    <x v="1"/>
    <n v="0"/>
    <x v="0"/>
    <x v="0"/>
  </r>
  <r>
    <x v="54"/>
    <x v="2"/>
    <x v="79"/>
    <x v="163"/>
    <x v="1"/>
    <n v="0"/>
    <x v="0"/>
    <x v="0"/>
  </r>
  <r>
    <x v="54"/>
    <x v="2"/>
    <x v="79"/>
    <x v="154"/>
    <x v="1"/>
    <n v="0"/>
    <x v="3"/>
    <x v="0"/>
  </r>
  <r>
    <x v="54"/>
    <x v="2"/>
    <x v="79"/>
    <x v="157"/>
    <x v="1"/>
    <n v="0"/>
    <x v="3"/>
    <x v="0"/>
  </r>
  <r>
    <x v="54"/>
    <x v="2"/>
    <x v="79"/>
    <x v="166"/>
    <x v="1"/>
    <n v="0"/>
    <x v="10"/>
    <x v="5"/>
  </r>
  <r>
    <x v="54"/>
    <x v="2"/>
    <x v="79"/>
    <x v="158"/>
    <x v="1"/>
    <n v="0"/>
    <x v="1"/>
    <x v="1"/>
  </r>
  <r>
    <x v="54"/>
    <x v="2"/>
    <x v="79"/>
    <x v="10"/>
    <x v="1"/>
    <n v="0"/>
    <x v="4"/>
    <x v="3"/>
  </r>
  <r>
    <x v="54"/>
    <x v="2"/>
    <x v="80"/>
    <x v="161"/>
    <x v="0"/>
    <n v="0"/>
    <x v="3"/>
    <x v="0"/>
  </r>
  <r>
    <x v="54"/>
    <x v="2"/>
    <x v="80"/>
    <x v="156"/>
    <x v="0"/>
    <n v="0"/>
    <x v="8"/>
    <x v="0"/>
  </r>
  <r>
    <x v="54"/>
    <x v="2"/>
    <x v="80"/>
    <x v="155"/>
    <x v="0"/>
    <n v="0"/>
    <x v="0"/>
    <x v="0"/>
  </r>
  <r>
    <x v="54"/>
    <x v="2"/>
    <x v="80"/>
    <x v="159"/>
    <x v="0"/>
    <n v="0"/>
    <x v="7"/>
    <x v="3"/>
  </r>
  <r>
    <x v="54"/>
    <x v="2"/>
    <x v="80"/>
    <x v="165"/>
    <x v="0"/>
    <n v="0"/>
    <x v="3"/>
    <x v="0"/>
  </r>
  <r>
    <x v="54"/>
    <x v="2"/>
    <x v="80"/>
    <x v="162"/>
    <x v="0"/>
    <n v="0"/>
    <x v="0"/>
    <x v="0"/>
  </r>
  <r>
    <x v="54"/>
    <x v="2"/>
    <x v="80"/>
    <x v="27"/>
    <x v="0"/>
    <n v="0"/>
    <x v="5"/>
    <x v="3"/>
  </r>
  <r>
    <x v="54"/>
    <x v="2"/>
    <x v="80"/>
    <x v="26"/>
    <x v="0"/>
    <n v="0"/>
    <x v="7"/>
    <x v="3"/>
  </r>
  <r>
    <x v="54"/>
    <x v="2"/>
    <x v="80"/>
    <x v="160"/>
    <x v="0"/>
    <n v="0"/>
    <x v="2"/>
    <x v="2"/>
  </r>
  <r>
    <x v="54"/>
    <x v="2"/>
    <x v="80"/>
    <x v="164"/>
    <x v="0"/>
    <n v="0"/>
    <x v="0"/>
    <x v="0"/>
  </r>
  <r>
    <x v="54"/>
    <x v="2"/>
    <x v="80"/>
    <x v="163"/>
    <x v="0"/>
    <n v="0"/>
    <x v="0"/>
    <x v="0"/>
  </r>
  <r>
    <x v="54"/>
    <x v="2"/>
    <x v="80"/>
    <x v="154"/>
    <x v="0"/>
    <n v="0"/>
    <x v="3"/>
    <x v="0"/>
  </r>
  <r>
    <x v="54"/>
    <x v="2"/>
    <x v="80"/>
    <x v="157"/>
    <x v="0"/>
    <n v="0"/>
    <x v="3"/>
    <x v="0"/>
  </r>
  <r>
    <x v="54"/>
    <x v="2"/>
    <x v="80"/>
    <x v="166"/>
    <x v="0"/>
    <n v="0"/>
    <x v="10"/>
    <x v="5"/>
  </r>
  <r>
    <x v="54"/>
    <x v="2"/>
    <x v="80"/>
    <x v="158"/>
    <x v="0"/>
    <n v="0"/>
    <x v="1"/>
    <x v="1"/>
  </r>
  <r>
    <x v="54"/>
    <x v="2"/>
    <x v="80"/>
    <x v="10"/>
    <x v="0"/>
    <n v="0"/>
    <x v="4"/>
    <x v="3"/>
  </r>
  <r>
    <x v="54"/>
    <x v="2"/>
    <x v="80"/>
    <x v="161"/>
    <x v="1"/>
    <n v="0"/>
    <x v="3"/>
    <x v="0"/>
  </r>
  <r>
    <x v="54"/>
    <x v="2"/>
    <x v="80"/>
    <x v="156"/>
    <x v="1"/>
    <n v="0"/>
    <x v="8"/>
    <x v="0"/>
  </r>
  <r>
    <x v="54"/>
    <x v="2"/>
    <x v="80"/>
    <x v="155"/>
    <x v="1"/>
    <n v="0"/>
    <x v="0"/>
    <x v="0"/>
  </r>
  <r>
    <x v="54"/>
    <x v="2"/>
    <x v="80"/>
    <x v="159"/>
    <x v="1"/>
    <n v="0"/>
    <x v="7"/>
    <x v="3"/>
  </r>
  <r>
    <x v="54"/>
    <x v="2"/>
    <x v="80"/>
    <x v="165"/>
    <x v="1"/>
    <n v="0"/>
    <x v="3"/>
    <x v="0"/>
  </r>
  <r>
    <x v="54"/>
    <x v="2"/>
    <x v="80"/>
    <x v="162"/>
    <x v="1"/>
    <n v="0"/>
    <x v="0"/>
    <x v="0"/>
  </r>
  <r>
    <x v="54"/>
    <x v="2"/>
    <x v="80"/>
    <x v="27"/>
    <x v="1"/>
    <n v="0"/>
    <x v="5"/>
    <x v="3"/>
  </r>
  <r>
    <x v="54"/>
    <x v="2"/>
    <x v="80"/>
    <x v="26"/>
    <x v="1"/>
    <n v="0"/>
    <x v="7"/>
    <x v="3"/>
  </r>
  <r>
    <x v="54"/>
    <x v="2"/>
    <x v="80"/>
    <x v="160"/>
    <x v="1"/>
    <n v="0"/>
    <x v="2"/>
    <x v="2"/>
  </r>
  <r>
    <x v="54"/>
    <x v="2"/>
    <x v="80"/>
    <x v="164"/>
    <x v="1"/>
    <n v="0"/>
    <x v="0"/>
    <x v="0"/>
  </r>
  <r>
    <x v="54"/>
    <x v="2"/>
    <x v="80"/>
    <x v="163"/>
    <x v="1"/>
    <n v="0"/>
    <x v="0"/>
    <x v="0"/>
  </r>
  <r>
    <x v="54"/>
    <x v="2"/>
    <x v="80"/>
    <x v="154"/>
    <x v="1"/>
    <n v="0"/>
    <x v="3"/>
    <x v="0"/>
  </r>
  <r>
    <x v="54"/>
    <x v="2"/>
    <x v="80"/>
    <x v="157"/>
    <x v="1"/>
    <n v="0"/>
    <x v="3"/>
    <x v="0"/>
  </r>
  <r>
    <x v="54"/>
    <x v="2"/>
    <x v="80"/>
    <x v="166"/>
    <x v="1"/>
    <n v="0"/>
    <x v="10"/>
    <x v="5"/>
  </r>
  <r>
    <x v="54"/>
    <x v="2"/>
    <x v="80"/>
    <x v="158"/>
    <x v="1"/>
    <n v="0"/>
    <x v="1"/>
    <x v="1"/>
  </r>
  <r>
    <x v="54"/>
    <x v="2"/>
    <x v="80"/>
    <x v="10"/>
    <x v="1"/>
    <n v="0"/>
    <x v="4"/>
    <x v="3"/>
  </r>
  <r>
    <x v="54"/>
    <x v="2"/>
    <x v="92"/>
    <x v="161"/>
    <x v="0"/>
    <n v="0"/>
    <x v="3"/>
    <x v="0"/>
  </r>
  <r>
    <x v="54"/>
    <x v="2"/>
    <x v="92"/>
    <x v="156"/>
    <x v="0"/>
    <n v="0"/>
    <x v="8"/>
    <x v="0"/>
  </r>
  <r>
    <x v="54"/>
    <x v="2"/>
    <x v="92"/>
    <x v="155"/>
    <x v="0"/>
    <n v="0"/>
    <x v="0"/>
    <x v="0"/>
  </r>
  <r>
    <x v="54"/>
    <x v="2"/>
    <x v="92"/>
    <x v="159"/>
    <x v="0"/>
    <n v="0"/>
    <x v="7"/>
    <x v="3"/>
  </r>
  <r>
    <x v="54"/>
    <x v="2"/>
    <x v="92"/>
    <x v="165"/>
    <x v="0"/>
    <n v="0"/>
    <x v="3"/>
    <x v="0"/>
  </r>
  <r>
    <x v="54"/>
    <x v="2"/>
    <x v="92"/>
    <x v="162"/>
    <x v="0"/>
    <n v="0"/>
    <x v="0"/>
    <x v="0"/>
  </r>
  <r>
    <x v="54"/>
    <x v="2"/>
    <x v="92"/>
    <x v="27"/>
    <x v="0"/>
    <n v="0"/>
    <x v="5"/>
    <x v="3"/>
  </r>
  <r>
    <x v="54"/>
    <x v="2"/>
    <x v="92"/>
    <x v="26"/>
    <x v="0"/>
    <n v="0"/>
    <x v="7"/>
    <x v="3"/>
  </r>
  <r>
    <x v="54"/>
    <x v="2"/>
    <x v="92"/>
    <x v="160"/>
    <x v="0"/>
    <n v="0"/>
    <x v="2"/>
    <x v="2"/>
  </r>
  <r>
    <x v="54"/>
    <x v="2"/>
    <x v="92"/>
    <x v="164"/>
    <x v="0"/>
    <n v="0"/>
    <x v="0"/>
    <x v="0"/>
  </r>
  <r>
    <x v="54"/>
    <x v="2"/>
    <x v="92"/>
    <x v="163"/>
    <x v="0"/>
    <n v="0"/>
    <x v="0"/>
    <x v="0"/>
  </r>
  <r>
    <x v="54"/>
    <x v="2"/>
    <x v="92"/>
    <x v="154"/>
    <x v="0"/>
    <n v="0"/>
    <x v="3"/>
    <x v="0"/>
  </r>
  <r>
    <x v="54"/>
    <x v="2"/>
    <x v="92"/>
    <x v="157"/>
    <x v="0"/>
    <n v="0"/>
    <x v="3"/>
    <x v="0"/>
  </r>
  <r>
    <x v="54"/>
    <x v="2"/>
    <x v="92"/>
    <x v="166"/>
    <x v="0"/>
    <n v="0"/>
    <x v="10"/>
    <x v="5"/>
  </r>
  <r>
    <x v="54"/>
    <x v="2"/>
    <x v="92"/>
    <x v="158"/>
    <x v="0"/>
    <n v="0"/>
    <x v="1"/>
    <x v="1"/>
  </r>
  <r>
    <x v="54"/>
    <x v="2"/>
    <x v="92"/>
    <x v="10"/>
    <x v="0"/>
    <n v="0"/>
    <x v="4"/>
    <x v="3"/>
  </r>
  <r>
    <x v="54"/>
    <x v="2"/>
    <x v="92"/>
    <x v="161"/>
    <x v="1"/>
    <n v="0"/>
    <x v="3"/>
    <x v="0"/>
  </r>
  <r>
    <x v="54"/>
    <x v="2"/>
    <x v="92"/>
    <x v="156"/>
    <x v="1"/>
    <n v="0"/>
    <x v="8"/>
    <x v="0"/>
  </r>
  <r>
    <x v="54"/>
    <x v="2"/>
    <x v="92"/>
    <x v="155"/>
    <x v="1"/>
    <n v="0"/>
    <x v="0"/>
    <x v="0"/>
  </r>
  <r>
    <x v="54"/>
    <x v="2"/>
    <x v="92"/>
    <x v="159"/>
    <x v="1"/>
    <n v="0"/>
    <x v="7"/>
    <x v="3"/>
  </r>
  <r>
    <x v="54"/>
    <x v="2"/>
    <x v="92"/>
    <x v="165"/>
    <x v="1"/>
    <n v="0"/>
    <x v="3"/>
    <x v="0"/>
  </r>
  <r>
    <x v="54"/>
    <x v="2"/>
    <x v="92"/>
    <x v="162"/>
    <x v="1"/>
    <n v="0"/>
    <x v="0"/>
    <x v="0"/>
  </r>
  <r>
    <x v="54"/>
    <x v="2"/>
    <x v="92"/>
    <x v="27"/>
    <x v="1"/>
    <n v="0"/>
    <x v="5"/>
    <x v="3"/>
  </r>
  <r>
    <x v="54"/>
    <x v="2"/>
    <x v="92"/>
    <x v="26"/>
    <x v="1"/>
    <n v="0"/>
    <x v="7"/>
    <x v="3"/>
  </r>
  <r>
    <x v="54"/>
    <x v="2"/>
    <x v="92"/>
    <x v="160"/>
    <x v="1"/>
    <n v="0"/>
    <x v="2"/>
    <x v="2"/>
  </r>
  <r>
    <x v="54"/>
    <x v="2"/>
    <x v="92"/>
    <x v="164"/>
    <x v="1"/>
    <n v="0"/>
    <x v="0"/>
    <x v="0"/>
  </r>
  <r>
    <x v="54"/>
    <x v="2"/>
    <x v="92"/>
    <x v="163"/>
    <x v="1"/>
    <n v="0"/>
    <x v="0"/>
    <x v="0"/>
  </r>
  <r>
    <x v="54"/>
    <x v="2"/>
    <x v="92"/>
    <x v="154"/>
    <x v="1"/>
    <n v="0"/>
    <x v="3"/>
    <x v="0"/>
  </r>
  <r>
    <x v="54"/>
    <x v="2"/>
    <x v="92"/>
    <x v="157"/>
    <x v="1"/>
    <n v="0"/>
    <x v="3"/>
    <x v="0"/>
  </r>
  <r>
    <x v="54"/>
    <x v="2"/>
    <x v="92"/>
    <x v="166"/>
    <x v="1"/>
    <n v="0"/>
    <x v="10"/>
    <x v="5"/>
  </r>
  <r>
    <x v="54"/>
    <x v="2"/>
    <x v="92"/>
    <x v="158"/>
    <x v="1"/>
    <n v="0"/>
    <x v="1"/>
    <x v="1"/>
  </r>
  <r>
    <x v="54"/>
    <x v="2"/>
    <x v="92"/>
    <x v="10"/>
    <x v="1"/>
    <n v="0"/>
    <x v="4"/>
    <x v="3"/>
  </r>
  <r>
    <x v="54"/>
    <x v="2"/>
    <x v="81"/>
    <x v="161"/>
    <x v="0"/>
    <n v="0"/>
    <x v="3"/>
    <x v="0"/>
  </r>
  <r>
    <x v="54"/>
    <x v="2"/>
    <x v="81"/>
    <x v="156"/>
    <x v="0"/>
    <n v="0"/>
    <x v="8"/>
    <x v="0"/>
  </r>
  <r>
    <x v="54"/>
    <x v="2"/>
    <x v="81"/>
    <x v="155"/>
    <x v="0"/>
    <n v="0"/>
    <x v="0"/>
    <x v="0"/>
  </r>
  <r>
    <x v="54"/>
    <x v="2"/>
    <x v="81"/>
    <x v="159"/>
    <x v="0"/>
    <n v="0"/>
    <x v="7"/>
    <x v="3"/>
  </r>
  <r>
    <x v="54"/>
    <x v="2"/>
    <x v="81"/>
    <x v="165"/>
    <x v="0"/>
    <n v="0"/>
    <x v="3"/>
    <x v="0"/>
  </r>
  <r>
    <x v="54"/>
    <x v="2"/>
    <x v="81"/>
    <x v="162"/>
    <x v="0"/>
    <n v="0"/>
    <x v="0"/>
    <x v="0"/>
  </r>
  <r>
    <x v="54"/>
    <x v="2"/>
    <x v="81"/>
    <x v="27"/>
    <x v="0"/>
    <n v="0"/>
    <x v="5"/>
    <x v="3"/>
  </r>
  <r>
    <x v="54"/>
    <x v="2"/>
    <x v="81"/>
    <x v="26"/>
    <x v="0"/>
    <n v="0"/>
    <x v="7"/>
    <x v="3"/>
  </r>
  <r>
    <x v="54"/>
    <x v="2"/>
    <x v="81"/>
    <x v="160"/>
    <x v="0"/>
    <n v="0"/>
    <x v="2"/>
    <x v="2"/>
  </r>
  <r>
    <x v="54"/>
    <x v="2"/>
    <x v="81"/>
    <x v="164"/>
    <x v="0"/>
    <n v="0"/>
    <x v="0"/>
    <x v="0"/>
  </r>
  <r>
    <x v="54"/>
    <x v="2"/>
    <x v="81"/>
    <x v="163"/>
    <x v="0"/>
    <n v="0"/>
    <x v="0"/>
    <x v="0"/>
  </r>
  <r>
    <x v="54"/>
    <x v="2"/>
    <x v="81"/>
    <x v="154"/>
    <x v="0"/>
    <n v="36"/>
    <x v="3"/>
    <x v="0"/>
  </r>
  <r>
    <x v="54"/>
    <x v="2"/>
    <x v="81"/>
    <x v="157"/>
    <x v="0"/>
    <n v="0"/>
    <x v="3"/>
    <x v="0"/>
  </r>
  <r>
    <x v="54"/>
    <x v="2"/>
    <x v="81"/>
    <x v="166"/>
    <x v="0"/>
    <n v="36"/>
    <x v="10"/>
    <x v="5"/>
  </r>
  <r>
    <x v="54"/>
    <x v="2"/>
    <x v="81"/>
    <x v="158"/>
    <x v="0"/>
    <n v="0"/>
    <x v="1"/>
    <x v="1"/>
  </r>
  <r>
    <x v="54"/>
    <x v="2"/>
    <x v="81"/>
    <x v="10"/>
    <x v="0"/>
    <n v="0"/>
    <x v="4"/>
    <x v="3"/>
  </r>
  <r>
    <x v="54"/>
    <x v="2"/>
    <x v="81"/>
    <x v="161"/>
    <x v="1"/>
    <n v="0"/>
    <x v="3"/>
    <x v="0"/>
  </r>
  <r>
    <x v="54"/>
    <x v="2"/>
    <x v="81"/>
    <x v="156"/>
    <x v="1"/>
    <n v="0"/>
    <x v="8"/>
    <x v="0"/>
  </r>
  <r>
    <x v="54"/>
    <x v="2"/>
    <x v="81"/>
    <x v="155"/>
    <x v="1"/>
    <n v="0"/>
    <x v="0"/>
    <x v="0"/>
  </r>
  <r>
    <x v="54"/>
    <x v="2"/>
    <x v="81"/>
    <x v="159"/>
    <x v="1"/>
    <n v="0"/>
    <x v="7"/>
    <x v="3"/>
  </r>
  <r>
    <x v="54"/>
    <x v="2"/>
    <x v="81"/>
    <x v="165"/>
    <x v="1"/>
    <n v="0"/>
    <x v="3"/>
    <x v="0"/>
  </r>
  <r>
    <x v="54"/>
    <x v="2"/>
    <x v="81"/>
    <x v="162"/>
    <x v="1"/>
    <n v="0"/>
    <x v="0"/>
    <x v="0"/>
  </r>
  <r>
    <x v="54"/>
    <x v="2"/>
    <x v="81"/>
    <x v="27"/>
    <x v="1"/>
    <n v="0"/>
    <x v="5"/>
    <x v="3"/>
  </r>
  <r>
    <x v="54"/>
    <x v="2"/>
    <x v="81"/>
    <x v="26"/>
    <x v="1"/>
    <n v="0"/>
    <x v="7"/>
    <x v="3"/>
  </r>
  <r>
    <x v="54"/>
    <x v="2"/>
    <x v="81"/>
    <x v="160"/>
    <x v="1"/>
    <n v="0"/>
    <x v="2"/>
    <x v="2"/>
  </r>
  <r>
    <x v="54"/>
    <x v="2"/>
    <x v="81"/>
    <x v="164"/>
    <x v="1"/>
    <n v="0"/>
    <x v="0"/>
    <x v="0"/>
  </r>
  <r>
    <x v="54"/>
    <x v="2"/>
    <x v="81"/>
    <x v="163"/>
    <x v="1"/>
    <n v="0"/>
    <x v="0"/>
    <x v="0"/>
  </r>
  <r>
    <x v="54"/>
    <x v="2"/>
    <x v="81"/>
    <x v="154"/>
    <x v="1"/>
    <n v="0"/>
    <x v="3"/>
    <x v="0"/>
  </r>
  <r>
    <x v="54"/>
    <x v="2"/>
    <x v="81"/>
    <x v="157"/>
    <x v="1"/>
    <n v="0"/>
    <x v="3"/>
    <x v="0"/>
  </r>
  <r>
    <x v="54"/>
    <x v="2"/>
    <x v="81"/>
    <x v="166"/>
    <x v="1"/>
    <n v="0"/>
    <x v="10"/>
    <x v="5"/>
  </r>
  <r>
    <x v="54"/>
    <x v="2"/>
    <x v="81"/>
    <x v="158"/>
    <x v="1"/>
    <n v="0"/>
    <x v="1"/>
    <x v="1"/>
  </r>
  <r>
    <x v="54"/>
    <x v="2"/>
    <x v="81"/>
    <x v="10"/>
    <x v="1"/>
    <n v="0"/>
    <x v="4"/>
    <x v="3"/>
  </r>
  <r>
    <x v="54"/>
    <x v="2"/>
    <x v="82"/>
    <x v="161"/>
    <x v="0"/>
    <n v="0"/>
    <x v="3"/>
    <x v="0"/>
  </r>
  <r>
    <x v="54"/>
    <x v="2"/>
    <x v="82"/>
    <x v="156"/>
    <x v="0"/>
    <n v="0"/>
    <x v="8"/>
    <x v="0"/>
  </r>
  <r>
    <x v="54"/>
    <x v="2"/>
    <x v="82"/>
    <x v="155"/>
    <x v="0"/>
    <n v="0"/>
    <x v="0"/>
    <x v="0"/>
  </r>
  <r>
    <x v="54"/>
    <x v="2"/>
    <x v="82"/>
    <x v="159"/>
    <x v="0"/>
    <n v="0"/>
    <x v="7"/>
    <x v="3"/>
  </r>
  <r>
    <x v="54"/>
    <x v="2"/>
    <x v="82"/>
    <x v="165"/>
    <x v="0"/>
    <n v="0"/>
    <x v="3"/>
    <x v="0"/>
  </r>
  <r>
    <x v="54"/>
    <x v="2"/>
    <x v="82"/>
    <x v="162"/>
    <x v="0"/>
    <n v="0"/>
    <x v="0"/>
    <x v="0"/>
  </r>
  <r>
    <x v="54"/>
    <x v="2"/>
    <x v="82"/>
    <x v="27"/>
    <x v="0"/>
    <n v="0"/>
    <x v="5"/>
    <x v="3"/>
  </r>
  <r>
    <x v="54"/>
    <x v="2"/>
    <x v="82"/>
    <x v="26"/>
    <x v="0"/>
    <n v="0"/>
    <x v="7"/>
    <x v="3"/>
  </r>
  <r>
    <x v="54"/>
    <x v="2"/>
    <x v="82"/>
    <x v="160"/>
    <x v="0"/>
    <n v="0"/>
    <x v="2"/>
    <x v="2"/>
  </r>
  <r>
    <x v="54"/>
    <x v="2"/>
    <x v="82"/>
    <x v="164"/>
    <x v="0"/>
    <n v="0"/>
    <x v="0"/>
    <x v="0"/>
  </r>
  <r>
    <x v="54"/>
    <x v="2"/>
    <x v="82"/>
    <x v="163"/>
    <x v="0"/>
    <n v="0"/>
    <x v="0"/>
    <x v="0"/>
  </r>
  <r>
    <x v="54"/>
    <x v="2"/>
    <x v="82"/>
    <x v="154"/>
    <x v="0"/>
    <n v="0"/>
    <x v="3"/>
    <x v="0"/>
  </r>
  <r>
    <x v="54"/>
    <x v="2"/>
    <x v="82"/>
    <x v="157"/>
    <x v="0"/>
    <n v="0"/>
    <x v="3"/>
    <x v="0"/>
  </r>
  <r>
    <x v="54"/>
    <x v="2"/>
    <x v="82"/>
    <x v="166"/>
    <x v="0"/>
    <n v="0"/>
    <x v="10"/>
    <x v="5"/>
  </r>
  <r>
    <x v="54"/>
    <x v="2"/>
    <x v="82"/>
    <x v="158"/>
    <x v="0"/>
    <n v="0"/>
    <x v="1"/>
    <x v="1"/>
  </r>
  <r>
    <x v="54"/>
    <x v="2"/>
    <x v="82"/>
    <x v="10"/>
    <x v="0"/>
    <n v="0"/>
    <x v="4"/>
    <x v="3"/>
  </r>
  <r>
    <x v="54"/>
    <x v="2"/>
    <x v="82"/>
    <x v="161"/>
    <x v="1"/>
    <n v="0"/>
    <x v="3"/>
    <x v="0"/>
  </r>
  <r>
    <x v="54"/>
    <x v="2"/>
    <x v="82"/>
    <x v="156"/>
    <x v="1"/>
    <n v="0"/>
    <x v="8"/>
    <x v="0"/>
  </r>
  <r>
    <x v="54"/>
    <x v="2"/>
    <x v="82"/>
    <x v="155"/>
    <x v="1"/>
    <n v="0"/>
    <x v="0"/>
    <x v="0"/>
  </r>
  <r>
    <x v="54"/>
    <x v="2"/>
    <x v="82"/>
    <x v="159"/>
    <x v="1"/>
    <n v="0"/>
    <x v="7"/>
    <x v="3"/>
  </r>
  <r>
    <x v="54"/>
    <x v="2"/>
    <x v="82"/>
    <x v="165"/>
    <x v="1"/>
    <n v="0"/>
    <x v="3"/>
    <x v="0"/>
  </r>
  <r>
    <x v="54"/>
    <x v="2"/>
    <x v="82"/>
    <x v="162"/>
    <x v="1"/>
    <n v="0"/>
    <x v="0"/>
    <x v="0"/>
  </r>
  <r>
    <x v="54"/>
    <x v="2"/>
    <x v="82"/>
    <x v="27"/>
    <x v="1"/>
    <n v="0"/>
    <x v="5"/>
    <x v="3"/>
  </r>
  <r>
    <x v="54"/>
    <x v="2"/>
    <x v="82"/>
    <x v="26"/>
    <x v="1"/>
    <n v="0"/>
    <x v="7"/>
    <x v="3"/>
  </r>
  <r>
    <x v="54"/>
    <x v="2"/>
    <x v="82"/>
    <x v="160"/>
    <x v="1"/>
    <n v="0"/>
    <x v="2"/>
    <x v="2"/>
  </r>
  <r>
    <x v="54"/>
    <x v="2"/>
    <x v="82"/>
    <x v="164"/>
    <x v="1"/>
    <n v="0"/>
    <x v="0"/>
    <x v="0"/>
  </r>
  <r>
    <x v="54"/>
    <x v="2"/>
    <x v="82"/>
    <x v="163"/>
    <x v="1"/>
    <n v="0"/>
    <x v="0"/>
    <x v="0"/>
  </r>
  <r>
    <x v="54"/>
    <x v="2"/>
    <x v="82"/>
    <x v="154"/>
    <x v="1"/>
    <n v="0"/>
    <x v="3"/>
    <x v="0"/>
  </r>
  <r>
    <x v="54"/>
    <x v="2"/>
    <x v="82"/>
    <x v="157"/>
    <x v="1"/>
    <n v="0"/>
    <x v="3"/>
    <x v="0"/>
  </r>
  <r>
    <x v="54"/>
    <x v="2"/>
    <x v="82"/>
    <x v="166"/>
    <x v="1"/>
    <n v="0"/>
    <x v="10"/>
    <x v="5"/>
  </r>
  <r>
    <x v="54"/>
    <x v="2"/>
    <x v="82"/>
    <x v="158"/>
    <x v="1"/>
    <n v="0"/>
    <x v="1"/>
    <x v="1"/>
  </r>
  <r>
    <x v="54"/>
    <x v="2"/>
    <x v="82"/>
    <x v="10"/>
    <x v="1"/>
    <n v="0"/>
    <x v="4"/>
    <x v="3"/>
  </r>
  <r>
    <x v="54"/>
    <x v="2"/>
    <x v="94"/>
    <x v="161"/>
    <x v="0"/>
    <n v="0"/>
    <x v="3"/>
    <x v="0"/>
  </r>
  <r>
    <x v="54"/>
    <x v="2"/>
    <x v="94"/>
    <x v="156"/>
    <x v="0"/>
    <n v="1"/>
    <x v="8"/>
    <x v="0"/>
  </r>
  <r>
    <x v="54"/>
    <x v="2"/>
    <x v="94"/>
    <x v="155"/>
    <x v="0"/>
    <n v="1"/>
    <x v="0"/>
    <x v="0"/>
  </r>
  <r>
    <x v="54"/>
    <x v="2"/>
    <x v="94"/>
    <x v="159"/>
    <x v="0"/>
    <n v="0"/>
    <x v="7"/>
    <x v="3"/>
  </r>
  <r>
    <x v="54"/>
    <x v="2"/>
    <x v="94"/>
    <x v="165"/>
    <x v="0"/>
    <n v="0"/>
    <x v="3"/>
    <x v="0"/>
  </r>
  <r>
    <x v="54"/>
    <x v="2"/>
    <x v="94"/>
    <x v="162"/>
    <x v="0"/>
    <n v="0"/>
    <x v="0"/>
    <x v="0"/>
  </r>
  <r>
    <x v="54"/>
    <x v="2"/>
    <x v="94"/>
    <x v="27"/>
    <x v="0"/>
    <n v="0"/>
    <x v="5"/>
    <x v="3"/>
  </r>
  <r>
    <x v="54"/>
    <x v="2"/>
    <x v="94"/>
    <x v="26"/>
    <x v="0"/>
    <n v="0"/>
    <x v="7"/>
    <x v="3"/>
  </r>
  <r>
    <x v="54"/>
    <x v="2"/>
    <x v="94"/>
    <x v="160"/>
    <x v="0"/>
    <n v="0"/>
    <x v="2"/>
    <x v="2"/>
  </r>
  <r>
    <x v="54"/>
    <x v="2"/>
    <x v="94"/>
    <x v="164"/>
    <x v="0"/>
    <n v="0"/>
    <x v="0"/>
    <x v="0"/>
  </r>
  <r>
    <x v="54"/>
    <x v="2"/>
    <x v="94"/>
    <x v="163"/>
    <x v="0"/>
    <n v="0"/>
    <x v="0"/>
    <x v="0"/>
  </r>
  <r>
    <x v="54"/>
    <x v="2"/>
    <x v="94"/>
    <x v="154"/>
    <x v="0"/>
    <n v="0"/>
    <x v="3"/>
    <x v="0"/>
  </r>
  <r>
    <x v="54"/>
    <x v="2"/>
    <x v="94"/>
    <x v="157"/>
    <x v="0"/>
    <n v="0"/>
    <x v="3"/>
    <x v="0"/>
  </r>
  <r>
    <x v="54"/>
    <x v="2"/>
    <x v="94"/>
    <x v="166"/>
    <x v="0"/>
    <n v="2"/>
    <x v="10"/>
    <x v="5"/>
  </r>
  <r>
    <x v="54"/>
    <x v="2"/>
    <x v="94"/>
    <x v="158"/>
    <x v="0"/>
    <n v="0"/>
    <x v="1"/>
    <x v="1"/>
  </r>
  <r>
    <x v="54"/>
    <x v="2"/>
    <x v="94"/>
    <x v="10"/>
    <x v="0"/>
    <n v="0"/>
    <x v="4"/>
    <x v="3"/>
  </r>
  <r>
    <x v="54"/>
    <x v="2"/>
    <x v="94"/>
    <x v="161"/>
    <x v="1"/>
    <n v="0"/>
    <x v="3"/>
    <x v="0"/>
  </r>
  <r>
    <x v="54"/>
    <x v="2"/>
    <x v="94"/>
    <x v="156"/>
    <x v="1"/>
    <n v="0"/>
    <x v="8"/>
    <x v="0"/>
  </r>
  <r>
    <x v="54"/>
    <x v="2"/>
    <x v="94"/>
    <x v="155"/>
    <x v="1"/>
    <n v="6"/>
    <x v="0"/>
    <x v="0"/>
  </r>
  <r>
    <x v="54"/>
    <x v="2"/>
    <x v="94"/>
    <x v="159"/>
    <x v="1"/>
    <n v="0"/>
    <x v="7"/>
    <x v="3"/>
  </r>
  <r>
    <x v="54"/>
    <x v="2"/>
    <x v="94"/>
    <x v="165"/>
    <x v="1"/>
    <n v="0"/>
    <x v="3"/>
    <x v="0"/>
  </r>
  <r>
    <x v="54"/>
    <x v="2"/>
    <x v="94"/>
    <x v="162"/>
    <x v="1"/>
    <n v="0"/>
    <x v="0"/>
    <x v="0"/>
  </r>
  <r>
    <x v="54"/>
    <x v="2"/>
    <x v="94"/>
    <x v="27"/>
    <x v="1"/>
    <n v="0"/>
    <x v="5"/>
    <x v="3"/>
  </r>
  <r>
    <x v="54"/>
    <x v="2"/>
    <x v="94"/>
    <x v="26"/>
    <x v="1"/>
    <n v="0.9"/>
    <x v="7"/>
    <x v="3"/>
  </r>
  <r>
    <x v="54"/>
    <x v="2"/>
    <x v="94"/>
    <x v="160"/>
    <x v="1"/>
    <n v="0"/>
    <x v="2"/>
    <x v="2"/>
  </r>
  <r>
    <x v="54"/>
    <x v="2"/>
    <x v="94"/>
    <x v="164"/>
    <x v="1"/>
    <n v="0"/>
    <x v="0"/>
    <x v="0"/>
  </r>
  <r>
    <x v="54"/>
    <x v="2"/>
    <x v="94"/>
    <x v="163"/>
    <x v="1"/>
    <n v="0"/>
    <x v="0"/>
    <x v="0"/>
  </r>
  <r>
    <x v="54"/>
    <x v="2"/>
    <x v="94"/>
    <x v="154"/>
    <x v="1"/>
    <n v="0"/>
    <x v="3"/>
    <x v="0"/>
  </r>
  <r>
    <x v="54"/>
    <x v="2"/>
    <x v="94"/>
    <x v="157"/>
    <x v="1"/>
    <n v="0.3"/>
    <x v="3"/>
    <x v="0"/>
  </r>
  <r>
    <x v="54"/>
    <x v="2"/>
    <x v="94"/>
    <x v="166"/>
    <x v="1"/>
    <n v="8.4"/>
    <x v="10"/>
    <x v="5"/>
  </r>
  <r>
    <x v="54"/>
    <x v="2"/>
    <x v="94"/>
    <x v="158"/>
    <x v="1"/>
    <n v="1.2"/>
    <x v="1"/>
    <x v="1"/>
  </r>
  <r>
    <x v="54"/>
    <x v="2"/>
    <x v="94"/>
    <x v="10"/>
    <x v="1"/>
    <n v="0"/>
    <x v="4"/>
    <x v="3"/>
  </r>
  <r>
    <x v="54"/>
    <x v="2"/>
    <x v="91"/>
    <x v="161"/>
    <x v="0"/>
    <n v="0"/>
    <x v="3"/>
    <x v="0"/>
  </r>
  <r>
    <x v="54"/>
    <x v="2"/>
    <x v="91"/>
    <x v="156"/>
    <x v="0"/>
    <n v="0"/>
    <x v="8"/>
    <x v="0"/>
  </r>
  <r>
    <x v="54"/>
    <x v="2"/>
    <x v="91"/>
    <x v="155"/>
    <x v="0"/>
    <n v="0.5"/>
    <x v="0"/>
    <x v="0"/>
  </r>
  <r>
    <x v="54"/>
    <x v="2"/>
    <x v="91"/>
    <x v="159"/>
    <x v="0"/>
    <n v="0"/>
    <x v="7"/>
    <x v="3"/>
  </r>
  <r>
    <x v="54"/>
    <x v="2"/>
    <x v="91"/>
    <x v="165"/>
    <x v="0"/>
    <n v="0"/>
    <x v="3"/>
    <x v="0"/>
  </r>
  <r>
    <x v="54"/>
    <x v="2"/>
    <x v="91"/>
    <x v="162"/>
    <x v="0"/>
    <n v="0"/>
    <x v="0"/>
    <x v="0"/>
  </r>
  <r>
    <x v="54"/>
    <x v="2"/>
    <x v="91"/>
    <x v="27"/>
    <x v="0"/>
    <n v="0"/>
    <x v="5"/>
    <x v="3"/>
  </r>
  <r>
    <x v="54"/>
    <x v="2"/>
    <x v="91"/>
    <x v="26"/>
    <x v="0"/>
    <n v="0"/>
    <x v="7"/>
    <x v="3"/>
  </r>
  <r>
    <x v="54"/>
    <x v="2"/>
    <x v="91"/>
    <x v="160"/>
    <x v="0"/>
    <n v="0"/>
    <x v="2"/>
    <x v="2"/>
  </r>
  <r>
    <x v="54"/>
    <x v="2"/>
    <x v="91"/>
    <x v="164"/>
    <x v="0"/>
    <n v="0"/>
    <x v="0"/>
    <x v="0"/>
  </r>
  <r>
    <x v="54"/>
    <x v="2"/>
    <x v="91"/>
    <x v="163"/>
    <x v="0"/>
    <n v="0"/>
    <x v="0"/>
    <x v="0"/>
  </r>
  <r>
    <x v="54"/>
    <x v="2"/>
    <x v="91"/>
    <x v="154"/>
    <x v="0"/>
    <n v="0"/>
    <x v="3"/>
    <x v="0"/>
  </r>
  <r>
    <x v="54"/>
    <x v="2"/>
    <x v="91"/>
    <x v="157"/>
    <x v="0"/>
    <n v="0"/>
    <x v="3"/>
    <x v="0"/>
  </r>
  <r>
    <x v="54"/>
    <x v="2"/>
    <x v="91"/>
    <x v="166"/>
    <x v="0"/>
    <n v="0.5"/>
    <x v="10"/>
    <x v="5"/>
  </r>
  <r>
    <x v="54"/>
    <x v="2"/>
    <x v="91"/>
    <x v="158"/>
    <x v="0"/>
    <n v="0"/>
    <x v="1"/>
    <x v="1"/>
  </r>
  <r>
    <x v="54"/>
    <x v="2"/>
    <x v="91"/>
    <x v="10"/>
    <x v="0"/>
    <n v="0"/>
    <x v="4"/>
    <x v="3"/>
  </r>
  <r>
    <x v="54"/>
    <x v="2"/>
    <x v="91"/>
    <x v="161"/>
    <x v="1"/>
    <n v="0"/>
    <x v="3"/>
    <x v="0"/>
  </r>
  <r>
    <x v="54"/>
    <x v="2"/>
    <x v="91"/>
    <x v="156"/>
    <x v="1"/>
    <n v="0"/>
    <x v="8"/>
    <x v="0"/>
  </r>
  <r>
    <x v="54"/>
    <x v="2"/>
    <x v="91"/>
    <x v="155"/>
    <x v="1"/>
    <n v="1"/>
    <x v="0"/>
    <x v="0"/>
  </r>
  <r>
    <x v="54"/>
    <x v="2"/>
    <x v="91"/>
    <x v="159"/>
    <x v="1"/>
    <n v="0"/>
    <x v="7"/>
    <x v="3"/>
  </r>
  <r>
    <x v="54"/>
    <x v="2"/>
    <x v="91"/>
    <x v="165"/>
    <x v="1"/>
    <n v="0"/>
    <x v="3"/>
    <x v="0"/>
  </r>
  <r>
    <x v="54"/>
    <x v="2"/>
    <x v="91"/>
    <x v="162"/>
    <x v="1"/>
    <n v="0"/>
    <x v="0"/>
    <x v="0"/>
  </r>
  <r>
    <x v="54"/>
    <x v="2"/>
    <x v="91"/>
    <x v="27"/>
    <x v="1"/>
    <n v="0"/>
    <x v="5"/>
    <x v="3"/>
  </r>
  <r>
    <x v="54"/>
    <x v="2"/>
    <x v="91"/>
    <x v="26"/>
    <x v="1"/>
    <n v="0"/>
    <x v="7"/>
    <x v="3"/>
  </r>
  <r>
    <x v="54"/>
    <x v="2"/>
    <x v="91"/>
    <x v="160"/>
    <x v="1"/>
    <n v="0"/>
    <x v="2"/>
    <x v="2"/>
  </r>
  <r>
    <x v="54"/>
    <x v="2"/>
    <x v="91"/>
    <x v="164"/>
    <x v="1"/>
    <n v="0"/>
    <x v="0"/>
    <x v="0"/>
  </r>
  <r>
    <x v="54"/>
    <x v="2"/>
    <x v="91"/>
    <x v="163"/>
    <x v="1"/>
    <n v="0"/>
    <x v="0"/>
    <x v="0"/>
  </r>
  <r>
    <x v="54"/>
    <x v="2"/>
    <x v="91"/>
    <x v="154"/>
    <x v="1"/>
    <n v="0"/>
    <x v="3"/>
    <x v="0"/>
  </r>
  <r>
    <x v="54"/>
    <x v="2"/>
    <x v="91"/>
    <x v="157"/>
    <x v="1"/>
    <n v="0"/>
    <x v="3"/>
    <x v="0"/>
  </r>
  <r>
    <x v="54"/>
    <x v="2"/>
    <x v="91"/>
    <x v="166"/>
    <x v="1"/>
    <n v="1.5"/>
    <x v="10"/>
    <x v="5"/>
  </r>
  <r>
    <x v="54"/>
    <x v="2"/>
    <x v="91"/>
    <x v="158"/>
    <x v="1"/>
    <n v="0.5"/>
    <x v="1"/>
    <x v="1"/>
  </r>
  <r>
    <x v="54"/>
    <x v="2"/>
    <x v="91"/>
    <x v="10"/>
    <x v="1"/>
    <n v="0"/>
    <x v="4"/>
    <x v="3"/>
  </r>
  <r>
    <x v="54"/>
    <x v="2"/>
    <x v="83"/>
    <x v="161"/>
    <x v="0"/>
    <n v="0"/>
    <x v="3"/>
    <x v="0"/>
  </r>
  <r>
    <x v="54"/>
    <x v="2"/>
    <x v="83"/>
    <x v="156"/>
    <x v="0"/>
    <n v="0.1"/>
    <x v="8"/>
    <x v="0"/>
  </r>
  <r>
    <x v="54"/>
    <x v="2"/>
    <x v="83"/>
    <x v="155"/>
    <x v="0"/>
    <n v="0"/>
    <x v="0"/>
    <x v="0"/>
  </r>
  <r>
    <x v="54"/>
    <x v="2"/>
    <x v="83"/>
    <x v="159"/>
    <x v="0"/>
    <n v="0"/>
    <x v="7"/>
    <x v="3"/>
  </r>
  <r>
    <x v="54"/>
    <x v="2"/>
    <x v="83"/>
    <x v="165"/>
    <x v="0"/>
    <n v="0"/>
    <x v="3"/>
    <x v="0"/>
  </r>
  <r>
    <x v="54"/>
    <x v="2"/>
    <x v="83"/>
    <x v="162"/>
    <x v="0"/>
    <n v="0"/>
    <x v="0"/>
    <x v="0"/>
  </r>
  <r>
    <x v="54"/>
    <x v="2"/>
    <x v="83"/>
    <x v="27"/>
    <x v="0"/>
    <n v="0"/>
    <x v="5"/>
    <x v="3"/>
  </r>
  <r>
    <x v="54"/>
    <x v="2"/>
    <x v="83"/>
    <x v="26"/>
    <x v="0"/>
    <n v="0"/>
    <x v="7"/>
    <x v="3"/>
  </r>
  <r>
    <x v="54"/>
    <x v="2"/>
    <x v="83"/>
    <x v="160"/>
    <x v="0"/>
    <n v="0"/>
    <x v="2"/>
    <x v="2"/>
  </r>
  <r>
    <x v="54"/>
    <x v="2"/>
    <x v="83"/>
    <x v="164"/>
    <x v="0"/>
    <n v="0"/>
    <x v="0"/>
    <x v="0"/>
  </r>
  <r>
    <x v="54"/>
    <x v="2"/>
    <x v="83"/>
    <x v="163"/>
    <x v="0"/>
    <n v="0"/>
    <x v="0"/>
    <x v="0"/>
  </r>
  <r>
    <x v="54"/>
    <x v="2"/>
    <x v="83"/>
    <x v="154"/>
    <x v="0"/>
    <n v="0"/>
    <x v="3"/>
    <x v="0"/>
  </r>
  <r>
    <x v="54"/>
    <x v="2"/>
    <x v="83"/>
    <x v="157"/>
    <x v="0"/>
    <n v="5.0999999999999996"/>
    <x v="3"/>
    <x v="0"/>
  </r>
  <r>
    <x v="54"/>
    <x v="2"/>
    <x v="83"/>
    <x v="166"/>
    <x v="0"/>
    <n v="5.9"/>
    <x v="10"/>
    <x v="5"/>
  </r>
  <r>
    <x v="54"/>
    <x v="2"/>
    <x v="83"/>
    <x v="158"/>
    <x v="0"/>
    <n v="0.7"/>
    <x v="1"/>
    <x v="1"/>
  </r>
  <r>
    <x v="54"/>
    <x v="2"/>
    <x v="83"/>
    <x v="10"/>
    <x v="0"/>
    <n v="0"/>
    <x v="4"/>
    <x v="3"/>
  </r>
  <r>
    <x v="54"/>
    <x v="2"/>
    <x v="83"/>
    <x v="161"/>
    <x v="1"/>
    <n v="0"/>
    <x v="3"/>
    <x v="0"/>
  </r>
  <r>
    <x v="54"/>
    <x v="2"/>
    <x v="83"/>
    <x v="156"/>
    <x v="1"/>
    <n v="0"/>
    <x v="8"/>
    <x v="0"/>
  </r>
  <r>
    <x v="54"/>
    <x v="2"/>
    <x v="83"/>
    <x v="155"/>
    <x v="1"/>
    <n v="0"/>
    <x v="0"/>
    <x v="0"/>
  </r>
  <r>
    <x v="54"/>
    <x v="2"/>
    <x v="83"/>
    <x v="159"/>
    <x v="1"/>
    <n v="0"/>
    <x v="7"/>
    <x v="3"/>
  </r>
  <r>
    <x v="54"/>
    <x v="2"/>
    <x v="83"/>
    <x v="165"/>
    <x v="1"/>
    <n v="0"/>
    <x v="3"/>
    <x v="0"/>
  </r>
  <r>
    <x v="54"/>
    <x v="2"/>
    <x v="83"/>
    <x v="162"/>
    <x v="1"/>
    <n v="0"/>
    <x v="0"/>
    <x v="0"/>
  </r>
  <r>
    <x v="54"/>
    <x v="2"/>
    <x v="83"/>
    <x v="27"/>
    <x v="1"/>
    <n v="0"/>
    <x v="5"/>
    <x v="3"/>
  </r>
  <r>
    <x v="54"/>
    <x v="2"/>
    <x v="83"/>
    <x v="26"/>
    <x v="1"/>
    <n v="0"/>
    <x v="7"/>
    <x v="3"/>
  </r>
  <r>
    <x v="54"/>
    <x v="2"/>
    <x v="83"/>
    <x v="160"/>
    <x v="1"/>
    <n v="0"/>
    <x v="2"/>
    <x v="2"/>
  </r>
  <r>
    <x v="54"/>
    <x v="2"/>
    <x v="83"/>
    <x v="164"/>
    <x v="1"/>
    <n v="0"/>
    <x v="0"/>
    <x v="0"/>
  </r>
  <r>
    <x v="54"/>
    <x v="2"/>
    <x v="83"/>
    <x v="163"/>
    <x v="1"/>
    <n v="0"/>
    <x v="0"/>
    <x v="0"/>
  </r>
  <r>
    <x v="54"/>
    <x v="2"/>
    <x v="83"/>
    <x v="154"/>
    <x v="1"/>
    <n v="0"/>
    <x v="3"/>
    <x v="0"/>
  </r>
  <r>
    <x v="54"/>
    <x v="2"/>
    <x v="83"/>
    <x v="157"/>
    <x v="1"/>
    <n v="0"/>
    <x v="3"/>
    <x v="0"/>
  </r>
  <r>
    <x v="54"/>
    <x v="2"/>
    <x v="83"/>
    <x v="166"/>
    <x v="1"/>
    <n v="0"/>
    <x v="10"/>
    <x v="5"/>
  </r>
  <r>
    <x v="54"/>
    <x v="2"/>
    <x v="83"/>
    <x v="158"/>
    <x v="1"/>
    <n v="0"/>
    <x v="1"/>
    <x v="1"/>
  </r>
  <r>
    <x v="54"/>
    <x v="2"/>
    <x v="83"/>
    <x v="10"/>
    <x v="1"/>
    <n v="0"/>
    <x v="4"/>
    <x v="3"/>
  </r>
  <r>
    <x v="54"/>
    <x v="2"/>
    <x v="84"/>
    <x v="161"/>
    <x v="0"/>
    <n v="0"/>
    <x v="3"/>
    <x v="0"/>
  </r>
  <r>
    <x v="54"/>
    <x v="2"/>
    <x v="84"/>
    <x v="156"/>
    <x v="0"/>
    <n v="2.2000000000000002"/>
    <x v="8"/>
    <x v="0"/>
  </r>
  <r>
    <x v="54"/>
    <x v="2"/>
    <x v="84"/>
    <x v="155"/>
    <x v="0"/>
    <n v="0"/>
    <x v="0"/>
    <x v="0"/>
  </r>
  <r>
    <x v="54"/>
    <x v="2"/>
    <x v="84"/>
    <x v="159"/>
    <x v="0"/>
    <n v="0"/>
    <x v="7"/>
    <x v="3"/>
  </r>
  <r>
    <x v="54"/>
    <x v="2"/>
    <x v="84"/>
    <x v="165"/>
    <x v="0"/>
    <n v="0"/>
    <x v="3"/>
    <x v="0"/>
  </r>
  <r>
    <x v="54"/>
    <x v="2"/>
    <x v="84"/>
    <x v="162"/>
    <x v="0"/>
    <n v="0"/>
    <x v="0"/>
    <x v="0"/>
  </r>
  <r>
    <x v="54"/>
    <x v="2"/>
    <x v="84"/>
    <x v="27"/>
    <x v="0"/>
    <n v="0"/>
    <x v="5"/>
    <x v="3"/>
  </r>
  <r>
    <x v="54"/>
    <x v="2"/>
    <x v="84"/>
    <x v="26"/>
    <x v="0"/>
    <n v="2.6"/>
    <x v="7"/>
    <x v="3"/>
  </r>
  <r>
    <x v="54"/>
    <x v="2"/>
    <x v="84"/>
    <x v="160"/>
    <x v="0"/>
    <n v="0"/>
    <x v="2"/>
    <x v="2"/>
  </r>
  <r>
    <x v="54"/>
    <x v="2"/>
    <x v="84"/>
    <x v="164"/>
    <x v="0"/>
    <n v="0"/>
    <x v="0"/>
    <x v="0"/>
  </r>
  <r>
    <x v="54"/>
    <x v="2"/>
    <x v="84"/>
    <x v="163"/>
    <x v="0"/>
    <n v="0"/>
    <x v="0"/>
    <x v="0"/>
  </r>
  <r>
    <x v="54"/>
    <x v="2"/>
    <x v="84"/>
    <x v="154"/>
    <x v="0"/>
    <n v="39.1"/>
    <x v="3"/>
    <x v="0"/>
  </r>
  <r>
    <x v="54"/>
    <x v="2"/>
    <x v="84"/>
    <x v="157"/>
    <x v="0"/>
    <n v="0"/>
    <x v="3"/>
    <x v="0"/>
  </r>
  <r>
    <x v="54"/>
    <x v="2"/>
    <x v="84"/>
    <x v="166"/>
    <x v="0"/>
    <n v="49.4"/>
    <x v="10"/>
    <x v="5"/>
  </r>
  <r>
    <x v="54"/>
    <x v="2"/>
    <x v="84"/>
    <x v="158"/>
    <x v="0"/>
    <n v="5.5"/>
    <x v="1"/>
    <x v="1"/>
  </r>
  <r>
    <x v="54"/>
    <x v="2"/>
    <x v="84"/>
    <x v="10"/>
    <x v="0"/>
    <n v="0"/>
    <x v="4"/>
    <x v="3"/>
  </r>
  <r>
    <x v="54"/>
    <x v="2"/>
    <x v="84"/>
    <x v="161"/>
    <x v="1"/>
    <n v="0"/>
    <x v="3"/>
    <x v="0"/>
  </r>
  <r>
    <x v="54"/>
    <x v="2"/>
    <x v="84"/>
    <x v="156"/>
    <x v="1"/>
    <n v="0"/>
    <x v="8"/>
    <x v="0"/>
  </r>
  <r>
    <x v="54"/>
    <x v="2"/>
    <x v="84"/>
    <x v="155"/>
    <x v="1"/>
    <n v="0"/>
    <x v="0"/>
    <x v="0"/>
  </r>
  <r>
    <x v="54"/>
    <x v="2"/>
    <x v="84"/>
    <x v="159"/>
    <x v="1"/>
    <n v="0"/>
    <x v="7"/>
    <x v="3"/>
  </r>
  <r>
    <x v="54"/>
    <x v="2"/>
    <x v="84"/>
    <x v="165"/>
    <x v="1"/>
    <n v="0"/>
    <x v="3"/>
    <x v="0"/>
  </r>
  <r>
    <x v="54"/>
    <x v="2"/>
    <x v="84"/>
    <x v="162"/>
    <x v="1"/>
    <n v="0"/>
    <x v="0"/>
    <x v="0"/>
  </r>
  <r>
    <x v="54"/>
    <x v="2"/>
    <x v="84"/>
    <x v="27"/>
    <x v="1"/>
    <n v="0"/>
    <x v="5"/>
    <x v="3"/>
  </r>
  <r>
    <x v="54"/>
    <x v="2"/>
    <x v="84"/>
    <x v="26"/>
    <x v="1"/>
    <n v="0"/>
    <x v="7"/>
    <x v="3"/>
  </r>
  <r>
    <x v="54"/>
    <x v="2"/>
    <x v="84"/>
    <x v="160"/>
    <x v="1"/>
    <n v="0"/>
    <x v="2"/>
    <x v="2"/>
  </r>
  <r>
    <x v="54"/>
    <x v="2"/>
    <x v="84"/>
    <x v="164"/>
    <x v="1"/>
    <n v="0"/>
    <x v="0"/>
    <x v="0"/>
  </r>
  <r>
    <x v="54"/>
    <x v="2"/>
    <x v="84"/>
    <x v="163"/>
    <x v="1"/>
    <n v="0"/>
    <x v="0"/>
    <x v="0"/>
  </r>
  <r>
    <x v="54"/>
    <x v="2"/>
    <x v="84"/>
    <x v="154"/>
    <x v="1"/>
    <n v="0"/>
    <x v="3"/>
    <x v="0"/>
  </r>
  <r>
    <x v="54"/>
    <x v="2"/>
    <x v="84"/>
    <x v="157"/>
    <x v="1"/>
    <n v="0"/>
    <x v="3"/>
    <x v="0"/>
  </r>
  <r>
    <x v="54"/>
    <x v="2"/>
    <x v="84"/>
    <x v="166"/>
    <x v="1"/>
    <n v="0"/>
    <x v="10"/>
    <x v="5"/>
  </r>
  <r>
    <x v="54"/>
    <x v="2"/>
    <x v="84"/>
    <x v="158"/>
    <x v="1"/>
    <n v="0"/>
    <x v="1"/>
    <x v="1"/>
  </r>
  <r>
    <x v="54"/>
    <x v="2"/>
    <x v="84"/>
    <x v="10"/>
    <x v="1"/>
    <n v="0"/>
    <x v="4"/>
    <x v="3"/>
  </r>
  <r>
    <x v="54"/>
    <x v="2"/>
    <x v="85"/>
    <x v="161"/>
    <x v="0"/>
    <n v="0"/>
    <x v="3"/>
    <x v="0"/>
  </r>
  <r>
    <x v="54"/>
    <x v="2"/>
    <x v="85"/>
    <x v="156"/>
    <x v="0"/>
    <n v="0"/>
    <x v="8"/>
    <x v="0"/>
  </r>
  <r>
    <x v="54"/>
    <x v="2"/>
    <x v="85"/>
    <x v="155"/>
    <x v="0"/>
    <n v="0"/>
    <x v="0"/>
    <x v="0"/>
  </r>
  <r>
    <x v="54"/>
    <x v="2"/>
    <x v="85"/>
    <x v="159"/>
    <x v="0"/>
    <n v="0"/>
    <x v="7"/>
    <x v="3"/>
  </r>
  <r>
    <x v="54"/>
    <x v="2"/>
    <x v="85"/>
    <x v="165"/>
    <x v="0"/>
    <n v="0"/>
    <x v="3"/>
    <x v="0"/>
  </r>
  <r>
    <x v="54"/>
    <x v="2"/>
    <x v="85"/>
    <x v="162"/>
    <x v="0"/>
    <n v="0"/>
    <x v="0"/>
    <x v="0"/>
  </r>
  <r>
    <x v="54"/>
    <x v="2"/>
    <x v="85"/>
    <x v="27"/>
    <x v="0"/>
    <n v="0"/>
    <x v="5"/>
    <x v="3"/>
  </r>
  <r>
    <x v="54"/>
    <x v="2"/>
    <x v="85"/>
    <x v="26"/>
    <x v="0"/>
    <n v="0"/>
    <x v="7"/>
    <x v="3"/>
  </r>
  <r>
    <x v="54"/>
    <x v="2"/>
    <x v="85"/>
    <x v="160"/>
    <x v="0"/>
    <n v="0"/>
    <x v="2"/>
    <x v="2"/>
  </r>
  <r>
    <x v="54"/>
    <x v="2"/>
    <x v="85"/>
    <x v="164"/>
    <x v="0"/>
    <n v="0"/>
    <x v="0"/>
    <x v="0"/>
  </r>
  <r>
    <x v="54"/>
    <x v="2"/>
    <x v="85"/>
    <x v="163"/>
    <x v="0"/>
    <n v="0"/>
    <x v="0"/>
    <x v="0"/>
  </r>
  <r>
    <x v="54"/>
    <x v="2"/>
    <x v="85"/>
    <x v="154"/>
    <x v="0"/>
    <n v="0"/>
    <x v="3"/>
    <x v="0"/>
  </r>
  <r>
    <x v="54"/>
    <x v="2"/>
    <x v="85"/>
    <x v="157"/>
    <x v="0"/>
    <n v="0"/>
    <x v="3"/>
    <x v="0"/>
  </r>
  <r>
    <x v="54"/>
    <x v="2"/>
    <x v="85"/>
    <x v="166"/>
    <x v="0"/>
    <n v="5.2"/>
    <x v="10"/>
    <x v="5"/>
  </r>
  <r>
    <x v="54"/>
    <x v="2"/>
    <x v="85"/>
    <x v="158"/>
    <x v="0"/>
    <n v="5.2"/>
    <x v="1"/>
    <x v="1"/>
  </r>
  <r>
    <x v="54"/>
    <x v="2"/>
    <x v="85"/>
    <x v="10"/>
    <x v="0"/>
    <n v="0"/>
    <x v="4"/>
    <x v="3"/>
  </r>
  <r>
    <x v="54"/>
    <x v="2"/>
    <x v="85"/>
    <x v="161"/>
    <x v="1"/>
    <n v="0"/>
    <x v="3"/>
    <x v="0"/>
  </r>
  <r>
    <x v="54"/>
    <x v="2"/>
    <x v="85"/>
    <x v="156"/>
    <x v="1"/>
    <n v="0"/>
    <x v="8"/>
    <x v="0"/>
  </r>
  <r>
    <x v="54"/>
    <x v="2"/>
    <x v="85"/>
    <x v="155"/>
    <x v="1"/>
    <n v="0"/>
    <x v="0"/>
    <x v="0"/>
  </r>
  <r>
    <x v="54"/>
    <x v="2"/>
    <x v="85"/>
    <x v="159"/>
    <x v="1"/>
    <n v="0"/>
    <x v="7"/>
    <x v="3"/>
  </r>
  <r>
    <x v="54"/>
    <x v="2"/>
    <x v="85"/>
    <x v="165"/>
    <x v="1"/>
    <n v="0"/>
    <x v="3"/>
    <x v="0"/>
  </r>
  <r>
    <x v="54"/>
    <x v="2"/>
    <x v="85"/>
    <x v="162"/>
    <x v="1"/>
    <n v="0"/>
    <x v="0"/>
    <x v="0"/>
  </r>
  <r>
    <x v="54"/>
    <x v="2"/>
    <x v="85"/>
    <x v="27"/>
    <x v="1"/>
    <n v="0"/>
    <x v="5"/>
    <x v="3"/>
  </r>
  <r>
    <x v="54"/>
    <x v="2"/>
    <x v="85"/>
    <x v="26"/>
    <x v="1"/>
    <n v="0"/>
    <x v="7"/>
    <x v="3"/>
  </r>
  <r>
    <x v="54"/>
    <x v="2"/>
    <x v="85"/>
    <x v="160"/>
    <x v="1"/>
    <n v="0"/>
    <x v="2"/>
    <x v="2"/>
  </r>
  <r>
    <x v="54"/>
    <x v="2"/>
    <x v="85"/>
    <x v="164"/>
    <x v="1"/>
    <n v="0"/>
    <x v="0"/>
    <x v="0"/>
  </r>
  <r>
    <x v="54"/>
    <x v="2"/>
    <x v="85"/>
    <x v="163"/>
    <x v="1"/>
    <n v="0"/>
    <x v="0"/>
    <x v="0"/>
  </r>
  <r>
    <x v="54"/>
    <x v="2"/>
    <x v="85"/>
    <x v="154"/>
    <x v="1"/>
    <n v="0"/>
    <x v="3"/>
    <x v="0"/>
  </r>
  <r>
    <x v="54"/>
    <x v="2"/>
    <x v="85"/>
    <x v="157"/>
    <x v="1"/>
    <n v="0"/>
    <x v="3"/>
    <x v="0"/>
  </r>
  <r>
    <x v="54"/>
    <x v="2"/>
    <x v="85"/>
    <x v="166"/>
    <x v="1"/>
    <n v="0"/>
    <x v="10"/>
    <x v="5"/>
  </r>
  <r>
    <x v="54"/>
    <x v="2"/>
    <x v="85"/>
    <x v="158"/>
    <x v="1"/>
    <n v="0"/>
    <x v="1"/>
    <x v="1"/>
  </r>
  <r>
    <x v="54"/>
    <x v="2"/>
    <x v="85"/>
    <x v="10"/>
    <x v="1"/>
    <n v="0"/>
    <x v="4"/>
    <x v="3"/>
  </r>
  <r>
    <x v="54"/>
    <x v="2"/>
    <x v="86"/>
    <x v="161"/>
    <x v="0"/>
    <n v="0"/>
    <x v="3"/>
    <x v="0"/>
  </r>
  <r>
    <x v="54"/>
    <x v="2"/>
    <x v="86"/>
    <x v="156"/>
    <x v="0"/>
    <n v="1.2"/>
    <x v="8"/>
    <x v="0"/>
  </r>
  <r>
    <x v="54"/>
    <x v="2"/>
    <x v="86"/>
    <x v="155"/>
    <x v="0"/>
    <n v="0"/>
    <x v="0"/>
    <x v="0"/>
  </r>
  <r>
    <x v="54"/>
    <x v="2"/>
    <x v="86"/>
    <x v="159"/>
    <x v="0"/>
    <n v="0"/>
    <x v="7"/>
    <x v="3"/>
  </r>
  <r>
    <x v="54"/>
    <x v="2"/>
    <x v="86"/>
    <x v="165"/>
    <x v="0"/>
    <n v="0"/>
    <x v="3"/>
    <x v="0"/>
  </r>
  <r>
    <x v="54"/>
    <x v="2"/>
    <x v="86"/>
    <x v="162"/>
    <x v="0"/>
    <n v="0"/>
    <x v="0"/>
    <x v="0"/>
  </r>
  <r>
    <x v="54"/>
    <x v="2"/>
    <x v="86"/>
    <x v="27"/>
    <x v="0"/>
    <n v="0"/>
    <x v="5"/>
    <x v="3"/>
  </r>
  <r>
    <x v="54"/>
    <x v="2"/>
    <x v="86"/>
    <x v="26"/>
    <x v="0"/>
    <n v="0"/>
    <x v="7"/>
    <x v="3"/>
  </r>
  <r>
    <x v="54"/>
    <x v="2"/>
    <x v="86"/>
    <x v="160"/>
    <x v="0"/>
    <n v="0"/>
    <x v="2"/>
    <x v="2"/>
  </r>
  <r>
    <x v="54"/>
    <x v="2"/>
    <x v="86"/>
    <x v="164"/>
    <x v="0"/>
    <n v="0"/>
    <x v="0"/>
    <x v="0"/>
  </r>
  <r>
    <x v="54"/>
    <x v="2"/>
    <x v="86"/>
    <x v="163"/>
    <x v="0"/>
    <n v="0"/>
    <x v="0"/>
    <x v="0"/>
  </r>
  <r>
    <x v="54"/>
    <x v="2"/>
    <x v="86"/>
    <x v="154"/>
    <x v="0"/>
    <n v="0"/>
    <x v="3"/>
    <x v="0"/>
  </r>
  <r>
    <x v="54"/>
    <x v="2"/>
    <x v="86"/>
    <x v="157"/>
    <x v="0"/>
    <n v="0"/>
    <x v="3"/>
    <x v="0"/>
  </r>
  <r>
    <x v="54"/>
    <x v="2"/>
    <x v="86"/>
    <x v="166"/>
    <x v="0"/>
    <n v="1.2"/>
    <x v="10"/>
    <x v="5"/>
  </r>
  <r>
    <x v="54"/>
    <x v="2"/>
    <x v="86"/>
    <x v="158"/>
    <x v="0"/>
    <n v="0"/>
    <x v="1"/>
    <x v="1"/>
  </r>
  <r>
    <x v="54"/>
    <x v="2"/>
    <x v="86"/>
    <x v="10"/>
    <x v="0"/>
    <n v="0"/>
    <x v="4"/>
    <x v="3"/>
  </r>
  <r>
    <x v="54"/>
    <x v="2"/>
    <x v="86"/>
    <x v="161"/>
    <x v="1"/>
    <n v="0"/>
    <x v="3"/>
    <x v="0"/>
  </r>
  <r>
    <x v="54"/>
    <x v="2"/>
    <x v="86"/>
    <x v="156"/>
    <x v="1"/>
    <n v="0"/>
    <x v="8"/>
    <x v="0"/>
  </r>
  <r>
    <x v="54"/>
    <x v="2"/>
    <x v="86"/>
    <x v="155"/>
    <x v="1"/>
    <n v="0"/>
    <x v="0"/>
    <x v="0"/>
  </r>
  <r>
    <x v="54"/>
    <x v="2"/>
    <x v="86"/>
    <x v="159"/>
    <x v="1"/>
    <n v="0"/>
    <x v="7"/>
    <x v="3"/>
  </r>
  <r>
    <x v="54"/>
    <x v="2"/>
    <x v="86"/>
    <x v="165"/>
    <x v="1"/>
    <n v="0"/>
    <x v="3"/>
    <x v="0"/>
  </r>
  <r>
    <x v="54"/>
    <x v="2"/>
    <x v="86"/>
    <x v="162"/>
    <x v="1"/>
    <n v="0"/>
    <x v="0"/>
    <x v="0"/>
  </r>
  <r>
    <x v="54"/>
    <x v="2"/>
    <x v="86"/>
    <x v="27"/>
    <x v="1"/>
    <n v="0"/>
    <x v="5"/>
    <x v="3"/>
  </r>
  <r>
    <x v="54"/>
    <x v="2"/>
    <x v="86"/>
    <x v="26"/>
    <x v="1"/>
    <n v="0"/>
    <x v="7"/>
    <x v="3"/>
  </r>
  <r>
    <x v="54"/>
    <x v="2"/>
    <x v="86"/>
    <x v="160"/>
    <x v="1"/>
    <n v="0"/>
    <x v="2"/>
    <x v="2"/>
  </r>
  <r>
    <x v="54"/>
    <x v="2"/>
    <x v="86"/>
    <x v="164"/>
    <x v="1"/>
    <n v="0"/>
    <x v="0"/>
    <x v="0"/>
  </r>
  <r>
    <x v="54"/>
    <x v="2"/>
    <x v="86"/>
    <x v="163"/>
    <x v="1"/>
    <n v="0"/>
    <x v="0"/>
    <x v="0"/>
  </r>
  <r>
    <x v="54"/>
    <x v="2"/>
    <x v="86"/>
    <x v="154"/>
    <x v="1"/>
    <n v="0"/>
    <x v="3"/>
    <x v="0"/>
  </r>
  <r>
    <x v="54"/>
    <x v="2"/>
    <x v="86"/>
    <x v="157"/>
    <x v="1"/>
    <n v="0"/>
    <x v="3"/>
    <x v="0"/>
  </r>
  <r>
    <x v="54"/>
    <x v="2"/>
    <x v="86"/>
    <x v="166"/>
    <x v="1"/>
    <n v="0"/>
    <x v="10"/>
    <x v="5"/>
  </r>
  <r>
    <x v="54"/>
    <x v="2"/>
    <x v="86"/>
    <x v="158"/>
    <x v="1"/>
    <n v="0"/>
    <x v="1"/>
    <x v="1"/>
  </r>
  <r>
    <x v="54"/>
    <x v="2"/>
    <x v="86"/>
    <x v="10"/>
    <x v="1"/>
    <n v="0"/>
    <x v="4"/>
    <x v="3"/>
  </r>
  <r>
    <x v="54"/>
    <x v="0"/>
    <x v="0"/>
    <x v="161"/>
    <x v="0"/>
    <n v="0"/>
    <x v="3"/>
    <x v="0"/>
  </r>
  <r>
    <x v="54"/>
    <x v="0"/>
    <x v="0"/>
    <x v="156"/>
    <x v="0"/>
    <n v="0"/>
    <x v="8"/>
    <x v="0"/>
  </r>
  <r>
    <x v="54"/>
    <x v="0"/>
    <x v="0"/>
    <x v="155"/>
    <x v="0"/>
    <n v="0"/>
    <x v="0"/>
    <x v="0"/>
  </r>
  <r>
    <x v="54"/>
    <x v="0"/>
    <x v="0"/>
    <x v="159"/>
    <x v="0"/>
    <n v="0"/>
    <x v="7"/>
    <x v="3"/>
  </r>
  <r>
    <x v="54"/>
    <x v="0"/>
    <x v="0"/>
    <x v="165"/>
    <x v="0"/>
    <n v="0"/>
    <x v="3"/>
    <x v="0"/>
  </r>
  <r>
    <x v="54"/>
    <x v="0"/>
    <x v="0"/>
    <x v="162"/>
    <x v="0"/>
    <n v="0"/>
    <x v="0"/>
    <x v="0"/>
  </r>
  <r>
    <x v="54"/>
    <x v="0"/>
    <x v="0"/>
    <x v="27"/>
    <x v="0"/>
    <n v="0"/>
    <x v="5"/>
    <x v="3"/>
  </r>
  <r>
    <x v="54"/>
    <x v="0"/>
    <x v="0"/>
    <x v="26"/>
    <x v="0"/>
    <n v="0"/>
    <x v="7"/>
    <x v="3"/>
  </r>
  <r>
    <x v="54"/>
    <x v="0"/>
    <x v="0"/>
    <x v="160"/>
    <x v="0"/>
    <n v="0"/>
    <x v="2"/>
    <x v="2"/>
  </r>
  <r>
    <x v="54"/>
    <x v="0"/>
    <x v="0"/>
    <x v="164"/>
    <x v="0"/>
    <n v="0"/>
    <x v="0"/>
    <x v="0"/>
  </r>
  <r>
    <x v="54"/>
    <x v="0"/>
    <x v="0"/>
    <x v="163"/>
    <x v="0"/>
    <n v="0"/>
    <x v="0"/>
    <x v="0"/>
  </r>
  <r>
    <x v="54"/>
    <x v="0"/>
    <x v="0"/>
    <x v="154"/>
    <x v="0"/>
    <n v="0"/>
    <x v="3"/>
    <x v="0"/>
  </r>
  <r>
    <x v="54"/>
    <x v="0"/>
    <x v="0"/>
    <x v="157"/>
    <x v="0"/>
    <n v="0"/>
    <x v="3"/>
    <x v="0"/>
  </r>
  <r>
    <x v="54"/>
    <x v="0"/>
    <x v="0"/>
    <x v="166"/>
    <x v="0"/>
    <n v="0"/>
    <x v="10"/>
    <x v="5"/>
  </r>
  <r>
    <x v="54"/>
    <x v="0"/>
    <x v="0"/>
    <x v="158"/>
    <x v="0"/>
    <n v="0"/>
    <x v="1"/>
    <x v="1"/>
  </r>
  <r>
    <x v="54"/>
    <x v="0"/>
    <x v="0"/>
    <x v="10"/>
    <x v="0"/>
    <n v="0"/>
    <x v="4"/>
    <x v="3"/>
  </r>
  <r>
    <x v="54"/>
    <x v="0"/>
    <x v="0"/>
    <x v="161"/>
    <x v="1"/>
    <n v="0"/>
    <x v="3"/>
    <x v="0"/>
  </r>
  <r>
    <x v="54"/>
    <x v="0"/>
    <x v="0"/>
    <x v="156"/>
    <x v="1"/>
    <n v="0"/>
    <x v="8"/>
    <x v="0"/>
  </r>
  <r>
    <x v="54"/>
    <x v="0"/>
    <x v="0"/>
    <x v="155"/>
    <x v="1"/>
    <n v="0"/>
    <x v="0"/>
    <x v="0"/>
  </r>
  <r>
    <x v="54"/>
    <x v="0"/>
    <x v="0"/>
    <x v="159"/>
    <x v="1"/>
    <n v="0"/>
    <x v="7"/>
    <x v="3"/>
  </r>
  <r>
    <x v="54"/>
    <x v="0"/>
    <x v="0"/>
    <x v="165"/>
    <x v="1"/>
    <n v="0"/>
    <x v="3"/>
    <x v="0"/>
  </r>
  <r>
    <x v="54"/>
    <x v="0"/>
    <x v="0"/>
    <x v="162"/>
    <x v="1"/>
    <n v="0"/>
    <x v="0"/>
    <x v="0"/>
  </r>
  <r>
    <x v="54"/>
    <x v="0"/>
    <x v="0"/>
    <x v="27"/>
    <x v="1"/>
    <n v="0"/>
    <x v="5"/>
    <x v="3"/>
  </r>
  <r>
    <x v="54"/>
    <x v="0"/>
    <x v="0"/>
    <x v="26"/>
    <x v="1"/>
    <n v="0"/>
    <x v="7"/>
    <x v="3"/>
  </r>
  <r>
    <x v="54"/>
    <x v="0"/>
    <x v="0"/>
    <x v="160"/>
    <x v="1"/>
    <n v="0"/>
    <x v="2"/>
    <x v="2"/>
  </r>
  <r>
    <x v="54"/>
    <x v="0"/>
    <x v="0"/>
    <x v="164"/>
    <x v="1"/>
    <n v="0"/>
    <x v="0"/>
    <x v="0"/>
  </r>
  <r>
    <x v="54"/>
    <x v="0"/>
    <x v="0"/>
    <x v="163"/>
    <x v="1"/>
    <n v="0"/>
    <x v="0"/>
    <x v="0"/>
  </r>
  <r>
    <x v="54"/>
    <x v="0"/>
    <x v="0"/>
    <x v="154"/>
    <x v="1"/>
    <n v="0"/>
    <x v="3"/>
    <x v="0"/>
  </r>
  <r>
    <x v="54"/>
    <x v="0"/>
    <x v="0"/>
    <x v="157"/>
    <x v="1"/>
    <n v="0"/>
    <x v="3"/>
    <x v="0"/>
  </r>
  <r>
    <x v="54"/>
    <x v="0"/>
    <x v="0"/>
    <x v="166"/>
    <x v="1"/>
    <n v="0"/>
    <x v="10"/>
    <x v="5"/>
  </r>
  <r>
    <x v="54"/>
    <x v="0"/>
    <x v="0"/>
    <x v="158"/>
    <x v="1"/>
    <n v="0"/>
    <x v="1"/>
    <x v="1"/>
  </r>
  <r>
    <x v="54"/>
    <x v="0"/>
    <x v="0"/>
    <x v="10"/>
    <x v="1"/>
    <n v="0"/>
    <x v="4"/>
    <x v="3"/>
  </r>
  <r>
    <x v="54"/>
    <x v="0"/>
    <x v="1"/>
    <x v="161"/>
    <x v="0"/>
    <n v="0"/>
    <x v="3"/>
    <x v="0"/>
  </r>
  <r>
    <x v="54"/>
    <x v="0"/>
    <x v="1"/>
    <x v="156"/>
    <x v="0"/>
    <n v="0"/>
    <x v="8"/>
    <x v="0"/>
  </r>
  <r>
    <x v="54"/>
    <x v="0"/>
    <x v="1"/>
    <x v="155"/>
    <x v="0"/>
    <n v="0.3"/>
    <x v="0"/>
    <x v="0"/>
  </r>
  <r>
    <x v="54"/>
    <x v="0"/>
    <x v="1"/>
    <x v="159"/>
    <x v="0"/>
    <n v="0"/>
    <x v="7"/>
    <x v="3"/>
  </r>
  <r>
    <x v="54"/>
    <x v="0"/>
    <x v="1"/>
    <x v="165"/>
    <x v="0"/>
    <n v="0"/>
    <x v="3"/>
    <x v="0"/>
  </r>
  <r>
    <x v="54"/>
    <x v="0"/>
    <x v="1"/>
    <x v="162"/>
    <x v="0"/>
    <n v="0"/>
    <x v="0"/>
    <x v="0"/>
  </r>
  <r>
    <x v="54"/>
    <x v="0"/>
    <x v="1"/>
    <x v="27"/>
    <x v="0"/>
    <n v="0"/>
    <x v="5"/>
    <x v="3"/>
  </r>
  <r>
    <x v="54"/>
    <x v="0"/>
    <x v="1"/>
    <x v="26"/>
    <x v="0"/>
    <n v="0"/>
    <x v="7"/>
    <x v="3"/>
  </r>
  <r>
    <x v="54"/>
    <x v="0"/>
    <x v="1"/>
    <x v="160"/>
    <x v="0"/>
    <n v="0"/>
    <x v="2"/>
    <x v="2"/>
  </r>
  <r>
    <x v="54"/>
    <x v="0"/>
    <x v="1"/>
    <x v="164"/>
    <x v="0"/>
    <n v="0"/>
    <x v="0"/>
    <x v="0"/>
  </r>
  <r>
    <x v="54"/>
    <x v="0"/>
    <x v="1"/>
    <x v="163"/>
    <x v="0"/>
    <n v="0"/>
    <x v="0"/>
    <x v="0"/>
  </r>
  <r>
    <x v="54"/>
    <x v="0"/>
    <x v="1"/>
    <x v="154"/>
    <x v="0"/>
    <n v="0"/>
    <x v="3"/>
    <x v="0"/>
  </r>
  <r>
    <x v="54"/>
    <x v="0"/>
    <x v="1"/>
    <x v="157"/>
    <x v="0"/>
    <n v="0"/>
    <x v="3"/>
    <x v="0"/>
  </r>
  <r>
    <x v="54"/>
    <x v="0"/>
    <x v="1"/>
    <x v="166"/>
    <x v="0"/>
    <n v="1"/>
    <x v="10"/>
    <x v="5"/>
  </r>
  <r>
    <x v="54"/>
    <x v="0"/>
    <x v="1"/>
    <x v="158"/>
    <x v="0"/>
    <n v="0.7"/>
    <x v="1"/>
    <x v="1"/>
  </r>
  <r>
    <x v="54"/>
    <x v="0"/>
    <x v="1"/>
    <x v="10"/>
    <x v="0"/>
    <n v="0"/>
    <x v="4"/>
    <x v="3"/>
  </r>
  <r>
    <x v="54"/>
    <x v="0"/>
    <x v="1"/>
    <x v="161"/>
    <x v="1"/>
    <n v="2.7"/>
    <x v="3"/>
    <x v="0"/>
  </r>
  <r>
    <x v="54"/>
    <x v="0"/>
    <x v="1"/>
    <x v="156"/>
    <x v="1"/>
    <n v="0"/>
    <x v="8"/>
    <x v="0"/>
  </r>
  <r>
    <x v="54"/>
    <x v="0"/>
    <x v="1"/>
    <x v="155"/>
    <x v="1"/>
    <n v="15.4"/>
    <x v="0"/>
    <x v="0"/>
  </r>
  <r>
    <x v="54"/>
    <x v="0"/>
    <x v="1"/>
    <x v="159"/>
    <x v="1"/>
    <n v="0"/>
    <x v="7"/>
    <x v="3"/>
  </r>
  <r>
    <x v="54"/>
    <x v="0"/>
    <x v="1"/>
    <x v="165"/>
    <x v="1"/>
    <n v="0"/>
    <x v="3"/>
    <x v="0"/>
  </r>
  <r>
    <x v="54"/>
    <x v="0"/>
    <x v="1"/>
    <x v="162"/>
    <x v="1"/>
    <n v="0"/>
    <x v="0"/>
    <x v="0"/>
  </r>
  <r>
    <x v="54"/>
    <x v="0"/>
    <x v="1"/>
    <x v="27"/>
    <x v="1"/>
    <n v="0"/>
    <x v="5"/>
    <x v="3"/>
  </r>
  <r>
    <x v="54"/>
    <x v="0"/>
    <x v="1"/>
    <x v="26"/>
    <x v="1"/>
    <n v="1.5"/>
    <x v="7"/>
    <x v="3"/>
  </r>
  <r>
    <x v="54"/>
    <x v="0"/>
    <x v="1"/>
    <x v="160"/>
    <x v="1"/>
    <n v="0"/>
    <x v="2"/>
    <x v="2"/>
  </r>
  <r>
    <x v="54"/>
    <x v="0"/>
    <x v="1"/>
    <x v="164"/>
    <x v="1"/>
    <n v="0"/>
    <x v="0"/>
    <x v="0"/>
  </r>
  <r>
    <x v="54"/>
    <x v="0"/>
    <x v="1"/>
    <x v="163"/>
    <x v="1"/>
    <n v="0"/>
    <x v="0"/>
    <x v="0"/>
  </r>
  <r>
    <x v="54"/>
    <x v="0"/>
    <x v="1"/>
    <x v="154"/>
    <x v="1"/>
    <n v="0"/>
    <x v="3"/>
    <x v="0"/>
  </r>
  <r>
    <x v="54"/>
    <x v="0"/>
    <x v="1"/>
    <x v="157"/>
    <x v="1"/>
    <n v="0"/>
    <x v="3"/>
    <x v="0"/>
  </r>
  <r>
    <x v="54"/>
    <x v="0"/>
    <x v="1"/>
    <x v="166"/>
    <x v="1"/>
    <n v="20.6"/>
    <x v="10"/>
    <x v="5"/>
  </r>
  <r>
    <x v="54"/>
    <x v="0"/>
    <x v="1"/>
    <x v="158"/>
    <x v="1"/>
    <n v="1"/>
    <x v="1"/>
    <x v="1"/>
  </r>
  <r>
    <x v="54"/>
    <x v="0"/>
    <x v="1"/>
    <x v="10"/>
    <x v="1"/>
    <n v="0"/>
    <x v="4"/>
    <x v="3"/>
  </r>
  <r>
    <x v="54"/>
    <x v="0"/>
    <x v="2"/>
    <x v="161"/>
    <x v="0"/>
    <n v="0"/>
    <x v="3"/>
    <x v="0"/>
  </r>
  <r>
    <x v="54"/>
    <x v="0"/>
    <x v="2"/>
    <x v="156"/>
    <x v="0"/>
    <n v="0"/>
    <x v="8"/>
    <x v="0"/>
  </r>
  <r>
    <x v="54"/>
    <x v="0"/>
    <x v="2"/>
    <x v="155"/>
    <x v="0"/>
    <n v="0.4"/>
    <x v="0"/>
    <x v="0"/>
  </r>
  <r>
    <x v="54"/>
    <x v="0"/>
    <x v="2"/>
    <x v="159"/>
    <x v="0"/>
    <n v="0"/>
    <x v="7"/>
    <x v="3"/>
  </r>
  <r>
    <x v="54"/>
    <x v="0"/>
    <x v="2"/>
    <x v="165"/>
    <x v="0"/>
    <n v="0"/>
    <x v="3"/>
    <x v="0"/>
  </r>
  <r>
    <x v="54"/>
    <x v="0"/>
    <x v="2"/>
    <x v="162"/>
    <x v="0"/>
    <n v="0"/>
    <x v="0"/>
    <x v="0"/>
  </r>
  <r>
    <x v="54"/>
    <x v="0"/>
    <x v="2"/>
    <x v="27"/>
    <x v="0"/>
    <n v="0"/>
    <x v="5"/>
    <x v="3"/>
  </r>
  <r>
    <x v="54"/>
    <x v="0"/>
    <x v="2"/>
    <x v="26"/>
    <x v="0"/>
    <n v="0"/>
    <x v="7"/>
    <x v="3"/>
  </r>
  <r>
    <x v="54"/>
    <x v="0"/>
    <x v="2"/>
    <x v="160"/>
    <x v="0"/>
    <n v="0"/>
    <x v="2"/>
    <x v="2"/>
  </r>
  <r>
    <x v="54"/>
    <x v="0"/>
    <x v="2"/>
    <x v="164"/>
    <x v="0"/>
    <n v="0"/>
    <x v="0"/>
    <x v="0"/>
  </r>
  <r>
    <x v="54"/>
    <x v="0"/>
    <x v="2"/>
    <x v="163"/>
    <x v="0"/>
    <n v="0"/>
    <x v="0"/>
    <x v="0"/>
  </r>
  <r>
    <x v="54"/>
    <x v="0"/>
    <x v="2"/>
    <x v="154"/>
    <x v="0"/>
    <n v="0"/>
    <x v="3"/>
    <x v="0"/>
  </r>
  <r>
    <x v="54"/>
    <x v="0"/>
    <x v="2"/>
    <x v="157"/>
    <x v="0"/>
    <n v="7.2"/>
    <x v="3"/>
    <x v="0"/>
  </r>
  <r>
    <x v="54"/>
    <x v="0"/>
    <x v="2"/>
    <x v="166"/>
    <x v="0"/>
    <n v="18.7"/>
    <x v="10"/>
    <x v="5"/>
  </r>
  <r>
    <x v="54"/>
    <x v="0"/>
    <x v="2"/>
    <x v="158"/>
    <x v="0"/>
    <n v="11.1"/>
    <x v="1"/>
    <x v="1"/>
  </r>
  <r>
    <x v="54"/>
    <x v="0"/>
    <x v="2"/>
    <x v="10"/>
    <x v="0"/>
    <n v="0"/>
    <x v="4"/>
    <x v="3"/>
  </r>
  <r>
    <x v="54"/>
    <x v="0"/>
    <x v="2"/>
    <x v="161"/>
    <x v="1"/>
    <n v="0.2"/>
    <x v="3"/>
    <x v="0"/>
  </r>
  <r>
    <x v="54"/>
    <x v="0"/>
    <x v="2"/>
    <x v="156"/>
    <x v="1"/>
    <n v="0"/>
    <x v="8"/>
    <x v="0"/>
  </r>
  <r>
    <x v="54"/>
    <x v="0"/>
    <x v="2"/>
    <x v="155"/>
    <x v="1"/>
    <n v="3.4"/>
    <x v="0"/>
    <x v="0"/>
  </r>
  <r>
    <x v="54"/>
    <x v="0"/>
    <x v="2"/>
    <x v="159"/>
    <x v="1"/>
    <n v="0"/>
    <x v="7"/>
    <x v="3"/>
  </r>
  <r>
    <x v="54"/>
    <x v="0"/>
    <x v="2"/>
    <x v="165"/>
    <x v="1"/>
    <n v="0"/>
    <x v="3"/>
    <x v="0"/>
  </r>
  <r>
    <x v="54"/>
    <x v="0"/>
    <x v="2"/>
    <x v="162"/>
    <x v="1"/>
    <n v="0"/>
    <x v="0"/>
    <x v="0"/>
  </r>
  <r>
    <x v="54"/>
    <x v="0"/>
    <x v="2"/>
    <x v="27"/>
    <x v="1"/>
    <n v="0"/>
    <x v="5"/>
    <x v="3"/>
  </r>
  <r>
    <x v="54"/>
    <x v="0"/>
    <x v="2"/>
    <x v="26"/>
    <x v="1"/>
    <n v="0"/>
    <x v="7"/>
    <x v="3"/>
  </r>
  <r>
    <x v="54"/>
    <x v="0"/>
    <x v="2"/>
    <x v="160"/>
    <x v="1"/>
    <n v="0"/>
    <x v="2"/>
    <x v="2"/>
  </r>
  <r>
    <x v="54"/>
    <x v="0"/>
    <x v="2"/>
    <x v="164"/>
    <x v="1"/>
    <n v="0"/>
    <x v="0"/>
    <x v="0"/>
  </r>
  <r>
    <x v="54"/>
    <x v="0"/>
    <x v="2"/>
    <x v="163"/>
    <x v="1"/>
    <n v="0"/>
    <x v="0"/>
    <x v="0"/>
  </r>
  <r>
    <x v="54"/>
    <x v="0"/>
    <x v="2"/>
    <x v="154"/>
    <x v="1"/>
    <n v="0"/>
    <x v="3"/>
    <x v="0"/>
  </r>
  <r>
    <x v="54"/>
    <x v="0"/>
    <x v="2"/>
    <x v="157"/>
    <x v="1"/>
    <n v="0"/>
    <x v="3"/>
    <x v="0"/>
  </r>
  <r>
    <x v="54"/>
    <x v="0"/>
    <x v="2"/>
    <x v="166"/>
    <x v="1"/>
    <n v="12.3"/>
    <x v="10"/>
    <x v="5"/>
  </r>
  <r>
    <x v="54"/>
    <x v="0"/>
    <x v="2"/>
    <x v="158"/>
    <x v="1"/>
    <n v="8.6999999999999993"/>
    <x v="1"/>
    <x v="1"/>
  </r>
  <r>
    <x v="54"/>
    <x v="0"/>
    <x v="2"/>
    <x v="10"/>
    <x v="1"/>
    <n v="0"/>
    <x v="4"/>
    <x v="3"/>
  </r>
  <r>
    <x v="54"/>
    <x v="0"/>
    <x v="3"/>
    <x v="161"/>
    <x v="0"/>
    <n v="0"/>
    <x v="3"/>
    <x v="0"/>
  </r>
  <r>
    <x v="54"/>
    <x v="0"/>
    <x v="3"/>
    <x v="156"/>
    <x v="0"/>
    <n v="0"/>
    <x v="8"/>
    <x v="0"/>
  </r>
  <r>
    <x v="54"/>
    <x v="0"/>
    <x v="3"/>
    <x v="155"/>
    <x v="0"/>
    <n v="0.2"/>
    <x v="0"/>
    <x v="0"/>
  </r>
  <r>
    <x v="54"/>
    <x v="0"/>
    <x v="3"/>
    <x v="159"/>
    <x v="0"/>
    <n v="0"/>
    <x v="7"/>
    <x v="3"/>
  </r>
  <r>
    <x v="54"/>
    <x v="0"/>
    <x v="3"/>
    <x v="165"/>
    <x v="0"/>
    <n v="0"/>
    <x v="3"/>
    <x v="0"/>
  </r>
  <r>
    <x v="54"/>
    <x v="0"/>
    <x v="3"/>
    <x v="162"/>
    <x v="0"/>
    <n v="0"/>
    <x v="0"/>
    <x v="0"/>
  </r>
  <r>
    <x v="54"/>
    <x v="0"/>
    <x v="3"/>
    <x v="27"/>
    <x v="0"/>
    <n v="0"/>
    <x v="5"/>
    <x v="3"/>
  </r>
  <r>
    <x v="54"/>
    <x v="0"/>
    <x v="3"/>
    <x v="26"/>
    <x v="0"/>
    <n v="0"/>
    <x v="7"/>
    <x v="3"/>
  </r>
  <r>
    <x v="54"/>
    <x v="0"/>
    <x v="3"/>
    <x v="160"/>
    <x v="0"/>
    <n v="0"/>
    <x v="2"/>
    <x v="2"/>
  </r>
  <r>
    <x v="54"/>
    <x v="0"/>
    <x v="3"/>
    <x v="164"/>
    <x v="0"/>
    <n v="0"/>
    <x v="0"/>
    <x v="0"/>
  </r>
  <r>
    <x v="54"/>
    <x v="0"/>
    <x v="3"/>
    <x v="163"/>
    <x v="0"/>
    <n v="0"/>
    <x v="0"/>
    <x v="0"/>
  </r>
  <r>
    <x v="54"/>
    <x v="0"/>
    <x v="3"/>
    <x v="154"/>
    <x v="0"/>
    <n v="0"/>
    <x v="3"/>
    <x v="0"/>
  </r>
  <r>
    <x v="54"/>
    <x v="0"/>
    <x v="3"/>
    <x v="157"/>
    <x v="0"/>
    <n v="0"/>
    <x v="3"/>
    <x v="0"/>
  </r>
  <r>
    <x v="54"/>
    <x v="0"/>
    <x v="3"/>
    <x v="166"/>
    <x v="0"/>
    <n v="0.2"/>
    <x v="10"/>
    <x v="5"/>
  </r>
  <r>
    <x v="54"/>
    <x v="0"/>
    <x v="3"/>
    <x v="158"/>
    <x v="0"/>
    <n v="0"/>
    <x v="1"/>
    <x v="1"/>
  </r>
  <r>
    <x v="54"/>
    <x v="0"/>
    <x v="3"/>
    <x v="10"/>
    <x v="0"/>
    <n v="0"/>
    <x v="4"/>
    <x v="3"/>
  </r>
  <r>
    <x v="54"/>
    <x v="0"/>
    <x v="3"/>
    <x v="161"/>
    <x v="1"/>
    <n v="0"/>
    <x v="3"/>
    <x v="0"/>
  </r>
  <r>
    <x v="54"/>
    <x v="0"/>
    <x v="3"/>
    <x v="156"/>
    <x v="1"/>
    <n v="0"/>
    <x v="8"/>
    <x v="0"/>
  </r>
  <r>
    <x v="54"/>
    <x v="0"/>
    <x v="3"/>
    <x v="155"/>
    <x v="1"/>
    <n v="0"/>
    <x v="0"/>
    <x v="0"/>
  </r>
  <r>
    <x v="54"/>
    <x v="0"/>
    <x v="3"/>
    <x v="159"/>
    <x v="1"/>
    <n v="0"/>
    <x v="7"/>
    <x v="3"/>
  </r>
  <r>
    <x v="54"/>
    <x v="0"/>
    <x v="3"/>
    <x v="165"/>
    <x v="1"/>
    <n v="0"/>
    <x v="3"/>
    <x v="0"/>
  </r>
  <r>
    <x v="54"/>
    <x v="0"/>
    <x v="3"/>
    <x v="162"/>
    <x v="1"/>
    <n v="0"/>
    <x v="0"/>
    <x v="0"/>
  </r>
  <r>
    <x v="54"/>
    <x v="0"/>
    <x v="3"/>
    <x v="27"/>
    <x v="1"/>
    <n v="0"/>
    <x v="5"/>
    <x v="3"/>
  </r>
  <r>
    <x v="54"/>
    <x v="0"/>
    <x v="3"/>
    <x v="26"/>
    <x v="1"/>
    <n v="0"/>
    <x v="7"/>
    <x v="3"/>
  </r>
  <r>
    <x v="54"/>
    <x v="0"/>
    <x v="3"/>
    <x v="160"/>
    <x v="1"/>
    <n v="0"/>
    <x v="2"/>
    <x v="2"/>
  </r>
  <r>
    <x v="54"/>
    <x v="0"/>
    <x v="3"/>
    <x v="164"/>
    <x v="1"/>
    <n v="0"/>
    <x v="0"/>
    <x v="0"/>
  </r>
  <r>
    <x v="54"/>
    <x v="0"/>
    <x v="3"/>
    <x v="163"/>
    <x v="1"/>
    <n v="0"/>
    <x v="0"/>
    <x v="0"/>
  </r>
  <r>
    <x v="54"/>
    <x v="0"/>
    <x v="3"/>
    <x v="154"/>
    <x v="1"/>
    <n v="0"/>
    <x v="3"/>
    <x v="0"/>
  </r>
  <r>
    <x v="54"/>
    <x v="0"/>
    <x v="3"/>
    <x v="157"/>
    <x v="1"/>
    <n v="0"/>
    <x v="3"/>
    <x v="0"/>
  </r>
  <r>
    <x v="54"/>
    <x v="0"/>
    <x v="3"/>
    <x v="166"/>
    <x v="1"/>
    <n v="0"/>
    <x v="10"/>
    <x v="5"/>
  </r>
  <r>
    <x v="54"/>
    <x v="0"/>
    <x v="3"/>
    <x v="158"/>
    <x v="1"/>
    <n v="0"/>
    <x v="1"/>
    <x v="1"/>
  </r>
  <r>
    <x v="54"/>
    <x v="0"/>
    <x v="3"/>
    <x v="10"/>
    <x v="1"/>
    <n v="0"/>
    <x v="4"/>
    <x v="3"/>
  </r>
  <r>
    <x v="54"/>
    <x v="0"/>
    <x v="4"/>
    <x v="161"/>
    <x v="0"/>
    <n v="0"/>
    <x v="3"/>
    <x v="0"/>
  </r>
  <r>
    <x v="54"/>
    <x v="0"/>
    <x v="4"/>
    <x v="156"/>
    <x v="0"/>
    <n v="0"/>
    <x v="8"/>
    <x v="0"/>
  </r>
  <r>
    <x v="54"/>
    <x v="0"/>
    <x v="4"/>
    <x v="155"/>
    <x v="0"/>
    <n v="0"/>
    <x v="0"/>
    <x v="0"/>
  </r>
  <r>
    <x v="54"/>
    <x v="0"/>
    <x v="4"/>
    <x v="159"/>
    <x v="0"/>
    <n v="0"/>
    <x v="7"/>
    <x v="3"/>
  </r>
  <r>
    <x v="54"/>
    <x v="0"/>
    <x v="4"/>
    <x v="165"/>
    <x v="0"/>
    <n v="0"/>
    <x v="3"/>
    <x v="0"/>
  </r>
  <r>
    <x v="54"/>
    <x v="0"/>
    <x v="4"/>
    <x v="162"/>
    <x v="0"/>
    <n v="0"/>
    <x v="0"/>
    <x v="0"/>
  </r>
  <r>
    <x v="54"/>
    <x v="0"/>
    <x v="4"/>
    <x v="27"/>
    <x v="0"/>
    <n v="0"/>
    <x v="5"/>
    <x v="3"/>
  </r>
  <r>
    <x v="54"/>
    <x v="0"/>
    <x v="4"/>
    <x v="26"/>
    <x v="0"/>
    <n v="0"/>
    <x v="7"/>
    <x v="3"/>
  </r>
  <r>
    <x v="54"/>
    <x v="0"/>
    <x v="4"/>
    <x v="160"/>
    <x v="0"/>
    <n v="0"/>
    <x v="2"/>
    <x v="2"/>
  </r>
  <r>
    <x v="54"/>
    <x v="0"/>
    <x v="4"/>
    <x v="164"/>
    <x v="0"/>
    <n v="0"/>
    <x v="0"/>
    <x v="0"/>
  </r>
  <r>
    <x v="54"/>
    <x v="0"/>
    <x v="4"/>
    <x v="163"/>
    <x v="0"/>
    <n v="0"/>
    <x v="0"/>
    <x v="0"/>
  </r>
  <r>
    <x v="54"/>
    <x v="0"/>
    <x v="4"/>
    <x v="154"/>
    <x v="0"/>
    <n v="0"/>
    <x v="3"/>
    <x v="0"/>
  </r>
  <r>
    <x v="54"/>
    <x v="0"/>
    <x v="4"/>
    <x v="157"/>
    <x v="0"/>
    <n v="0"/>
    <x v="3"/>
    <x v="0"/>
  </r>
  <r>
    <x v="54"/>
    <x v="0"/>
    <x v="4"/>
    <x v="166"/>
    <x v="0"/>
    <n v="0"/>
    <x v="10"/>
    <x v="5"/>
  </r>
  <r>
    <x v="54"/>
    <x v="0"/>
    <x v="4"/>
    <x v="158"/>
    <x v="0"/>
    <n v="0"/>
    <x v="1"/>
    <x v="1"/>
  </r>
  <r>
    <x v="54"/>
    <x v="0"/>
    <x v="4"/>
    <x v="10"/>
    <x v="0"/>
    <n v="0"/>
    <x v="4"/>
    <x v="3"/>
  </r>
  <r>
    <x v="54"/>
    <x v="0"/>
    <x v="4"/>
    <x v="161"/>
    <x v="1"/>
    <n v="0"/>
    <x v="3"/>
    <x v="0"/>
  </r>
  <r>
    <x v="54"/>
    <x v="0"/>
    <x v="4"/>
    <x v="156"/>
    <x v="1"/>
    <n v="0"/>
    <x v="8"/>
    <x v="0"/>
  </r>
  <r>
    <x v="54"/>
    <x v="0"/>
    <x v="4"/>
    <x v="155"/>
    <x v="1"/>
    <n v="0"/>
    <x v="0"/>
    <x v="0"/>
  </r>
  <r>
    <x v="54"/>
    <x v="0"/>
    <x v="4"/>
    <x v="159"/>
    <x v="1"/>
    <n v="0"/>
    <x v="7"/>
    <x v="3"/>
  </r>
  <r>
    <x v="54"/>
    <x v="0"/>
    <x v="4"/>
    <x v="165"/>
    <x v="1"/>
    <n v="0"/>
    <x v="3"/>
    <x v="0"/>
  </r>
  <r>
    <x v="54"/>
    <x v="0"/>
    <x v="4"/>
    <x v="162"/>
    <x v="1"/>
    <n v="0"/>
    <x v="0"/>
    <x v="0"/>
  </r>
  <r>
    <x v="54"/>
    <x v="0"/>
    <x v="4"/>
    <x v="27"/>
    <x v="1"/>
    <n v="0"/>
    <x v="5"/>
    <x v="3"/>
  </r>
  <r>
    <x v="54"/>
    <x v="0"/>
    <x v="4"/>
    <x v="26"/>
    <x v="1"/>
    <n v="0"/>
    <x v="7"/>
    <x v="3"/>
  </r>
  <r>
    <x v="54"/>
    <x v="0"/>
    <x v="4"/>
    <x v="160"/>
    <x v="1"/>
    <n v="0"/>
    <x v="2"/>
    <x v="2"/>
  </r>
  <r>
    <x v="54"/>
    <x v="0"/>
    <x v="4"/>
    <x v="164"/>
    <x v="1"/>
    <n v="0"/>
    <x v="0"/>
    <x v="0"/>
  </r>
  <r>
    <x v="54"/>
    <x v="0"/>
    <x v="4"/>
    <x v="163"/>
    <x v="1"/>
    <n v="0"/>
    <x v="0"/>
    <x v="0"/>
  </r>
  <r>
    <x v="54"/>
    <x v="0"/>
    <x v="4"/>
    <x v="154"/>
    <x v="1"/>
    <n v="0"/>
    <x v="3"/>
    <x v="0"/>
  </r>
  <r>
    <x v="54"/>
    <x v="0"/>
    <x v="4"/>
    <x v="157"/>
    <x v="1"/>
    <n v="0"/>
    <x v="3"/>
    <x v="0"/>
  </r>
  <r>
    <x v="54"/>
    <x v="0"/>
    <x v="4"/>
    <x v="166"/>
    <x v="1"/>
    <n v="0"/>
    <x v="10"/>
    <x v="5"/>
  </r>
  <r>
    <x v="54"/>
    <x v="0"/>
    <x v="4"/>
    <x v="158"/>
    <x v="1"/>
    <n v="0"/>
    <x v="1"/>
    <x v="1"/>
  </r>
  <r>
    <x v="54"/>
    <x v="0"/>
    <x v="4"/>
    <x v="10"/>
    <x v="1"/>
    <n v="0"/>
    <x v="4"/>
    <x v="3"/>
  </r>
  <r>
    <x v="54"/>
    <x v="0"/>
    <x v="5"/>
    <x v="161"/>
    <x v="0"/>
    <n v="0"/>
    <x v="3"/>
    <x v="0"/>
  </r>
  <r>
    <x v="54"/>
    <x v="0"/>
    <x v="5"/>
    <x v="156"/>
    <x v="0"/>
    <n v="0"/>
    <x v="8"/>
    <x v="0"/>
  </r>
  <r>
    <x v="54"/>
    <x v="0"/>
    <x v="5"/>
    <x v="155"/>
    <x v="0"/>
    <n v="0"/>
    <x v="0"/>
    <x v="0"/>
  </r>
  <r>
    <x v="54"/>
    <x v="0"/>
    <x v="5"/>
    <x v="159"/>
    <x v="0"/>
    <n v="0"/>
    <x v="7"/>
    <x v="3"/>
  </r>
  <r>
    <x v="54"/>
    <x v="0"/>
    <x v="5"/>
    <x v="165"/>
    <x v="0"/>
    <n v="0"/>
    <x v="3"/>
    <x v="0"/>
  </r>
  <r>
    <x v="54"/>
    <x v="0"/>
    <x v="5"/>
    <x v="162"/>
    <x v="0"/>
    <n v="0"/>
    <x v="0"/>
    <x v="0"/>
  </r>
  <r>
    <x v="54"/>
    <x v="0"/>
    <x v="5"/>
    <x v="27"/>
    <x v="0"/>
    <n v="0"/>
    <x v="5"/>
    <x v="3"/>
  </r>
  <r>
    <x v="54"/>
    <x v="0"/>
    <x v="5"/>
    <x v="26"/>
    <x v="0"/>
    <n v="0"/>
    <x v="7"/>
    <x v="3"/>
  </r>
  <r>
    <x v="54"/>
    <x v="0"/>
    <x v="5"/>
    <x v="160"/>
    <x v="0"/>
    <n v="0"/>
    <x v="2"/>
    <x v="2"/>
  </r>
  <r>
    <x v="54"/>
    <x v="0"/>
    <x v="5"/>
    <x v="164"/>
    <x v="0"/>
    <n v="0"/>
    <x v="0"/>
    <x v="0"/>
  </r>
  <r>
    <x v="54"/>
    <x v="0"/>
    <x v="5"/>
    <x v="163"/>
    <x v="0"/>
    <n v="0"/>
    <x v="0"/>
    <x v="0"/>
  </r>
  <r>
    <x v="54"/>
    <x v="0"/>
    <x v="5"/>
    <x v="154"/>
    <x v="0"/>
    <n v="0"/>
    <x v="3"/>
    <x v="0"/>
  </r>
  <r>
    <x v="54"/>
    <x v="0"/>
    <x v="5"/>
    <x v="157"/>
    <x v="0"/>
    <n v="0"/>
    <x v="3"/>
    <x v="0"/>
  </r>
  <r>
    <x v="54"/>
    <x v="0"/>
    <x v="5"/>
    <x v="166"/>
    <x v="0"/>
    <n v="0"/>
    <x v="10"/>
    <x v="5"/>
  </r>
  <r>
    <x v="54"/>
    <x v="0"/>
    <x v="5"/>
    <x v="158"/>
    <x v="0"/>
    <n v="0"/>
    <x v="1"/>
    <x v="1"/>
  </r>
  <r>
    <x v="54"/>
    <x v="0"/>
    <x v="5"/>
    <x v="10"/>
    <x v="0"/>
    <n v="0"/>
    <x v="4"/>
    <x v="3"/>
  </r>
  <r>
    <x v="54"/>
    <x v="0"/>
    <x v="5"/>
    <x v="161"/>
    <x v="1"/>
    <n v="0"/>
    <x v="3"/>
    <x v="0"/>
  </r>
  <r>
    <x v="54"/>
    <x v="0"/>
    <x v="5"/>
    <x v="156"/>
    <x v="1"/>
    <n v="0"/>
    <x v="8"/>
    <x v="0"/>
  </r>
  <r>
    <x v="54"/>
    <x v="0"/>
    <x v="5"/>
    <x v="155"/>
    <x v="1"/>
    <n v="0"/>
    <x v="0"/>
    <x v="0"/>
  </r>
  <r>
    <x v="54"/>
    <x v="0"/>
    <x v="5"/>
    <x v="159"/>
    <x v="1"/>
    <n v="0"/>
    <x v="7"/>
    <x v="3"/>
  </r>
  <r>
    <x v="54"/>
    <x v="0"/>
    <x v="5"/>
    <x v="165"/>
    <x v="1"/>
    <n v="0"/>
    <x v="3"/>
    <x v="0"/>
  </r>
  <r>
    <x v="54"/>
    <x v="0"/>
    <x v="5"/>
    <x v="162"/>
    <x v="1"/>
    <n v="0"/>
    <x v="0"/>
    <x v="0"/>
  </r>
  <r>
    <x v="54"/>
    <x v="0"/>
    <x v="5"/>
    <x v="27"/>
    <x v="1"/>
    <n v="0"/>
    <x v="5"/>
    <x v="3"/>
  </r>
  <r>
    <x v="54"/>
    <x v="0"/>
    <x v="5"/>
    <x v="26"/>
    <x v="1"/>
    <n v="0"/>
    <x v="7"/>
    <x v="3"/>
  </r>
  <r>
    <x v="54"/>
    <x v="0"/>
    <x v="5"/>
    <x v="160"/>
    <x v="1"/>
    <n v="0"/>
    <x v="2"/>
    <x v="2"/>
  </r>
  <r>
    <x v="54"/>
    <x v="0"/>
    <x v="5"/>
    <x v="164"/>
    <x v="1"/>
    <n v="0"/>
    <x v="0"/>
    <x v="0"/>
  </r>
  <r>
    <x v="54"/>
    <x v="0"/>
    <x v="5"/>
    <x v="163"/>
    <x v="1"/>
    <n v="0"/>
    <x v="0"/>
    <x v="0"/>
  </r>
  <r>
    <x v="54"/>
    <x v="0"/>
    <x v="5"/>
    <x v="154"/>
    <x v="1"/>
    <n v="0"/>
    <x v="3"/>
    <x v="0"/>
  </r>
  <r>
    <x v="54"/>
    <x v="0"/>
    <x v="5"/>
    <x v="157"/>
    <x v="1"/>
    <n v="0"/>
    <x v="3"/>
    <x v="0"/>
  </r>
  <r>
    <x v="54"/>
    <x v="0"/>
    <x v="5"/>
    <x v="166"/>
    <x v="1"/>
    <n v="0"/>
    <x v="10"/>
    <x v="5"/>
  </r>
  <r>
    <x v="54"/>
    <x v="0"/>
    <x v="5"/>
    <x v="158"/>
    <x v="1"/>
    <n v="0"/>
    <x v="1"/>
    <x v="1"/>
  </r>
  <r>
    <x v="54"/>
    <x v="0"/>
    <x v="5"/>
    <x v="10"/>
    <x v="1"/>
    <n v="0"/>
    <x v="4"/>
    <x v="3"/>
  </r>
  <r>
    <x v="54"/>
    <x v="0"/>
    <x v="6"/>
    <x v="161"/>
    <x v="0"/>
    <n v="58.7"/>
    <x v="3"/>
    <x v="0"/>
  </r>
  <r>
    <x v="54"/>
    <x v="0"/>
    <x v="6"/>
    <x v="156"/>
    <x v="0"/>
    <n v="0.9"/>
    <x v="8"/>
    <x v="0"/>
  </r>
  <r>
    <x v="54"/>
    <x v="0"/>
    <x v="6"/>
    <x v="155"/>
    <x v="0"/>
    <n v="0"/>
    <x v="0"/>
    <x v="0"/>
  </r>
  <r>
    <x v="54"/>
    <x v="0"/>
    <x v="6"/>
    <x v="159"/>
    <x v="0"/>
    <n v="0"/>
    <x v="7"/>
    <x v="3"/>
  </r>
  <r>
    <x v="54"/>
    <x v="0"/>
    <x v="6"/>
    <x v="165"/>
    <x v="0"/>
    <n v="0"/>
    <x v="3"/>
    <x v="0"/>
  </r>
  <r>
    <x v="54"/>
    <x v="0"/>
    <x v="6"/>
    <x v="162"/>
    <x v="0"/>
    <n v="0"/>
    <x v="0"/>
    <x v="0"/>
  </r>
  <r>
    <x v="54"/>
    <x v="0"/>
    <x v="6"/>
    <x v="27"/>
    <x v="0"/>
    <n v="0"/>
    <x v="5"/>
    <x v="3"/>
  </r>
  <r>
    <x v="54"/>
    <x v="0"/>
    <x v="6"/>
    <x v="26"/>
    <x v="0"/>
    <n v="0"/>
    <x v="7"/>
    <x v="3"/>
  </r>
  <r>
    <x v="54"/>
    <x v="0"/>
    <x v="6"/>
    <x v="160"/>
    <x v="0"/>
    <n v="0"/>
    <x v="2"/>
    <x v="2"/>
  </r>
  <r>
    <x v="54"/>
    <x v="0"/>
    <x v="6"/>
    <x v="164"/>
    <x v="0"/>
    <n v="0"/>
    <x v="0"/>
    <x v="0"/>
  </r>
  <r>
    <x v="54"/>
    <x v="0"/>
    <x v="6"/>
    <x v="163"/>
    <x v="0"/>
    <n v="0"/>
    <x v="0"/>
    <x v="0"/>
  </r>
  <r>
    <x v="54"/>
    <x v="0"/>
    <x v="6"/>
    <x v="154"/>
    <x v="0"/>
    <n v="0"/>
    <x v="3"/>
    <x v="0"/>
  </r>
  <r>
    <x v="54"/>
    <x v="0"/>
    <x v="6"/>
    <x v="157"/>
    <x v="0"/>
    <n v="0"/>
    <x v="3"/>
    <x v="0"/>
  </r>
  <r>
    <x v="54"/>
    <x v="0"/>
    <x v="6"/>
    <x v="166"/>
    <x v="0"/>
    <n v="59.6"/>
    <x v="10"/>
    <x v="5"/>
  </r>
  <r>
    <x v="54"/>
    <x v="0"/>
    <x v="6"/>
    <x v="158"/>
    <x v="0"/>
    <n v="0"/>
    <x v="1"/>
    <x v="1"/>
  </r>
  <r>
    <x v="54"/>
    <x v="0"/>
    <x v="6"/>
    <x v="10"/>
    <x v="0"/>
    <n v="0"/>
    <x v="4"/>
    <x v="3"/>
  </r>
  <r>
    <x v="54"/>
    <x v="0"/>
    <x v="6"/>
    <x v="161"/>
    <x v="1"/>
    <n v="0"/>
    <x v="3"/>
    <x v="0"/>
  </r>
  <r>
    <x v="54"/>
    <x v="0"/>
    <x v="6"/>
    <x v="156"/>
    <x v="1"/>
    <n v="0"/>
    <x v="8"/>
    <x v="0"/>
  </r>
  <r>
    <x v="54"/>
    <x v="0"/>
    <x v="6"/>
    <x v="155"/>
    <x v="1"/>
    <n v="0"/>
    <x v="0"/>
    <x v="0"/>
  </r>
  <r>
    <x v="54"/>
    <x v="0"/>
    <x v="6"/>
    <x v="159"/>
    <x v="1"/>
    <n v="0"/>
    <x v="7"/>
    <x v="3"/>
  </r>
  <r>
    <x v="54"/>
    <x v="0"/>
    <x v="6"/>
    <x v="165"/>
    <x v="1"/>
    <n v="0"/>
    <x v="3"/>
    <x v="0"/>
  </r>
  <r>
    <x v="54"/>
    <x v="0"/>
    <x v="6"/>
    <x v="162"/>
    <x v="1"/>
    <n v="0"/>
    <x v="0"/>
    <x v="0"/>
  </r>
  <r>
    <x v="54"/>
    <x v="0"/>
    <x v="6"/>
    <x v="27"/>
    <x v="1"/>
    <n v="0"/>
    <x v="5"/>
    <x v="3"/>
  </r>
  <r>
    <x v="54"/>
    <x v="0"/>
    <x v="6"/>
    <x v="26"/>
    <x v="1"/>
    <n v="0"/>
    <x v="7"/>
    <x v="3"/>
  </r>
  <r>
    <x v="54"/>
    <x v="0"/>
    <x v="6"/>
    <x v="160"/>
    <x v="1"/>
    <n v="0"/>
    <x v="2"/>
    <x v="2"/>
  </r>
  <r>
    <x v="54"/>
    <x v="0"/>
    <x v="6"/>
    <x v="164"/>
    <x v="1"/>
    <n v="0"/>
    <x v="0"/>
    <x v="0"/>
  </r>
  <r>
    <x v="54"/>
    <x v="0"/>
    <x v="6"/>
    <x v="163"/>
    <x v="1"/>
    <n v="0"/>
    <x v="0"/>
    <x v="0"/>
  </r>
  <r>
    <x v="54"/>
    <x v="0"/>
    <x v="6"/>
    <x v="154"/>
    <x v="1"/>
    <n v="0"/>
    <x v="3"/>
    <x v="0"/>
  </r>
  <r>
    <x v="54"/>
    <x v="0"/>
    <x v="6"/>
    <x v="157"/>
    <x v="1"/>
    <n v="0"/>
    <x v="3"/>
    <x v="0"/>
  </r>
  <r>
    <x v="54"/>
    <x v="0"/>
    <x v="6"/>
    <x v="166"/>
    <x v="1"/>
    <n v="0"/>
    <x v="10"/>
    <x v="5"/>
  </r>
  <r>
    <x v="54"/>
    <x v="0"/>
    <x v="6"/>
    <x v="158"/>
    <x v="1"/>
    <n v="0"/>
    <x v="1"/>
    <x v="1"/>
  </r>
  <r>
    <x v="54"/>
    <x v="0"/>
    <x v="6"/>
    <x v="10"/>
    <x v="1"/>
    <n v="0"/>
    <x v="4"/>
    <x v="3"/>
  </r>
  <r>
    <x v="54"/>
    <x v="0"/>
    <x v="7"/>
    <x v="161"/>
    <x v="0"/>
    <n v="7.8"/>
    <x v="3"/>
    <x v="0"/>
  </r>
  <r>
    <x v="54"/>
    <x v="0"/>
    <x v="7"/>
    <x v="156"/>
    <x v="0"/>
    <n v="0"/>
    <x v="8"/>
    <x v="0"/>
  </r>
  <r>
    <x v="54"/>
    <x v="0"/>
    <x v="7"/>
    <x v="155"/>
    <x v="0"/>
    <n v="8.1999999999999993"/>
    <x v="0"/>
    <x v="0"/>
  </r>
  <r>
    <x v="54"/>
    <x v="0"/>
    <x v="7"/>
    <x v="159"/>
    <x v="0"/>
    <n v="0"/>
    <x v="7"/>
    <x v="3"/>
  </r>
  <r>
    <x v="54"/>
    <x v="0"/>
    <x v="7"/>
    <x v="165"/>
    <x v="0"/>
    <n v="0"/>
    <x v="3"/>
    <x v="0"/>
  </r>
  <r>
    <x v="54"/>
    <x v="0"/>
    <x v="7"/>
    <x v="162"/>
    <x v="0"/>
    <n v="0"/>
    <x v="0"/>
    <x v="0"/>
  </r>
  <r>
    <x v="54"/>
    <x v="0"/>
    <x v="7"/>
    <x v="27"/>
    <x v="0"/>
    <n v="0"/>
    <x v="5"/>
    <x v="3"/>
  </r>
  <r>
    <x v="54"/>
    <x v="0"/>
    <x v="7"/>
    <x v="26"/>
    <x v="0"/>
    <n v="25.6"/>
    <x v="7"/>
    <x v="3"/>
  </r>
  <r>
    <x v="54"/>
    <x v="0"/>
    <x v="7"/>
    <x v="160"/>
    <x v="0"/>
    <n v="0"/>
    <x v="2"/>
    <x v="2"/>
  </r>
  <r>
    <x v="54"/>
    <x v="0"/>
    <x v="7"/>
    <x v="164"/>
    <x v="0"/>
    <n v="0"/>
    <x v="0"/>
    <x v="0"/>
  </r>
  <r>
    <x v="54"/>
    <x v="0"/>
    <x v="7"/>
    <x v="163"/>
    <x v="0"/>
    <n v="0"/>
    <x v="0"/>
    <x v="0"/>
  </r>
  <r>
    <x v="54"/>
    <x v="0"/>
    <x v="7"/>
    <x v="154"/>
    <x v="0"/>
    <n v="0"/>
    <x v="3"/>
    <x v="0"/>
  </r>
  <r>
    <x v="54"/>
    <x v="0"/>
    <x v="7"/>
    <x v="157"/>
    <x v="0"/>
    <n v="0"/>
    <x v="3"/>
    <x v="0"/>
  </r>
  <r>
    <x v="54"/>
    <x v="0"/>
    <x v="7"/>
    <x v="166"/>
    <x v="0"/>
    <n v="46.9"/>
    <x v="10"/>
    <x v="5"/>
  </r>
  <r>
    <x v="54"/>
    <x v="0"/>
    <x v="7"/>
    <x v="158"/>
    <x v="0"/>
    <n v="5.3"/>
    <x v="1"/>
    <x v="1"/>
  </r>
  <r>
    <x v="54"/>
    <x v="0"/>
    <x v="7"/>
    <x v="10"/>
    <x v="0"/>
    <n v="0"/>
    <x v="4"/>
    <x v="3"/>
  </r>
  <r>
    <x v="54"/>
    <x v="0"/>
    <x v="7"/>
    <x v="161"/>
    <x v="1"/>
    <n v="11"/>
    <x v="3"/>
    <x v="0"/>
  </r>
  <r>
    <x v="54"/>
    <x v="0"/>
    <x v="7"/>
    <x v="156"/>
    <x v="1"/>
    <n v="0"/>
    <x v="8"/>
    <x v="0"/>
  </r>
  <r>
    <x v="54"/>
    <x v="0"/>
    <x v="7"/>
    <x v="155"/>
    <x v="1"/>
    <n v="9.6"/>
    <x v="0"/>
    <x v="0"/>
  </r>
  <r>
    <x v="54"/>
    <x v="0"/>
    <x v="7"/>
    <x v="159"/>
    <x v="1"/>
    <n v="0"/>
    <x v="7"/>
    <x v="3"/>
  </r>
  <r>
    <x v="54"/>
    <x v="0"/>
    <x v="7"/>
    <x v="165"/>
    <x v="1"/>
    <n v="0"/>
    <x v="3"/>
    <x v="0"/>
  </r>
  <r>
    <x v="54"/>
    <x v="0"/>
    <x v="7"/>
    <x v="162"/>
    <x v="1"/>
    <n v="0"/>
    <x v="0"/>
    <x v="0"/>
  </r>
  <r>
    <x v="54"/>
    <x v="0"/>
    <x v="7"/>
    <x v="27"/>
    <x v="1"/>
    <n v="0"/>
    <x v="5"/>
    <x v="3"/>
  </r>
  <r>
    <x v="54"/>
    <x v="0"/>
    <x v="7"/>
    <x v="26"/>
    <x v="1"/>
    <n v="2.4"/>
    <x v="7"/>
    <x v="3"/>
  </r>
  <r>
    <x v="54"/>
    <x v="0"/>
    <x v="7"/>
    <x v="160"/>
    <x v="1"/>
    <n v="0"/>
    <x v="2"/>
    <x v="2"/>
  </r>
  <r>
    <x v="54"/>
    <x v="0"/>
    <x v="7"/>
    <x v="164"/>
    <x v="1"/>
    <n v="0"/>
    <x v="0"/>
    <x v="0"/>
  </r>
  <r>
    <x v="54"/>
    <x v="0"/>
    <x v="7"/>
    <x v="163"/>
    <x v="1"/>
    <n v="0"/>
    <x v="0"/>
    <x v="0"/>
  </r>
  <r>
    <x v="54"/>
    <x v="0"/>
    <x v="7"/>
    <x v="154"/>
    <x v="1"/>
    <n v="0"/>
    <x v="3"/>
    <x v="0"/>
  </r>
  <r>
    <x v="54"/>
    <x v="0"/>
    <x v="7"/>
    <x v="157"/>
    <x v="1"/>
    <n v="0"/>
    <x v="3"/>
    <x v="0"/>
  </r>
  <r>
    <x v="54"/>
    <x v="0"/>
    <x v="7"/>
    <x v="166"/>
    <x v="1"/>
    <n v="27.7"/>
    <x v="10"/>
    <x v="5"/>
  </r>
  <r>
    <x v="54"/>
    <x v="0"/>
    <x v="7"/>
    <x v="158"/>
    <x v="1"/>
    <n v="4.7"/>
    <x v="1"/>
    <x v="1"/>
  </r>
  <r>
    <x v="54"/>
    <x v="0"/>
    <x v="7"/>
    <x v="10"/>
    <x v="1"/>
    <n v="0"/>
    <x v="4"/>
    <x v="3"/>
  </r>
  <r>
    <x v="54"/>
    <x v="0"/>
    <x v="8"/>
    <x v="161"/>
    <x v="0"/>
    <n v="0"/>
    <x v="3"/>
    <x v="0"/>
  </r>
  <r>
    <x v="54"/>
    <x v="0"/>
    <x v="8"/>
    <x v="156"/>
    <x v="0"/>
    <n v="2.5"/>
    <x v="8"/>
    <x v="0"/>
  </r>
  <r>
    <x v="54"/>
    <x v="0"/>
    <x v="8"/>
    <x v="155"/>
    <x v="0"/>
    <n v="0"/>
    <x v="0"/>
    <x v="0"/>
  </r>
  <r>
    <x v="54"/>
    <x v="0"/>
    <x v="8"/>
    <x v="159"/>
    <x v="0"/>
    <n v="0"/>
    <x v="7"/>
    <x v="3"/>
  </r>
  <r>
    <x v="54"/>
    <x v="0"/>
    <x v="8"/>
    <x v="165"/>
    <x v="0"/>
    <n v="0"/>
    <x v="3"/>
    <x v="0"/>
  </r>
  <r>
    <x v="54"/>
    <x v="0"/>
    <x v="8"/>
    <x v="162"/>
    <x v="0"/>
    <n v="0"/>
    <x v="0"/>
    <x v="0"/>
  </r>
  <r>
    <x v="54"/>
    <x v="0"/>
    <x v="8"/>
    <x v="27"/>
    <x v="0"/>
    <n v="0"/>
    <x v="5"/>
    <x v="3"/>
  </r>
  <r>
    <x v="54"/>
    <x v="0"/>
    <x v="8"/>
    <x v="26"/>
    <x v="0"/>
    <n v="0"/>
    <x v="7"/>
    <x v="3"/>
  </r>
  <r>
    <x v="54"/>
    <x v="0"/>
    <x v="8"/>
    <x v="160"/>
    <x v="0"/>
    <n v="0"/>
    <x v="2"/>
    <x v="2"/>
  </r>
  <r>
    <x v="54"/>
    <x v="0"/>
    <x v="8"/>
    <x v="164"/>
    <x v="0"/>
    <n v="0"/>
    <x v="0"/>
    <x v="0"/>
  </r>
  <r>
    <x v="54"/>
    <x v="0"/>
    <x v="8"/>
    <x v="163"/>
    <x v="0"/>
    <n v="0"/>
    <x v="0"/>
    <x v="0"/>
  </r>
  <r>
    <x v="54"/>
    <x v="0"/>
    <x v="8"/>
    <x v="154"/>
    <x v="0"/>
    <n v="0"/>
    <x v="3"/>
    <x v="0"/>
  </r>
  <r>
    <x v="54"/>
    <x v="0"/>
    <x v="8"/>
    <x v="157"/>
    <x v="0"/>
    <n v="0"/>
    <x v="3"/>
    <x v="0"/>
  </r>
  <r>
    <x v="54"/>
    <x v="0"/>
    <x v="8"/>
    <x v="166"/>
    <x v="0"/>
    <n v="3.5"/>
    <x v="10"/>
    <x v="5"/>
  </r>
  <r>
    <x v="54"/>
    <x v="0"/>
    <x v="8"/>
    <x v="158"/>
    <x v="0"/>
    <n v="1"/>
    <x v="1"/>
    <x v="1"/>
  </r>
  <r>
    <x v="54"/>
    <x v="0"/>
    <x v="8"/>
    <x v="10"/>
    <x v="0"/>
    <n v="0"/>
    <x v="4"/>
    <x v="3"/>
  </r>
  <r>
    <x v="54"/>
    <x v="0"/>
    <x v="8"/>
    <x v="161"/>
    <x v="1"/>
    <n v="0"/>
    <x v="3"/>
    <x v="0"/>
  </r>
  <r>
    <x v="54"/>
    <x v="0"/>
    <x v="8"/>
    <x v="156"/>
    <x v="1"/>
    <n v="0"/>
    <x v="8"/>
    <x v="0"/>
  </r>
  <r>
    <x v="54"/>
    <x v="0"/>
    <x v="8"/>
    <x v="155"/>
    <x v="1"/>
    <n v="0"/>
    <x v="0"/>
    <x v="0"/>
  </r>
  <r>
    <x v="54"/>
    <x v="0"/>
    <x v="8"/>
    <x v="159"/>
    <x v="1"/>
    <n v="0"/>
    <x v="7"/>
    <x v="3"/>
  </r>
  <r>
    <x v="54"/>
    <x v="0"/>
    <x v="8"/>
    <x v="165"/>
    <x v="1"/>
    <n v="0"/>
    <x v="3"/>
    <x v="0"/>
  </r>
  <r>
    <x v="54"/>
    <x v="0"/>
    <x v="8"/>
    <x v="162"/>
    <x v="1"/>
    <n v="0"/>
    <x v="0"/>
    <x v="0"/>
  </r>
  <r>
    <x v="54"/>
    <x v="0"/>
    <x v="8"/>
    <x v="27"/>
    <x v="1"/>
    <n v="0"/>
    <x v="5"/>
    <x v="3"/>
  </r>
  <r>
    <x v="54"/>
    <x v="0"/>
    <x v="8"/>
    <x v="26"/>
    <x v="1"/>
    <n v="0"/>
    <x v="7"/>
    <x v="3"/>
  </r>
  <r>
    <x v="54"/>
    <x v="0"/>
    <x v="8"/>
    <x v="160"/>
    <x v="1"/>
    <n v="0"/>
    <x v="2"/>
    <x v="2"/>
  </r>
  <r>
    <x v="54"/>
    <x v="0"/>
    <x v="8"/>
    <x v="164"/>
    <x v="1"/>
    <n v="0"/>
    <x v="0"/>
    <x v="0"/>
  </r>
  <r>
    <x v="54"/>
    <x v="0"/>
    <x v="8"/>
    <x v="163"/>
    <x v="1"/>
    <n v="0"/>
    <x v="0"/>
    <x v="0"/>
  </r>
  <r>
    <x v="54"/>
    <x v="0"/>
    <x v="8"/>
    <x v="154"/>
    <x v="1"/>
    <n v="0"/>
    <x v="3"/>
    <x v="0"/>
  </r>
  <r>
    <x v="54"/>
    <x v="0"/>
    <x v="8"/>
    <x v="157"/>
    <x v="1"/>
    <n v="0"/>
    <x v="3"/>
    <x v="0"/>
  </r>
  <r>
    <x v="54"/>
    <x v="0"/>
    <x v="8"/>
    <x v="166"/>
    <x v="1"/>
    <n v="0"/>
    <x v="10"/>
    <x v="5"/>
  </r>
  <r>
    <x v="54"/>
    <x v="0"/>
    <x v="8"/>
    <x v="158"/>
    <x v="1"/>
    <n v="0"/>
    <x v="1"/>
    <x v="1"/>
  </r>
  <r>
    <x v="54"/>
    <x v="0"/>
    <x v="8"/>
    <x v="10"/>
    <x v="1"/>
    <n v="0"/>
    <x v="4"/>
    <x v="3"/>
  </r>
  <r>
    <x v="54"/>
    <x v="0"/>
    <x v="9"/>
    <x v="161"/>
    <x v="0"/>
    <n v="0"/>
    <x v="3"/>
    <x v="0"/>
  </r>
  <r>
    <x v="54"/>
    <x v="0"/>
    <x v="9"/>
    <x v="156"/>
    <x v="0"/>
    <n v="0"/>
    <x v="8"/>
    <x v="0"/>
  </r>
  <r>
    <x v="54"/>
    <x v="0"/>
    <x v="9"/>
    <x v="155"/>
    <x v="0"/>
    <n v="36.9"/>
    <x v="0"/>
    <x v="0"/>
  </r>
  <r>
    <x v="54"/>
    <x v="0"/>
    <x v="9"/>
    <x v="159"/>
    <x v="0"/>
    <n v="0"/>
    <x v="7"/>
    <x v="3"/>
  </r>
  <r>
    <x v="54"/>
    <x v="0"/>
    <x v="9"/>
    <x v="165"/>
    <x v="0"/>
    <n v="0"/>
    <x v="3"/>
    <x v="0"/>
  </r>
  <r>
    <x v="54"/>
    <x v="0"/>
    <x v="9"/>
    <x v="162"/>
    <x v="0"/>
    <n v="0"/>
    <x v="0"/>
    <x v="0"/>
  </r>
  <r>
    <x v="54"/>
    <x v="0"/>
    <x v="9"/>
    <x v="27"/>
    <x v="0"/>
    <n v="0"/>
    <x v="5"/>
    <x v="3"/>
  </r>
  <r>
    <x v="54"/>
    <x v="0"/>
    <x v="9"/>
    <x v="26"/>
    <x v="0"/>
    <n v="0"/>
    <x v="7"/>
    <x v="3"/>
  </r>
  <r>
    <x v="54"/>
    <x v="0"/>
    <x v="9"/>
    <x v="160"/>
    <x v="0"/>
    <n v="0"/>
    <x v="2"/>
    <x v="2"/>
  </r>
  <r>
    <x v="54"/>
    <x v="0"/>
    <x v="9"/>
    <x v="164"/>
    <x v="0"/>
    <n v="0"/>
    <x v="0"/>
    <x v="0"/>
  </r>
  <r>
    <x v="54"/>
    <x v="0"/>
    <x v="9"/>
    <x v="163"/>
    <x v="0"/>
    <n v="0"/>
    <x v="0"/>
    <x v="0"/>
  </r>
  <r>
    <x v="54"/>
    <x v="0"/>
    <x v="9"/>
    <x v="154"/>
    <x v="0"/>
    <n v="29"/>
    <x v="3"/>
    <x v="0"/>
  </r>
  <r>
    <x v="54"/>
    <x v="0"/>
    <x v="9"/>
    <x v="157"/>
    <x v="0"/>
    <n v="0"/>
    <x v="3"/>
    <x v="0"/>
  </r>
  <r>
    <x v="54"/>
    <x v="0"/>
    <x v="9"/>
    <x v="166"/>
    <x v="0"/>
    <n v="70"/>
    <x v="10"/>
    <x v="5"/>
  </r>
  <r>
    <x v="54"/>
    <x v="0"/>
    <x v="9"/>
    <x v="158"/>
    <x v="0"/>
    <n v="4.0999999999999996"/>
    <x v="1"/>
    <x v="1"/>
  </r>
  <r>
    <x v="54"/>
    <x v="0"/>
    <x v="9"/>
    <x v="10"/>
    <x v="0"/>
    <n v="0"/>
    <x v="4"/>
    <x v="3"/>
  </r>
  <r>
    <x v="54"/>
    <x v="0"/>
    <x v="9"/>
    <x v="161"/>
    <x v="1"/>
    <n v="0"/>
    <x v="3"/>
    <x v="0"/>
  </r>
  <r>
    <x v="54"/>
    <x v="0"/>
    <x v="9"/>
    <x v="156"/>
    <x v="1"/>
    <n v="0"/>
    <x v="8"/>
    <x v="0"/>
  </r>
  <r>
    <x v="54"/>
    <x v="0"/>
    <x v="9"/>
    <x v="155"/>
    <x v="1"/>
    <n v="42"/>
    <x v="0"/>
    <x v="0"/>
  </r>
  <r>
    <x v="54"/>
    <x v="0"/>
    <x v="9"/>
    <x v="159"/>
    <x v="1"/>
    <n v="0"/>
    <x v="7"/>
    <x v="3"/>
  </r>
  <r>
    <x v="54"/>
    <x v="0"/>
    <x v="9"/>
    <x v="165"/>
    <x v="1"/>
    <n v="0"/>
    <x v="3"/>
    <x v="0"/>
  </r>
  <r>
    <x v="54"/>
    <x v="0"/>
    <x v="9"/>
    <x v="162"/>
    <x v="1"/>
    <n v="0"/>
    <x v="0"/>
    <x v="0"/>
  </r>
  <r>
    <x v="54"/>
    <x v="0"/>
    <x v="9"/>
    <x v="27"/>
    <x v="1"/>
    <n v="0"/>
    <x v="5"/>
    <x v="3"/>
  </r>
  <r>
    <x v="54"/>
    <x v="0"/>
    <x v="9"/>
    <x v="26"/>
    <x v="1"/>
    <n v="0"/>
    <x v="7"/>
    <x v="3"/>
  </r>
  <r>
    <x v="54"/>
    <x v="0"/>
    <x v="9"/>
    <x v="160"/>
    <x v="1"/>
    <n v="0"/>
    <x v="2"/>
    <x v="2"/>
  </r>
  <r>
    <x v="54"/>
    <x v="0"/>
    <x v="9"/>
    <x v="164"/>
    <x v="1"/>
    <n v="0"/>
    <x v="0"/>
    <x v="0"/>
  </r>
  <r>
    <x v="54"/>
    <x v="0"/>
    <x v="9"/>
    <x v="163"/>
    <x v="1"/>
    <n v="0"/>
    <x v="0"/>
    <x v="0"/>
  </r>
  <r>
    <x v="54"/>
    <x v="0"/>
    <x v="9"/>
    <x v="154"/>
    <x v="1"/>
    <n v="1"/>
    <x v="3"/>
    <x v="0"/>
  </r>
  <r>
    <x v="54"/>
    <x v="0"/>
    <x v="9"/>
    <x v="157"/>
    <x v="1"/>
    <n v="0"/>
    <x v="3"/>
    <x v="0"/>
  </r>
  <r>
    <x v="54"/>
    <x v="0"/>
    <x v="9"/>
    <x v="166"/>
    <x v="1"/>
    <n v="43"/>
    <x v="10"/>
    <x v="5"/>
  </r>
  <r>
    <x v="54"/>
    <x v="0"/>
    <x v="9"/>
    <x v="158"/>
    <x v="1"/>
    <n v="0"/>
    <x v="1"/>
    <x v="1"/>
  </r>
  <r>
    <x v="54"/>
    <x v="0"/>
    <x v="9"/>
    <x v="10"/>
    <x v="1"/>
    <n v="0"/>
    <x v="4"/>
    <x v="3"/>
  </r>
  <r>
    <x v="54"/>
    <x v="0"/>
    <x v="10"/>
    <x v="161"/>
    <x v="0"/>
    <n v="0"/>
    <x v="3"/>
    <x v="0"/>
  </r>
  <r>
    <x v="54"/>
    <x v="0"/>
    <x v="10"/>
    <x v="156"/>
    <x v="0"/>
    <n v="0"/>
    <x v="8"/>
    <x v="0"/>
  </r>
  <r>
    <x v="54"/>
    <x v="0"/>
    <x v="10"/>
    <x v="155"/>
    <x v="0"/>
    <n v="0"/>
    <x v="0"/>
    <x v="0"/>
  </r>
  <r>
    <x v="54"/>
    <x v="0"/>
    <x v="10"/>
    <x v="159"/>
    <x v="0"/>
    <n v="0"/>
    <x v="7"/>
    <x v="3"/>
  </r>
  <r>
    <x v="54"/>
    <x v="0"/>
    <x v="10"/>
    <x v="165"/>
    <x v="0"/>
    <n v="0"/>
    <x v="3"/>
    <x v="0"/>
  </r>
  <r>
    <x v="54"/>
    <x v="0"/>
    <x v="10"/>
    <x v="162"/>
    <x v="0"/>
    <n v="0"/>
    <x v="0"/>
    <x v="0"/>
  </r>
  <r>
    <x v="54"/>
    <x v="0"/>
    <x v="10"/>
    <x v="27"/>
    <x v="0"/>
    <n v="0"/>
    <x v="5"/>
    <x v="3"/>
  </r>
  <r>
    <x v="54"/>
    <x v="0"/>
    <x v="10"/>
    <x v="26"/>
    <x v="0"/>
    <n v="0"/>
    <x v="7"/>
    <x v="3"/>
  </r>
  <r>
    <x v="54"/>
    <x v="0"/>
    <x v="10"/>
    <x v="160"/>
    <x v="0"/>
    <n v="0"/>
    <x v="2"/>
    <x v="2"/>
  </r>
  <r>
    <x v="54"/>
    <x v="0"/>
    <x v="10"/>
    <x v="164"/>
    <x v="0"/>
    <n v="0"/>
    <x v="0"/>
    <x v="0"/>
  </r>
  <r>
    <x v="54"/>
    <x v="0"/>
    <x v="10"/>
    <x v="163"/>
    <x v="0"/>
    <n v="0"/>
    <x v="0"/>
    <x v="0"/>
  </r>
  <r>
    <x v="54"/>
    <x v="0"/>
    <x v="10"/>
    <x v="154"/>
    <x v="0"/>
    <n v="8.6"/>
    <x v="3"/>
    <x v="0"/>
  </r>
  <r>
    <x v="54"/>
    <x v="0"/>
    <x v="10"/>
    <x v="157"/>
    <x v="0"/>
    <n v="5.2"/>
    <x v="3"/>
    <x v="0"/>
  </r>
  <r>
    <x v="54"/>
    <x v="0"/>
    <x v="10"/>
    <x v="166"/>
    <x v="0"/>
    <n v="13.8"/>
    <x v="10"/>
    <x v="5"/>
  </r>
  <r>
    <x v="54"/>
    <x v="0"/>
    <x v="10"/>
    <x v="158"/>
    <x v="0"/>
    <n v="0"/>
    <x v="1"/>
    <x v="1"/>
  </r>
  <r>
    <x v="54"/>
    <x v="0"/>
    <x v="10"/>
    <x v="10"/>
    <x v="0"/>
    <n v="0"/>
    <x v="4"/>
    <x v="3"/>
  </r>
  <r>
    <x v="54"/>
    <x v="0"/>
    <x v="10"/>
    <x v="161"/>
    <x v="1"/>
    <n v="0"/>
    <x v="3"/>
    <x v="0"/>
  </r>
  <r>
    <x v="54"/>
    <x v="0"/>
    <x v="10"/>
    <x v="156"/>
    <x v="1"/>
    <n v="0"/>
    <x v="8"/>
    <x v="0"/>
  </r>
  <r>
    <x v="54"/>
    <x v="0"/>
    <x v="10"/>
    <x v="155"/>
    <x v="1"/>
    <n v="0"/>
    <x v="0"/>
    <x v="0"/>
  </r>
  <r>
    <x v="54"/>
    <x v="0"/>
    <x v="10"/>
    <x v="159"/>
    <x v="1"/>
    <n v="0"/>
    <x v="7"/>
    <x v="3"/>
  </r>
  <r>
    <x v="54"/>
    <x v="0"/>
    <x v="10"/>
    <x v="165"/>
    <x v="1"/>
    <n v="0"/>
    <x v="3"/>
    <x v="0"/>
  </r>
  <r>
    <x v="54"/>
    <x v="0"/>
    <x v="10"/>
    <x v="162"/>
    <x v="1"/>
    <n v="0"/>
    <x v="0"/>
    <x v="0"/>
  </r>
  <r>
    <x v="54"/>
    <x v="0"/>
    <x v="10"/>
    <x v="27"/>
    <x v="1"/>
    <n v="0"/>
    <x v="5"/>
    <x v="3"/>
  </r>
  <r>
    <x v="54"/>
    <x v="0"/>
    <x v="10"/>
    <x v="26"/>
    <x v="1"/>
    <n v="0"/>
    <x v="7"/>
    <x v="3"/>
  </r>
  <r>
    <x v="54"/>
    <x v="0"/>
    <x v="10"/>
    <x v="160"/>
    <x v="1"/>
    <n v="0"/>
    <x v="2"/>
    <x v="2"/>
  </r>
  <r>
    <x v="54"/>
    <x v="0"/>
    <x v="10"/>
    <x v="164"/>
    <x v="1"/>
    <n v="0"/>
    <x v="0"/>
    <x v="0"/>
  </r>
  <r>
    <x v="54"/>
    <x v="0"/>
    <x v="10"/>
    <x v="163"/>
    <x v="1"/>
    <n v="0"/>
    <x v="0"/>
    <x v="0"/>
  </r>
  <r>
    <x v="54"/>
    <x v="0"/>
    <x v="10"/>
    <x v="154"/>
    <x v="1"/>
    <n v="0"/>
    <x v="3"/>
    <x v="0"/>
  </r>
  <r>
    <x v="54"/>
    <x v="0"/>
    <x v="10"/>
    <x v="157"/>
    <x v="1"/>
    <n v="0"/>
    <x v="3"/>
    <x v="0"/>
  </r>
  <r>
    <x v="54"/>
    <x v="0"/>
    <x v="10"/>
    <x v="166"/>
    <x v="1"/>
    <n v="0"/>
    <x v="10"/>
    <x v="5"/>
  </r>
  <r>
    <x v="54"/>
    <x v="0"/>
    <x v="10"/>
    <x v="158"/>
    <x v="1"/>
    <n v="0"/>
    <x v="1"/>
    <x v="1"/>
  </r>
  <r>
    <x v="54"/>
    <x v="0"/>
    <x v="10"/>
    <x v="10"/>
    <x v="1"/>
    <n v="0"/>
    <x v="4"/>
    <x v="3"/>
  </r>
  <r>
    <x v="54"/>
    <x v="0"/>
    <x v="11"/>
    <x v="161"/>
    <x v="0"/>
    <n v="0"/>
    <x v="3"/>
    <x v="0"/>
  </r>
  <r>
    <x v="54"/>
    <x v="0"/>
    <x v="11"/>
    <x v="156"/>
    <x v="0"/>
    <n v="0"/>
    <x v="8"/>
    <x v="0"/>
  </r>
  <r>
    <x v="54"/>
    <x v="0"/>
    <x v="11"/>
    <x v="155"/>
    <x v="0"/>
    <n v="0"/>
    <x v="0"/>
    <x v="0"/>
  </r>
  <r>
    <x v="54"/>
    <x v="0"/>
    <x v="11"/>
    <x v="159"/>
    <x v="0"/>
    <n v="0"/>
    <x v="7"/>
    <x v="3"/>
  </r>
  <r>
    <x v="54"/>
    <x v="0"/>
    <x v="11"/>
    <x v="165"/>
    <x v="0"/>
    <n v="0"/>
    <x v="3"/>
    <x v="0"/>
  </r>
  <r>
    <x v="54"/>
    <x v="0"/>
    <x v="11"/>
    <x v="162"/>
    <x v="0"/>
    <n v="0"/>
    <x v="0"/>
    <x v="0"/>
  </r>
  <r>
    <x v="54"/>
    <x v="0"/>
    <x v="11"/>
    <x v="27"/>
    <x v="0"/>
    <n v="0"/>
    <x v="5"/>
    <x v="3"/>
  </r>
  <r>
    <x v="54"/>
    <x v="0"/>
    <x v="11"/>
    <x v="26"/>
    <x v="0"/>
    <n v="0"/>
    <x v="7"/>
    <x v="3"/>
  </r>
  <r>
    <x v="54"/>
    <x v="0"/>
    <x v="11"/>
    <x v="160"/>
    <x v="0"/>
    <n v="0"/>
    <x v="2"/>
    <x v="2"/>
  </r>
  <r>
    <x v="54"/>
    <x v="0"/>
    <x v="11"/>
    <x v="164"/>
    <x v="0"/>
    <n v="0"/>
    <x v="0"/>
    <x v="0"/>
  </r>
  <r>
    <x v="54"/>
    <x v="0"/>
    <x v="11"/>
    <x v="163"/>
    <x v="0"/>
    <n v="0"/>
    <x v="0"/>
    <x v="0"/>
  </r>
  <r>
    <x v="54"/>
    <x v="0"/>
    <x v="11"/>
    <x v="154"/>
    <x v="0"/>
    <n v="2"/>
    <x v="3"/>
    <x v="0"/>
  </r>
  <r>
    <x v="54"/>
    <x v="0"/>
    <x v="11"/>
    <x v="157"/>
    <x v="0"/>
    <n v="0"/>
    <x v="3"/>
    <x v="0"/>
  </r>
  <r>
    <x v="54"/>
    <x v="0"/>
    <x v="11"/>
    <x v="166"/>
    <x v="0"/>
    <n v="2"/>
    <x v="10"/>
    <x v="5"/>
  </r>
  <r>
    <x v="54"/>
    <x v="0"/>
    <x v="11"/>
    <x v="158"/>
    <x v="0"/>
    <n v="0"/>
    <x v="1"/>
    <x v="1"/>
  </r>
  <r>
    <x v="54"/>
    <x v="0"/>
    <x v="11"/>
    <x v="10"/>
    <x v="0"/>
    <n v="0"/>
    <x v="4"/>
    <x v="3"/>
  </r>
  <r>
    <x v="54"/>
    <x v="0"/>
    <x v="11"/>
    <x v="161"/>
    <x v="1"/>
    <n v="0"/>
    <x v="3"/>
    <x v="0"/>
  </r>
  <r>
    <x v="54"/>
    <x v="0"/>
    <x v="11"/>
    <x v="156"/>
    <x v="1"/>
    <n v="0"/>
    <x v="8"/>
    <x v="0"/>
  </r>
  <r>
    <x v="54"/>
    <x v="0"/>
    <x v="11"/>
    <x v="155"/>
    <x v="1"/>
    <n v="0"/>
    <x v="0"/>
    <x v="0"/>
  </r>
  <r>
    <x v="54"/>
    <x v="0"/>
    <x v="11"/>
    <x v="159"/>
    <x v="1"/>
    <n v="0"/>
    <x v="7"/>
    <x v="3"/>
  </r>
  <r>
    <x v="54"/>
    <x v="0"/>
    <x v="11"/>
    <x v="165"/>
    <x v="1"/>
    <n v="0"/>
    <x v="3"/>
    <x v="0"/>
  </r>
  <r>
    <x v="54"/>
    <x v="0"/>
    <x v="11"/>
    <x v="162"/>
    <x v="1"/>
    <n v="0"/>
    <x v="0"/>
    <x v="0"/>
  </r>
  <r>
    <x v="54"/>
    <x v="0"/>
    <x v="11"/>
    <x v="27"/>
    <x v="1"/>
    <n v="0"/>
    <x v="5"/>
    <x v="3"/>
  </r>
  <r>
    <x v="54"/>
    <x v="0"/>
    <x v="11"/>
    <x v="26"/>
    <x v="1"/>
    <n v="0"/>
    <x v="7"/>
    <x v="3"/>
  </r>
  <r>
    <x v="54"/>
    <x v="0"/>
    <x v="11"/>
    <x v="160"/>
    <x v="1"/>
    <n v="0"/>
    <x v="2"/>
    <x v="2"/>
  </r>
  <r>
    <x v="54"/>
    <x v="0"/>
    <x v="11"/>
    <x v="164"/>
    <x v="1"/>
    <n v="0"/>
    <x v="0"/>
    <x v="0"/>
  </r>
  <r>
    <x v="54"/>
    <x v="0"/>
    <x v="11"/>
    <x v="163"/>
    <x v="1"/>
    <n v="0"/>
    <x v="0"/>
    <x v="0"/>
  </r>
  <r>
    <x v="54"/>
    <x v="0"/>
    <x v="11"/>
    <x v="154"/>
    <x v="1"/>
    <n v="0"/>
    <x v="3"/>
    <x v="0"/>
  </r>
  <r>
    <x v="54"/>
    <x v="0"/>
    <x v="11"/>
    <x v="157"/>
    <x v="1"/>
    <n v="0"/>
    <x v="3"/>
    <x v="0"/>
  </r>
  <r>
    <x v="54"/>
    <x v="0"/>
    <x v="11"/>
    <x v="166"/>
    <x v="1"/>
    <n v="0"/>
    <x v="10"/>
    <x v="5"/>
  </r>
  <r>
    <x v="54"/>
    <x v="0"/>
    <x v="11"/>
    <x v="158"/>
    <x v="1"/>
    <n v="0"/>
    <x v="1"/>
    <x v="1"/>
  </r>
  <r>
    <x v="54"/>
    <x v="0"/>
    <x v="11"/>
    <x v="10"/>
    <x v="1"/>
    <n v="0"/>
    <x v="4"/>
    <x v="3"/>
  </r>
  <r>
    <x v="54"/>
    <x v="0"/>
    <x v="12"/>
    <x v="161"/>
    <x v="0"/>
    <n v="1"/>
    <x v="3"/>
    <x v="0"/>
  </r>
  <r>
    <x v="54"/>
    <x v="0"/>
    <x v="12"/>
    <x v="156"/>
    <x v="0"/>
    <n v="0"/>
    <x v="8"/>
    <x v="0"/>
  </r>
  <r>
    <x v="54"/>
    <x v="0"/>
    <x v="12"/>
    <x v="155"/>
    <x v="0"/>
    <n v="6"/>
    <x v="0"/>
    <x v="0"/>
  </r>
  <r>
    <x v="54"/>
    <x v="0"/>
    <x v="12"/>
    <x v="159"/>
    <x v="0"/>
    <n v="0"/>
    <x v="7"/>
    <x v="3"/>
  </r>
  <r>
    <x v="54"/>
    <x v="0"/>
    <x v="12"/>
    <x v="165"/>
    <x v="0"/>
    <n v="0"/>
    <x v="3"/>
    <x v="0"/>
  </r>
  <r>
    <x v="54"/>
    <x v="0"/>
    <x v="12"/>
    <x v="162"/>
    <x v="0"/>
    <n v="0"/>
    <x v="0"/>
    <x v="0"/>
  </r>
  <r>
    <x v="54"/>
    <x v="0"/>
    <x v="12"/>
    <x v="27"/>
    <x v="0"/>
    <n v="0"/>
    <x v="5"/>
    <x v="3"/>
  </r>
  <r>
    <x v="54"/>
    <x v="0"/>
    <x v="12"/>
    <x v="26"/>
    <x v="0"/>
    <n v="1"/>
    <x v="7"/>
    <x v="3"/>
  </r>
  <r>
    <x v="54"/>
    <x v="0"/>
    <x v="12"/>
    <x v="160"/>
    <x v="0"/>
    <n v="0"/>
    <x v="2"/>
    <x v="2"/>
  </r>
  <r>
    <x v="54"/>
    <x v="0"/>
    <x v="12"/>
    <x v="164"/>
    <x v="0"/>
    <n v="0"/>
    <x v="0"/>
    <x v="0"/>
  </r>
  <r>
    <x v="54"/>
    <x v="0"/>
    <x v="12"/>
    <x v="163"/>
    <x v="0"/>
    <n v="0"/>
    <x v="0"/>
    <x v="0"/>
  </r>
  <r>
    <x v="54"/>
    <x v="0"/>
    <x v="12"/>
    <x v="154"/>
    <x v="0"/>
    <n v="0"/>
    <x v="3"/>
    <x v="0"/>
  </r>
  <r>
    <x v="54"/>
    <x v="0"/>
    <x v="12"/>
    <x v="157"/>
    <x v="0"/>
    <n v="0"/>
    <x v="3"/>
    <x v="0"/>
  </r>
  <r>
    <x v="54"/>
    <x v="0"/>
    <x v="12"/>
    <x v="166"/>
    <x v="0"/>
    <n v="9"/>
    <x v="10"/>
    <x v="5"/>
  </r>
  <r>
    <x v="54"/>
    <x v="0"/>
    <x v="12"/>
    <x v="158"/>
    <x v="0"/>
    <n v="1"/>
    <x v="1"/>
    <x v="1"/>
  </r>
  <r>
    <x v="54"/>
    <x v="0"/>
    <x v="12"/>
    <x v="10"/>
    <x v="0"/>
    <n v="0"/>
    <x v="4"/>
    <x v="3"/>
  </r>
  <r>
    <x v="54"/>
    <x v="0"/>
    <x v="12"/>
    <x v="161"/>
    <x v="1"/>
    <n v="0"/>
    <x v="3"/>
    <x v="0"/>
  </r>
  <r>
    <x v="54"/>
    <x v="0"/>
    <x v="12"/>
    <x v="156"/>
    <x v="1"/>
    <n v="0"/>
    <x v="8"/>
    <x v="0"/>
  </r>
  <r>
    <x v="54"/>
    <x v="0"/>
    <x v="12"/>
    <x v="155"/>
    <x v="1"/>
    <n v="3"/>
    <x v="0"/>
    <x v="0"/>
  </r>
  <r>
    <x v="54"/>
    <x v="0"/>
    <x v="12"/>
    <x v="159"/>
    <x v="1"/>
    <n v="0"/>
    <x v="7"/>
    <x v="3"/>
  </r>
  <r>
    <x v="54"/>
    <x v="0"/>
    <x v="12"/>
    <x v="165"/>
    <x v="1"/>
    <n v="0"/>
    <x v="3"/>
    <x v="0"/>
  </r>
  <r>
    <x v="54"/>
    <x v="0"/>
    <x v="12"/>
    <x v="162"/>
    <x v="1"/>
    <n v="0"/>
    <x v="0"/>
    <x v="0"/>
  </r>
  <r>
    <x v="54"/>
    <x v="0"/>
    <x v="12"/>
    <x v="27"/>
    <x v="1"/>
    <n v="0"/>
    <x v="5"/>
    <x v="3"/>
  </r>
  <r>
    <x v="54"/>
    <x v="0"/>
    <x v="12"/>
    <x v="26"/>
    <x v="1"/>
    <n v="0"/>
    <x v="7"/>
    <x v="3"/>
  </r>
  <r>
    <x v="54"/>
    <x v="0"/>
    <x v="12"/>
    <x v="160"/>
    <x v="1"/>
    <n v="0"/>
    <x v="2"/>
    <x v="2"/>
  </r>
  <r>
    <x v="54"/>
    <x v="0"/>
    <x v="12"/>
    <x v="164"/>
    <x v="1"/>
    <n v="0"/>
    <x v="0"/>
    <x v="0"/>
  </r>
  <r>
    <x v="54"/>
    <x v="0"/>
    <x v="12"/>
    <x v="163"/>
    <x v="1"/>
    <n v="0"/>
    <x v="0"/>
    <x v="0"/>
  </r>
  <r>
    <x v="54"/>
    <x v="0"/>
    <x v="12"/>
    <x v="154"/>
    <x v="1"/>
    <n v="0"/>
    <x v="3"/>
    <x v="0"/>
  </r>
  <r>
    <x v="54"/>
    <x v="0"/>
    <x v="12"/>
    <x v="157"/>
    <x v="1"/>
    <n v="0"/>
    <x v="3"/>
    <x v="0"/>
  </r>
  <r>
    <x v="54"/>
    <x v="0"/>
    <x v="12"/>
    <x v="166"/>
    <x v="1"/>
    <n v="3"/>
    <x v="10"/>
    <x v="5"/>
  </r>
  <r>
    <x v="54"/>
    <x v="0"/>
    <x v="12"/>
    <x v="158"/>
    <x v="1"/>
    <n v="0"/>
    <x v="1"/>
    <x v="1"/>
  </r>
  <r>
    <x v="54"/>
    <x v="0"/>
    <x v="12"/>
    <x v="10"/>
    <x v="1"/>
    <n v="0"/>
    <x v="4"/>
    <x v="3"/>
  </r>
  <r>
    <x v="54"/>
    <x v="0"/>
    <x v="13"/>
    <x v="161"/>
    <x v="0"/>
    <n v="2"/>
    <x v="3"/>
    <x v="0"/>
  </r>
  <r>
    <x v="54"/>
    <x v="0"/>
    <x v="13"/>
    <x v="156"/>
    <x v="0"/>
    <n v="0"/>
    <x v="8"/>
    <x v="0"/>
  </r>
  <r>
    <x v="54"/>
    <x v="0"/>
    <x v="13"/>
    <x v="155"/>
    <x v="0"/>
    <n v="5.9"/>
    <x v="0"/>
    <x v="0"/>
  </r>
  <r>
    <x v="54"/>
    <x v="0"/>
    <x v="13"/>
    <x v="159"/>
    <x v="0"/>
    <n v="0"/>
    <x v="7"/>
    <x v="3"/>
  </r>
  <r>
    <x v="54"/>
    <x v="0"/>
    <x v="13"/>
    <x v="165"/>
    <x v="0"/>
    <n v="0"/>
    <x v="3"/>
    <x v="0"/>
  </r>
  <r>
    <x v="54"/>
    <x v="0"/>
    <x v="13"/>
    <x v="162"/>
    <x v="0"/>
    <n v="0"/>
    <x v="0"/>
    <x v="0"/>
  </r>
  <r>
    <x v="54"/>
    <x v="0"/>
    <x v="13"/>
    <x v="27"/>
    <x v="0"/>
    <n v="0"/>
    <x v="5"/>
    <x v="3"/>
  </r>
  <r>
    <x v="54"/>
    <x v="0"/>
    <x v="13"/>
    <x v="26"/>
    <x v="0"/>
    <n v="3.9"/>
    <x v="7"/>
    <x v="3"/>
  </r>
  <r>
    <x v="54"/>
    <x v="0"/>
    <x v="13"/>
    <x v="160"/>
    <x v="0"/>
    <n v="0"/>
    <x v="2"/>
    <x v="2"/>
  </r>
  <r>
    <x v="54"/>
    <x v="0"/>
    <x v="13"/>
    <x v="164"/>
    <x v="0"/>
    <n v="0"/>
    <x v="0"/>
    <x v="0"/>
  </r>
  <r>
    <x v="54"/>
    <x v="0"/>
    <x v="13"/>
    <x v="163"/>
    <x v="0"/>
    <n v="0"/>
    <x v="0"/>
    <x v="0"/>
  </r>
  <r>
    <x v="54"/>
    <x v="0"/>
    <x v="13"/>
    <x v="154"/>
    <x v="0"/>
    <n v="0"/>
    <x v="3"/>
    <x v="0"/>
  </r>
  <r>
    <x v="54"/>
    <x v="0"/>
    <x v="13"/>
    <x v="157"/>
    <x v="0"/>
    <n v="0"/>
    <x v="3"/>
    <x v="0"/>
  </r>
  <r>
    <x v="54"/>
    <x v="0"/>
    <x v="13"/>
    <x v="166"/>
    <x v="0"/>
    <n v="15.6"/>
    <x v="10"/>
    <x v="5"/>
  </r>
  <r>
    <x v="54"/>
    <x v="0"/>
    <x v="13"/>
    <x v="158"/>
    <x v="0"/>
    <n v="3.8"/>
    <x v="1"/>
    <x v="1"/>
  </r>
  <r>
    <x v="54"/>
    <x v="0"/>
    <x v="13"/>
    <x v="10"/>
    <x v="0"/>
    <n v="0"/>
    <x v="4"/>
    <x v="3"/>
  </r>
  <r>
    <x v="54"/>
    <x v="0"/>
    <x v="13"/>
    <x v="161"/>
    <x v="1"/>
    <n v="0"/>
    <x v="3"/>
    <x v="0"/>
  </r>
  <r>
    <x v="54"/>
    <x v="0"/>
    <x v="13"/>
    <x v="156"/>
    <x v="1"/>
    <n v="0"/>
    <x v="8"/>
    <x v="0"/>
  </r>
  <r>
    <x v="54"/>
    <x v="0"/>
    <x v="13"/>
    <x v="155"/>
    <x v="1"/>
    <n v="0"/>
    <x v="0"/>
    <x v="0"/>
  </r>
  <r>
    <x v="54"/>
    <x v="0"/>
    <x v="13"/>
    <x v="159"/>
    <x v="1"/>
    <n v="0"/>
    <x v="7"/>
    <x v="3"/>
  </r>
  <r>
    <x v="54"/>
    <x v="0"/>
    <x v="13"/>
    <x v="165"/>
    <x v="1"/>
    <n v="0"/>
    <x v="3"/>
    <x v="0"/>
  </r>
  <r>
    <x v="54"/>
    <x v="0"/>
    <x v="13"/>
    <x v="162"/>
    <x v="1"/>
    <n v="0"/>
    <x v="0"/>
    <x v="0"/>
  </r>
  <r>
    <x v="54"/>
    <x v="0"/>
    <x v="13"/>
    <x v="27"/>
    <x v="1"/>
    <n v="0"/>
    <x v="5"/>
    <x v="3"/>
  </r>
  <r>
    <x v="54"/>
    <x v="0"/>
    <x v="13"/>
    <x v="26"/>
    <x v="1"/>
    <n v="0"/>
    <x v="7"/>
    <x v="3"/>
  </r>
  <r>
    <x v="54"/>
    <x v="0"/>
    <x v="13"/>
    <x v="160"/>
    <x v="1"/>
    <n v="0"/>
    <x v="2"/>
    <x v="2"/>
  </r>
  <r>
    <x v="54"/>
    <x v="0"/>
    <x v="13"/>
    <x v="164"/>
    <x v="1"/>
    <n v="0"/>
    <x v="0"/>
    <x v="0"/>
  </r>
  <r>
    <x v="54"/>
    <x v="0"/>
    <x v="13"/>
    <x v="163"/>
    <x v="1"/>
    <n v="0"/>
    <x v="0"/>
    <x v="0"/>
  </r>
  <r>
    <x v="54"/>
    <x v="0"/>
    <x v="13"/>
    <x v="154"/>
    <x v="1"/>
    <n v="0"/>
    <x v="3"/>
    <x v="0"/>
  </r>
  <r>
    <x v="54"/>
    <x v="0"/>
    <x v="13"/>
    <x v="157"/>
    <x v="1"/>
    <n v="0"/>
    <x v="3"/>
    <x v="0"/>
  </r>
  <r>
    <x v="54"/>
    <x v="0"/>
    <x v="13"/>
    <x v="166"/>
    <x v="1"/>
    <n v="0"/>
    <x v="10"/>
    <x v="5"/>
  </r>
  <r>
    <x v="54"/>
    <x v="0"/>
    <x v="13"/>
    <x v="158"/>
    <x v="1"/>
    <n v="0"/>
    <x v="1"/>
    <x v="1"/>
  </r>
  <r>
    <x v="54"/>
    <x v="0"/>
    <x v="13"/>
    <x v="10"/>
    <x v="1"/>
    <n v="0"/>
    <x v="4"/>
    <x v="3"/>
  </r>
  <r>
    <x v="54"/>
    <x v="0"/>
    <x v="14"/>
    <x v="161"/>
    <x v="0"/>
    <n v="0"/>
    <x v="3"/>
    <x v="0"/>
  </r>
  <r>
    <x v="54"/>
    <x v="0"/>
    <x v="14"/>
    <x v="156"/>
    <x v="0"/>
    <n v="0"/>
    <x v="8"/>
    <x v="0"/>
  </r>
  <r>
    <x v="54"/>
    <x v="0"/>
    <x v="14"/>
    <x v="155"/>
    <x v="0"/>
    <n v="22.5"/>
    <x v="0"/>
    <x v="0"/>
  </r>
  <r>
    <x v="54"/>
    <x v="0"/>
    <x v="14"/>
    <x v="159"/>
    <x v="0"/>
    <n v="0"/>
    <x v="7"/>
    <x v="3"/>
  </r>
  <r>
    <x v="54"/>
    <x v="0"/>
    <x v="14"/>
    <x v="165"/>
    <x v="0"/>
    <n v="0"/>
    <x v="3"/>
    <x v="0"/>
  </r>
  <r>
    <x v="54"/>
    <x v="0"/>
    <x v="14"/>
    <x v="162"/>
    <x v="0"/>
    <n v="0"/>
    <x v="0"/>
    <x v="0"/>
  </r>
  <r>
    <x v="54"/>
    <x v="0"/>
    <x v="14"/>
    <x v="27"/>
    <x v="0"/>
    <n v="105"/>
    <x v="5"/>
    <x v="3"/>
  </r>
  <r>
    <x v="54"/>
    <x v="0"/>
    <x v="14"/>
    <x v="26"/>
    <x v="0"/>
    <n v="0"/>
    <x v="7"/>
    <x v="3"/>
  </r>
  <r>
    <x v="54"/>
    <x v="0"/>
    <x v="14"/>
    <x v="160"/>
    <x v="0"/>
    <n v="0"/>
    <x v="2"/>
    <x v="2"/>
  </r>
  <r>
    <x v="54"/>
    <x v="0"/>
    <x v="14"/>
    <x v="164"/>
    <x v="0"/>
    <n v="0"/>
    <x v="0"/>
    <x v="0"/>
  </r>
  <r>
    <x v="54"/>
    <x v="0"/>
    <x v="14"/>
    <x v="163"/>
    <x v="0"/>
    <n v="0"/>
    <x v="0"/>
    <x v="0"/>
  </r>
  <r>
    <x v="54"/>
    <x v="0"/>
    <x v="14"/>
    <x v="154"/>
    <x v="0"/>
    <n v="0"/>
    <x v="3"/>
    <x v="0"/>
  </r>
  <r>
    <x v="54"/>
    <x v="0"/>
    <x v="14"/>
    <x v="157"/>
    <x v="0"/>
    <n v="0"/>
    <x v="3"/>
    <x v="0"/>
  </r>
  <r>
    <x v="54"/>
    <x v="0"/>
    <x v="14"/>
    <x v="166"/>
    <x v="0"/>
    <n v="128.5"/>
    <x v="10"/>
    <x v="5"/>
  </r>
  <r>
    <x v="54"/>
    <x v="0"/>
    <x v="14"/>
    <x v="158"/>
    <x v="0"/>
    <n v="1"/>
    <x v="1"/>
    <x v="1"/>
  </r>
  <r>
    <x v="54"/>
    <x v="0"/>
    <x v="14"/>
    <x v="10"/>
    <x v="0"/>
    <n v="0"/>
    <x v="4"/>
    <x v="3"/>
  </r>
  <r>
    <x v="54"/>
    <x v="0"/>
    <x v="14"/>
    <x v="161"/>
    <x v="1"/>
    <n v="0"/>
    <x v="3"/>
    <x v="0"/>
  </r>
  <r>
    <x v="54"/>
    <x v="0"/>
    <x v="14"/>
    <x v="156"/>
    <x v="1"/>
    <n v="0"/>
    <x v="8"/>
    <x v="0"/>
  </r>
  <r>
    <x v="54"/>
    <x v="0"/>
    <x v="14"/>
    <x v="155"/>
    <x v="1"/>
    <n v="0"/>
    <x v="0"/>
    <x v="0"/>
  </r>
  <r>
    <x v="54"/>
    <x v="0"/>
    <x v="14"/>
    <x v="159"/>
    <x v="1"/>
    <n v="0"/>
    <x v="7"/>
    <x v="3"/>
  </r>
  <r>
    <x v="54"/>
    <x v="0"/>
    <x v="14"/>
    <x v="165"/>
    <x v="1"/>
    <n v="0"/>
    <x v="3"/>
    <x v="0"/>
  </r>
  <r>
    <x v="54"/>
    <x v="0"/>
    <x v="14"/>
    <x v="162"/>
    <x v="1"/>
    <n v="0"/>
    <x v="0"/>
    <x v="0"/>
  </r>
  <r>
    <x v="54"/>
    <x v="0"/>
    <x v="14"/>
    <x v="27"/>
    <x v="1"/>
    <n v="0"/>
    <x v="5"/>
    <x v="3"/>
  </r>
  <r>
    <x v="54"/>
    <x v="0"/>
    <x v="14"/>
    <x v="26"/>
    <x v="1"/>
    <n v="0"/>
    <x v="7"/>
    <x v="3"/>
  </r>
  <r>
    <x v="54"/>
    <x v="0"/>
    <x v="14"/>
    <x v="160"/>
    <x v="1"/>
    <n v="0"/>
    <x v="2"/>
    <x v="2"/>
  </r>
  <r>
    <x v="54"/>
    <x v="0"/>
    <x v="14"/>
    <x v="164"/>
    <x v="1"/>
    <n v="0"/>
    <x v="0"/>
    <x v="0"/>
  </r>
  <r>
    <x v="54"/>
    <x v="0"/>
    <x v="14"/>
    <x v="163"/>
    <x v="1"/>
    <n v="0"/>
    <x v="0"/>
    <x v="0"/>
  </r>
  <r>
    <x v="54"/>
    <x v="0"/>
    <x v="14"/>
    <x v="154"/>
    <x v="1"/>
    <n v="0"/>
    <x v="3"/>
    <x v="0"/>
  </r>
  <r>
    <x v="54"/>
    <x v="0"/>
    <x v="14"/>
    <x v="157"/>
    <x v="1"/>
    <n v="0"/>
    <x v="3"/>
    <x v="0"/>
  </r>
  <r>
    <x v="54"/>
    <x v="0"/>
    <x v="14"/>
    <x v="166"/>
    <x v="1"/>
    <n v="0"/>
    <x v="10"/>
    <x v="5"/>
  </r>
  <r>
    <x v="54"/>
    <x v="0"/>
    <x v="14"/>
    <x v="158"/>
    <x v="1"/>
    <n v="0"/>
    <x v="1"/>
    <x v="1"/>
  </r>
  <r>
    <x v="54"/>
    <x v="0"/>
    <x v="14"/>
    <x v="10"/>
    <x v="1"/>
    <n v="0"/>
    <x v="4"/>
    <x v="3"/>
  </r>
  <r>
    <x v="54"/>
    <x v="0"/>
    <x v="15"/>
    <x v="161"/>
    <x v="0"/>
    <n v="0"/>
    <x v="3"/>
    <x v="0"/>
  </r>
  <r>
    <x v="54"/>
    <x v="0"/>
    <x v="15"/>
    <x v="156"/>
    <x v="0"/>
    <n v="0"/>
    <x v="8"/>
    <x v="0"/>
  </r>
  <r>
    <x v="54"/>
    <x v="0"/>
    <x v="15"/>
    <x v="155"/>
    <x v="0"/>
    <n v="0"/>
    <x v="0"/>
    <x v="0"/>
  </r>
  <r>
    <x v="54"/>
    <x v="0"/>
    <x v="15"/>
    <x v="159"/>
    <x v="0"/>
    <n v="0"/>
    <x v="7"/>
    <x v="3"/>
  </r>
  <r>
    <x v="54"/>
    <x v="0"/>
    <x v="15"/>
    <x v="165"/>
    <x v="0"/>
    <n v="0"/>
    <x v="3"/>
    <x v="0"/>
  </r>
  <r>
    <x v="54"/>
    <x v="0"/>
    <x v="15"/>
    <x v="162"/>
    <x v="0"/>
    <n v="0"/>
    <x v="0"/>
    <x v="0"/>
  </r>
  <r>
    <x v="54"/>
    <x v="0"/>
    <x v="15"/>
    <x v="27"/>
    <x v="0"/>
    <n v="0"/>
    <x v="5"/>
    <x v="3"/>
  </r>
  <r>
    <x v="54"/>
    <x v="0"/>
    <x v="15"/>
    <x v="26"/>
    <x v="0"/>
    <n v="0"/>
    <x v="7"/>
    <x v="3"/>
  </r>
  <r>
    <x v="54"/>
    <x v="0"/>
    <x v="15"/>
    <x v="160"/>
    <x v="0"/>
    <n v="0"/>
    <x v="2"/>
    <x v="2"/>
  </r>
  <r>
    <x v="54"/>
    <x v="0"/>
    <x v="15"/>
    <x v="164"/>
    <x v="0"/>
    <n v="0"/>
    <x v="0"/>
    <x v="0"/>
  </r>
  <r>
    <x v="54"/>
    <x v="0"/>
    <x v="15"/>
    <x v="163"/>
    <x v="0"/>
    <n v="0"/>
    <x v="0"/>
    <x v="0"/>
  </r>
  <r>
    <x v="54"/>
    <x v="0"/>
    <x v="15"/>
    <x v="154"/>
    <x v="0"/>
    <n v="0"/>
    <x v="3"/>
    <x v="0"/>
  </r>
  <r>
    <x v="54"/>
    <x v="0"/>
    <x v="15"/>
    <x v="157"/>
    <x v="0"/>
    <n v="0"/>
    <x v="3"/>
    <x v="0"/>
  </r>
  <r>
    <x v="54"/>
    <x v="0"/>
    <x v="15"/>
    <x v="166"/>
    <x v="0"/>
    <n v="0"/>
    <x v="10"/>
    <x v="5"/>
  </r>
  <r>
    <x v="54"/>
    <x v="0"/>
    <x v="15"/>
    <x v="158"/>
    <x v="0"/>
    <n v="0"/>
    <x v="1"/>
    <x v="1"/>
  </r>
  <r>
    <x v="54"/>
    <x v="0"/>
    <x v="15"/>
    <x v="10"/>
    <x v="0"/>
    <n v="0"/>
    <x v="4"/>
    <x v="3"/>
  </r>
  <r>
    <x v="54"/>
    <x v="0"/>
    <x v="15"/>
    <x v="161"/>
    <x v="1"/>
    <n v="0"/>
    <x v="3"/>
    <x v="0"/>
  </r>
  <r>
    <x v="54"/>
    <x v="0"/>
    <x v="15"/>
    <x v="156"/>
    <x v="1"/>
    <n v="0"/>
    <x v="8"/>
    <x v="0"/>
  </r>
  <r>
    <x v="54"/>
    <x v="0"/>
    <x v="15"/>
    <x v="155"/>
    <x v="1"/>
    <n v="3.3"/>
    <x v="0"/>
    <x v="0"/>
  </r>
  <r>
    <x v="54"/>
    <x v="0"/>
    <x v="15"/>
    <x v="159"/>
    <x v="1"/>
    <n v="0"/>
    <x v="7"/>
    <x v="3"/>
  </r>
  <r>
    <x v="54"/>
    <x v="0"/>
    <x v="15"/>
    <x v="165"/>
    <x v="1"/>
    <n v="0"/>
    <x v="3"/>
    <x v="0"/>
  </r>
  <r>
    <x v="54"/>
    <x v="0"/>
    <x v="15"/>
    <x v="162"/>
    <x v="1"/>
    <n v="0"/>
    <x v="0"/>
    <x v="0"/>
  </r>
  <r>
    <x v="54"/>
    <x v="0"/>
    <x v="15"/>
    <x v="27"/>
    <x v="1"/>
    <n v="0"/>
    <x v="5"/>
    <x v="3"/>
  </r>
  <r>
    <x v="54"/>
    <x v="0"/>
    <x v="15"/>
    <x v="26"/>
    <x v="1"/>
    <n v="0"/>
    <x v="7"/>
    <x v="3"/>
  </r>
  <r>
    <x v="54"/>
    <x v="0"/>
    <x v="15"/>
    <x v="160"/>
    <x v="1"/>
    <n v="0.2"/>
    <x v="2"/>
    <x v="2"/>
  </r>
  <r>
    <x v="54"/>
    <x v="0"/>
    <x v="15"/>
    <x v="164"/>
    <x v="1"/>
    <n v="0"/>
    <x v="0"/>
    <x v="0"/>
  </r>
  <r>
    <x v="54"/>
    <x v="0"/>
    <x v="15"/>
    <x v="163"/>
    <x v="1"/>
    <n v="0"/>
    <x v="0"/>
    <x v="0"/>
  </r>
  <r>
    <x v="54"/>
    <x v="0"/>
    <x v="15"/>
    <x v="154"/>
    <x v="1"/>
    <n v="0"/>
    <x v="3"/>
    <x v="0"/>
  </r>
  <r>
    <x v="54"/>
    <x v="0"/>
    <x v="15"/>
    <x v="157"/>
    <x v="1"/>
    <n v="0"/>
    <x v="3"/>
    <x v="0"/>
  </r>
  <r>
    <x v="54"/>
    <x v="0"/>
    <x v="15"/>
    <x v="166"/>
    <x v="1"/>
    <n v="3.5"/>
    <x v="10"/>
    <x v="5"/>
  </r>
  <r>
    <x v="54"/>
    <x v="0"/>
    <x v="15"/>
    <x v="158"/>
    <x v="1"/>
    <n v="0"/>
    <x v="1"/>
    <x v="1"/>
  </r>
  <r>
    <x v="54"/>
    <x v="0"/>
    <x v="15"/>
    <x v="10"/>
    <x v="1"/>
    <n v="0"/>
    <x v="4"/>
    <x v="3"/>
  </r>
  <r>
    <x v="54"/>
    <x v="0"/>
    <x v="16"/>
    <x v="161"/>
    <x v="0"/>
    <n v="0"/>
    <x v="3"/>
    <x v="0"/>
  </r>
  <r>
    <x v="54"/>
    <x v="0"/>
    <x v="16"/>
    <x v="156"/>
    <x v="0"/>
    <n v="0"/>
    <x v="8"/>
    <x v="0"/>
  </r>
  <r>
    <x v="54"/>
    <x v="0"/>
    <x v="16"/>
    <x v="155"/>
    <x v="0"/>
    <n v="0"/>
    <x v="0"/>
    <x v="0"/>
  </r>
  <r>
    <x v="54"/>
    <x v="0"/>
    <x v="16"/>
    <x v="159"/>
    <x v="0"/>
    <n v="0"/>
    <x v="7"/>
    <x v="3"/>
  </r>
  <r>
    <x v="54"/>
    <x v="0"/>
    <x v="16"/>
    <x v="165"/>
    <x v="0"/>
    <n v="0"/>
    <x v="3"/>
    <x v="0"/>
  </r>
  <r>
    <x v="54"/>
    <x v="0"/>
    <x v="16"/>
    <x v="162"/>
    <x v="0"/>
    <n v="0"/>
    <x v="0"/>
    <x v="0"/>
  </r>
  <r>
    <x v="54"/>
    <x v="0"/>
    <x v="16"/>
    <x v="27"/>
    <x v="0"/>
    <n v="0"/>
    <x v="5"/>
    <x v="3"/>
  </r>
  <r>
    <x v="54"/>
    <x v="0"/>
    <x v="16"/>
    <x v="26"/>
    <x v="0"/>
    <n v="0"/>
    <x v="7"/>
    <x v="3"/>
  </r>
  <r>
    <x v="54"/>
    <x v="0"/>
    <x v="16"/>
    <x v="160"/>
    <x v="0"/>
    <n v="0"/>
    <x v="2"/>
    <x v="2"/>
  </r>
  <r>
    <x v="54"/>
    <x v="0"/>
    <x v="16"/>
    <x v="164"/>
    <x v="0"/>
    <n v="0"/>
    <x v="0"/>
    <x v="0"/>
  </r>
  <r>
    <x v="54"/>
    <x v="0"/>
    <x v="16"/>
    <x v="163"/>
    <x v="0"/>
    <n v="0"/>
    <x v="0"/>
    <x v="0"/>
  </r>
  <r>
    <x v="54"/>
    <x v="0"/>
    <x v="16"/>
    <x v="154"/>
    <x v="0"/>
    <n v="0"/>
    <x v="3"/>
    <x v="0"/>
  </r>
  <r>
    <x v="54"/>
    <x v="0"/>
    <x v="16"/>
    <x v="157"/>
    <x v="0"/>
    <n v="0"/>
    <x v="3"/>
    <x v="0"/>
  </r>
  <r>
    <x v="54"/>
    <x v="0"/>
    <x v="16"/>
    <x v="166"/>
    <x v="0"/>
    <n v="0"/>
    <x v="10"/>
    <x v="5"/>
  </r>
  <r>
    <x v="54"/>
    <x v="0"/>
    <x v="16"/>
    <x v="158"/>
    <x v="0"/>
    <n v="0"/>
    <x v="1"/>
    <x v="1"/>
  </r>
  <r>
    <x v="54"/>
    <x v="0"/>
    <x v="16"/>
    <x v="10"/>
    <x v="0"/>
    <n v="0"/>
    <x v="4"/>
    <x v="3"/>
  </r>
  <r>
    <x v="54"/>
    <x v="0"/>
    <x v="16"/>
    <x v="161"/>
    <x v="1"/>
    <n v="0"/>
    <x v="3"/>
    <x v="0"/>
  </r>
  <r>
    <x v="54"/>
    <x v="0"/>
    <x v="16"/>
    <x v="156"/>
    <x v="1"/>
    <n v="0"/>
    <x v="8"/>
    <x v="0"/>
  </r>
  <r>
    <x v="54"/>
    <x v="0"/>
    <x v="16"/>
    <x v="155"/>
    <x v="1"/>
    <n v="0"/>
    <x v="0"/>
    <x v="0"/>
  </r>
  <r>
    <x v="54"/>
    <x v="0"/>
    <x v="16"/>
    <x v="159"/>
    <x v="1"/>
    <n v="0"/>
    <x v="7"/>
    <x v="3"/>
  </r>
  <r>
    <x v="54"/>
    <x v="0"/>
    <x v="16"/>
    <x v="165"/>
    <x v="1"/>
    <n v="0"/>
    <x v="3"/>
    <x v="0"/>
  </r>
  <r>
    <x v="54"/>
    <x v="0"/>
    <x v="16"/>
    <x v="162"/>
    <x v="1"/>
    <n v="0"/>
    <x v="0"/>
    <x v="0"/>
  </r>
  <r>
    <x v="54"/>
    <x v="0"/>
    <x v="16"/>
    <x v="27"/>
    <x v="1"/>
    <n v="0"/>
    <x v="5"/>
    <x v="3"/>
  </r>
  <r>
    <x v="54"/>
    <x v="0"/>
    <x v="16"/>
    <x v="26"/>
    <x v="1"/>
    <n v="0"/>
    <x v="7"/>
    <x v="3"/>
  </r>
  <r>
    <x v="54"/>
    <x v="0"/>
    <x v="16"/>
    <x v="160"/>
    <x v="1"/>
    <n v="0"/>
    <x v="2"/>
    <x v="2"/>
  </r>
  <r>
    <x v="54"/>
    <x v="0"/>
    <x v="16"/>
    <x v="164"/>
    <x v="1"/>
    <n v="0"/>
    <x v="0"/>
    <x v="0"/>
  </r>
  <r>
    <x v="54"/>
    <x v="0"/>
    <x v="16"/>
    <x v="163"/>
    <x v="1"/>
    <n v="0"/>
    <x v="0"/>
    <x v="0"/>
  </r>
  <r>
    <x v="54"/>
    <x v="0"/>
    <x v="16"/>
    <x v="154"/>
    <x v="1"/>
    <n v="0"/>
    <x v="3"/>
    <x v="0"/>
  </r>
  <r>
    <x v="54"/>
    <x v="0"/>
    <x v="16"/>
    <x v="157"/>
    <x v="1"/>
    <n v="0"/>
    <x v="3"/>
    <x v="0"/>
  </r>
  <r>
    <x v="54"/>
    <x v="0"/>
    <x v="16"/>
    <x v="166"/>
    <x v="1"/>
    <n v="0"/>
    <x v="10"/>
    <x v="5"/>
  </r>
  <r>
    <x v="54"/>
    <x v="0"/>
    <x v="16"/>
    <x v="158"/>
    <x v="1"/>
    <n v="0"/>
    <x v="1"/>
    <x v="1"/>
  </r>
  <r>
    <x v="54"/>
    <x v="0"/>
    <x v="16"/>
    <x v="10"/>
    <x v="1"/>
    <n v="0"/>
    <x v="4"/>
    <x v="3"/>
  </r>
  <r>
    <x v="54"/>
    <x v="0"/>
    <x v="17"/>
    <x v="161"/>
    <x v="0"/>
    <n v="0"/>
    <x v="3"/>
    <x v="0"/>
  </r>
  <r>
    <x v="54"/>
    <x v="0"/>
    <x v="17"/>
    <x v="156"/>
    <x v="0"/>
    <n v="0"/>
    <x v="8"/>
    <x v="0"/>
  </r>
  <r>
    <x v="54"/>
    <x v="0"/>
    <x v="17"/>
    <x v="155"/>
    <x v="0"/>
    <n v="0"/>
    <x v="0"/>
    <x v="0"/>
  </r>
  <r>
    <x v="54"/>
    <x v="0"/>
    <x v="17"/>
    <x v="159"/>
    <x v="0"/>
    <n v="0"/>
    <x v="7"/>
    <x v="3"/>
  </r>
  <r>
    <x v="54"/>
    <x v="0"/>
    <x v="17"/>
    <x v="165"/>
    <x v="0"/>
    <n v="0"/>
    <x v="3"/>
    <x v="0"/>
  </r>
  <r>
    <x v="54"/>
    <x v="0"/>
    <x v="17"/>
    <x v="162"/>
    <x v="0"/>
    <n v="0"/>
    <x v="0"/>
    <x v="0"/>
  </r>
  <r>
    <x v="54"/>
    <x v="0"/>
    <x v="17"/>
    <x v="27"/>
    <x v="0"/>
    <n v="0"/>
    <x v="5"/>
    <x v="3"/>
  </r>
  <r>
    <x v="54"/>
    <x v="0"/>
    <x v="17"/>
    <x v="26"/>
    <x v="0"/>
    <n v="0"/>
    <x v="7"/>
    <x v="3"/>
  </r>
  <r>
    <x v="54"/>
    <x v="0"/>
    <x v="17"/>
    <x v="160"/>
    <x v="0"/>
    <n v="0"/>
    <x v="2"/>
    <x v="2"/>
  </r>
  <r>
    <x v="54"/>
    <x v="0"/>
    <x v="17"/>
    <x v="164"/>
    <x v="0"/>
    <n v="0"/>
    <x v="0"/>
    <x v="0"/>
  </r>
  <r>
    <x v="54"/>
    <x v="0"/>
    <x v="17"/>
    <x v="163"/>
    <x v="0"/>
    <n v="0"/>
    <x v="0"/>
    <x v="0"/>
  </r>
  <r>
    <x v="54"/>
    <x v="0"/>
    <x v="17"/>
    <x v="154"/>
    <x v="0"/>
    <n v="0"/>
    <x v="3"/>
    <x v="0"/>
  </r>
  <r>
    <x v="54"/>
    <x v="0"/>
    <x v="17"/>
    <x v="157"/>
    <x v="0"/>
    <n v="0"/>
    <x v="3"/>
    <x v="0"/>
  </r>
  <r>
    <x v="54"/>
    <x v="0"/>
    <x v="17"/>
    <x v="166"/>
    <x v="0"/>
    <n v="5"/>
    <x v="10"/>
    <x v="5"/>
  </r>
  <r>
    <x v="54"/>
    <x v="0"/>
    <x v="17"/>
    <x v="158"/>
    <x v="0"/>
    <n v="5"/>
    <x v="1"/>
    <x v="1"/>
  </r>
  <r>
    <x v="54"/>
    <x v="0"/>
    <x v="17"/>
    <x v="10"/>
    <x v="0"/>
    <n v="0"/>
    <x v="4"/>
    <x v="3"/>
  </r>
  <r>
    <x v="54"/>
    <x v="0"/>
    <x v="17"/>
    <x v="161"/>
    <x v="1"/>
    <n v="0"/>
    <x v="3"/>
    <x v="0"/>
  </r>
  <r>
    <x v="54"/>
    <x v="0"/>
    <x v="17"/>
    <x v="156"/>
    <x v="1"/>
    <n v="0"/>
    <x v="8"/>
    <x v="0"/>
  </r>
  <r>
    <x v="54"/>
    <x v="0"/>
    <x v="17"/>
    <x v="155"/>
    <x v="1"/>
    <n v="0"/>
    <x v="0"/>
    <x v="0"/>
  </r>
  <r>
    <x v="54"/>
    <x v="0"/>
    <x v="17"/>
    <x v="159"/>
    <x v="1"/>
    <n v="0"/>
    <x v="7"/>
    <x v="3"/>
  </r>
  <r>
    <x v="54"/>
    <x v="0"/>
    <x v="17"/>
    <x v="165"/>
    <x v="1"/>
    <n v="0"/>
    <x v="3"/>
    <x v="0"/>
  </r>
  <r>
    <x v="54"/>
    <x v="0"/>
    <x v="17"/>
    <x v="162"/>
    <x v="1"/>
    <n v="0"/>
    <x v="0"/>
    <x v="0"/>
  </r>
  <r>
    <x v="54"/>
    <x v="0"/>
    <x v="17"/>
    <x v="27"/>
    <x v="1"/>
    <n v="0"/>
    <x v="5"/>
    <x v="3"/>
  </r>
  <r>
    <x v="54"/>
    <x v="0"/>
    <x v="17"/>
    <x v="26"/>
    <x v="1"/>
    <n v="0"/>
    <x v="7"/>
    <x v="3"/>
  </r>
  <r>
    <x v="54"/>
    <x v="0"/>
    <x v="17"/>
    <x v="160"/>
    <x v="1"/>
    <n v="0"/>
    <x v="2"/>
    <x v="2"/>
  </r>
  <r>
    <x v="54"/>
    <x v="0"/>
    <x v="17"/>
    <x v="164"/>
    <x v="1"/>
    <n v="0"/>
    <x v="0"/>
    <x v="0"/>
  </r>
  <r>
    <x v="54"/>
    <x v="0"/>
    <x v="17"/>
    <x v="163"/>
    <x v="1"/>
    <n v="0"/>
    <x v="0"/>
    <x v="0"/>
  </r>
  <r>
    <x v="54"/>
    <x v="0"/>
    <x v="17"/>
    <x v="154"/>
    <x v="1"/>
    <n v="0"/>
    <x v="3"/>
    <x v="0"/>
  </r>
  <r>
    <x v="54"/>
    <x v="0"/>
    <x v="17"/>
    <x v="157"/>
    <x v="1"/>
    <n v="0"/>
    <x v="3"/>
    <x v="0"/>
  </r>
  <r>
    <x v="54"/>
    <x v="0"/>
    <x v="17"/>
    <x v="166"/>
    <x v="1"/>
    <n v="0"/>
    <x v="10"/>
    <x v="5"/>
  </r>
  <r>
    <x v="54"/>
    <x v="0"/>
    <x v="17"/>
    <x v="158"/>
    <x v="1"/>
    <n v="0"/>
    <x v="1"/>
    <x v="1"/>
  </r>
  <r>
    <x v="54"/>
    <x v="0"/>
    <x v="17"/>
    <x v="10"/>
    <x v="1"/>
    <n v="0"/>
    <x v="4"/>
    <x v="3"/>
  </r>
  <r>
    <x v="54"/>
    <x v="0"/>
    <x v="18"/>
    <x v="161"/>
    <x v="0"/>
    <n v="0"/>
    <x v="3"/>
    <x v="0"/>
  </r>
  <r>
    <x v="54"/>
    <x v="0"/>
    <x v="18"/>
    <x v="156"/>
    <x v="0"/>
    <n v="0"/>
    <x v="8"/>
    <x v="0"/>
  </r>
  <r>
    <x v="54"/>
    <x v="0"/>
    <x v="18"/>
    <x v="155"/>
    <x v="0"/>
    <n v="1.7"/>
    <x v="0"/>
    <x v="0"/>
  </r>
  <r>
    <x v="54"/>
    <x v="0"/>
    <x v="18"/>
    <x v="159"/>
    <x v="0"/>
    <n v="0"/>
    <x v="7"/>
    <x v="3"/>
  </r>
  <r>
    <x v="54"/>
    <x v="0"/>
    <x v="18"/>
    <x v="165"/>
    <x v="0"/>
    <n v="0"/>
    <x v="3"/>
    <x v="0"/>
  </r>
  <r>
    <x v="54"/>
    <x v="0"/>
    <x v="18"/>
    <x v="162"/>
    <x v="0"/>
    <n v="0"/>
    <x v="0"/>
    <x v="0"/>
  </r>
  <r>
    <x v="54"/>
    <x v="0"/>
    <x v="18"/>
    <x v="27"/>
    <x v="0"/>
    <n v="0"/>
    <x v="5"/>
    <x v="3"/>
  </r>
  <r>
    <x v="54"/>
    <x v="0"/>
    <x v="18"/>
    <x v="26"/>
    <x v="0"/>
    <n v="0"/>
    <x v="7"/>
    <x v="3"/>
  </r>
  <r>
    <x v="54"/>
    <x v="0"/>
    <x v="18"/>
    <x v="160"/>
    <x v="0"/>
    <n v="0"/>
    <x v="2"/>
    <x v="2"/>
  </r>
  <r>
    <x v="54"/>
    <x v="0"/>
    <x v="18"/>
    <x v="164"/>
    <x v="0"/>
    <n v="0"/>
    <x v="0"/>
    <x v="0"/>
  </r>
  <r>
    <x v="54"/>
    <x v="0"/>
    <x v="18"/>
    <x v="163"/>
    <x v="0"/>
    <n v="0"/>
    <x v="0"/>
    <x v="0"/>
  </r>
  <r>
    <x v="54"/>
    <x v="0"/>
    <x v="18"/>
    <x v="154"/>
    <x v="0"/>
    <n v="0"/>
    <x v="3"/>
    <x v="0"/>
  </r>
  <r>
    <x v="54"/>
    <x v="0"/>
    <x v="18"/>
    <x v="157"/>
    <x v="0"/>
    <n v="0"/>
    <x v="3"/>
    <x v="0"/>
  </r>
  <r>
    <x v="54"/>
    <x v="0"/>
    <x v="18"/>
    <x v="166"/>
    <x v="0"/>
    <n v="1.7"/>
    <x v="10"/>
    <x v="5"/>
  </r>
  <r>
    <x v="54"/>
    <x v="0"/>
    <x v="18"/>
    <x v="158"/>
    <x v="0"/>
    <n v="0"/>
    <x v="1"/>
    <x v="1"/>
  </r>
  <r>
    <x v="54"/>
    <x v="0"/>
    <x v="18"/>
    <x v="10"/>
    <x v="0"/>
    <n v="0"/>
    <x v="4"/>
    <x v="3"/>
  </r>
  <r>
    <x v="54"/>
    <x v="0"/>
    <x v="18"/>
    <x v="161"/>
    <x v="1"/>
    <n v="0"/>
    <x v="3"/>
    <x v="0"/>
  </r>
  <r>
    <x v="54"/>
    <x v="0"/>
    <x v="18"/>
    <x v="156"/>
    <x v="1"/>
    <n v="0"/>
    <x v="8"/>
    <x v="0"/>
  </r>
  <r>
    <x v="54"/>
    <x v="0"/>
    <x v="18"/>
    <x v="155"/>
    <x v="1"/>
    <n v="0"/>
    <x v="0"/>
    <x v="0"/>
  </r>
  <r>
    <x v="54"/>
    <x v="0"/>
    <x v="18"/>
    <x v="159"/>
    <x v="1"/>
    <n v="0"/>
    <x v="7"/>
    <x v="3"/>
  </r>
  <r>
    <x v="54"/>
    <x v="0"/>
    <x v="18"/>
    <x v="165"/>
    <x v="1"/>
    <n v="0"/>
    <x v="3"/>
    <x v="0"/>
  </r>
  <r>
    <x v="54"/>
    <x v="0"/>
    <x v="18"/>
    <x v="162"/>
    <x v="1"/>
    <n v="0"/>
    <x v="0"/>
    <x v="0"/>
  </r>
  <r>
    <x v="54"/>
    <x v="0"/>
    <x v="18"/>
    <x v="27"/>
    <x v="1"/>
    <n v="0"/>
    <x v="5"/>
    <x v="3"/>
  </r>
  <r>
    <x v="54"/>
    <x v="0"/>
    <x v="18"/>
    <x v="26"/>
    <x v="1"/>
    <n v="0"/>
    <x v="7"/>
    <x v="3"/>
  </r>
  <r>
    <x v="54"/>
    <x v="0"/>
    <x v="18"/>
    <x v="160"/>
    <x v="1"/>
    <n v="0"/>
    <x v="2"/>
    <x v="2"/>
  </r>
  <r>
    <x v="54"/>
    <x v="0"/>
    <x v="18"/>
    <x v="164"/>
    <x v="1"/>
    <n v="0"/>
    <x v="0"/>
    <x v="0"/>
  </r>
  <r>
    <x v="54"/>
    <x v="0"/>
    <x v="18"/>
    <x v="163"/>
    <x v="1"/>
    <n v="0"/>
    <x v="0"/>
    <x v="0"/>
  </r>
  <r>
    <x v="54"/>
    <x v="0"/>
    <x v="18"/>
    <x v="154"/>
    <x v="1"/>
    <n v="0"/>
    <x v="3"/>
    <x v="0"/>
  </r>
  <r>
    <x v="54"/>
    <x v="0"/>
    <x v="18"/>
    <x v="157"/>
    <x v="1"/>
    <n v="0"/>
    <x v="3"/>
    <x v="0"/>
  </r>
  <r>
    <x v="54"/>
    <x v="0"/>
    <x v="18"/>
    <x v="166"/>
    <x v="1"/>
    <n v="0"/>
    <x v="10"/>
    <x v="5"/>
  </r>
  <r>
    <x v="54"/>
    <x v="0"/>
    <x v="18"/>
    <x v="158"/>
    <x v="1"/>
    <n v="0"/>
    <x v="1"/>
    <x v="1"/>
  </r>
  <r>
    <x v="54"/>
    <x v="0"/>
    <x v="18"/>
    <x v="10"/>
    <x v="1"/>
    <n v="0"/>
    <x v="4"/>
    <x v="3"/>
  </r>
  <r>
    <x v="54"/>
    <x v="0"/>
    <x v="19"/>
    <x v="161"/>
    <x v="0"/>
    <n v="0"/>
    <x v="3"/>
    <x v="0"/>
  </r>
  <r>
    <x v="54"/>
    <x v="0"/>
    <x v="19"/>
    <x v="156"/>
    <x v="0"/>
    <n v="1.5"/>
    <x v="8"/>
    <x v="0"/>
  </r>
  <r>
    <x v="54"/>
    <x v="0"/>
    <x v="19"/>
    <x v="155"/>
    <x v="0"/>
    <n v="24.2"/>
    <x v="0"/>
    <x v="0"/>
  </r>
  <r>
    <x v="54"/>
    <x v="0"/>
    <x v="19"/>
    <x v="159"/>
    <x v="0"/>
    <n v="0"/>
    <x v="7"/>
    <x v="3"/>
  </r>
  <r>
    <x v="54"/>
    <x v="0"/>
    <x v="19"/>
    <x v="165"/>
    <x v="0"/>
    <n v="0"/>
    <x v="3"/>
    <x v="0"/>
  </r>
  <r>
    <x v="54"/>
    <x v="0"/>
    <x v="19"/>
    <x v="162"/>
    <x v="0"/>
    <n v="0"/>
    <x v="0"/>
    <x v="0"/>
  </r>
  <r>
    <x v="54"/>
    <x v="0"/>
    <x v="19"/>
    <x v="27"/>
    <x v="0"/>
    <n v="0"/>
    <x v="5"/>
    <x v="3"/>
  </r>
  <r>
    <x v="54"/>
    <x v="0"/>
    <x v="19"/>
    <x v="26"/>
    <x v="0"/>
    <n v="0"/>
    <x v="7"/>
    <x v="3"/>
  </r>
  <r>
    <x v="54"/>
    <x v="0"/>
    <x v="19"/>
    <x v="160"/>
    <x v="0"/>
    <n v="0"/>
    <x v="2"/>
    <x v="2"/>
  </r>
  <r>
    <x v="54"/>
    <x v="0"/>
    <x v="19"/>
    <x v="164"/>
    <x v="0"/>
    <n v="0"/>
    <x v="0"/>
    <x v="0"/>
  </r>
  <r>
    <x v="54"/>
    <x v="0"/>
    <x v="19"/>
    <x v="163"/>
    <x v="0"/>
    <n v="0"/>
    <x v="0"/>
    <x v="0"/>
  </r>
  <r>
    <x v="54"/>
    <x v="0"/>
    <x v="19"/>
    <x v="154"/>
    <x v="0"/>
    <n v="0"/>
    <x v="3"/>
    <x v="0"/>
  </r>
  <r>
    <x v="54"/>
    <x v="0"/>
    <x v="19"/>
    <x v="157"/>
    <x v="0"/>
    <n v="0"/>
    <x v="3"/>
    <x v="0"/>
  </r>
  <r>
    <x v="54"/>
    <x v="0"/>
    <x v="19"/>
    <x v="166"/>
    <x v="0"/>
    <n v="29.6"/>
    <x v="10"/>
    <x v="5"/>
  </r>
  <r>
    <x v="54"/>
    <x v="0"/>
    <x v="19"/>
    <x v="158"/>
    <x v="0"/>
    <n v="3.9"/>
    <x v="1"/>
    <x v="1"/>
  </r>
  <r>
    <x v="54"/>
    <x v="0"/>
    <x v="19"/>
    <x v="10"/>
    <x v="0"/>
    <n v="0"/>
    <x v="4"/>
    <x v="3"/>
  </r>
  <r>
    <x v="54"/>
    <x v="0"/>
    <x v="19"/>
    <x v="161"/>
    <x v="1"/>
    <n v="0"/>
    <x v="3"/>
    <x v="0"/>
  </r>
  <r>
    <x v="54"/>
    <x v="0"/>
    <x v="19"/>
    <x v="156"/>
    <x v="1"/>
    <n v="0"/>
    <x v="8"/>
    <x v="0"/>
  </r>
  <r>
    <x v="54"/>
    <x v="0"/>
    <x v="19"/>
    <x v="155"/>
    <x v="1"/>
    <n v="3.4"/>
    <x v="0"/>
    <x v="0"/>
  </r>
  <r>
    <x v="54"/>
    <x v="0"/>
    <x v="19"/>
    <x v="159"/>
    <x v="1"/>
    <n v="0"/>
    <x v="7"/>
    <x v="3"/>
  </r>
  <r>
    <x v="54"/>
    <x v="0"/>
    <x v="19"/>
    <x v="165"/>
    <x v="1"/>
    <n v="0"/>
    <x v="3"/>
    <x v="0"/>
  </r>
  <r>
    <x v="54"/>
    <x v="0"/>
    <x v="19"/>
    <x v="162"/>
    <x v="1"/>
    <n v="0"/>
    <x v="0"/>
    <x v="0"/>
  </r>
  <r>
    <x v="54"/>
    <x v="0"/>
    <x v="19"/>
    <x v="27"/>
    <x v="1"/>
    <n v="0"/>
    <x v="5"/>
    <x v="3"/>
  </r>
  <r>
    <x v="54"/>
    <x v="0"/>
    <x v="19"/>
    <x v="26"/>
    <x v="1"/>
    <n v="0"/>
    <x v="7"/>
    <x v="3"/>
  </r>
  <r>
    <x v="54"/>
    <x v="0"/>
    <x v="19"/>
    <x v="160"/>
    <x v="1"/>
    <n v="0"/>
    <x v="2"/>
    <x v="2"/>
  </r>
  <r>
    <x v="54"/>
    <x v="0"/>
    <x v="19"/>
    <x v="164"/>
    <x v="1"/>
    <n v="0"/>
    <x v="0"/>
    <x v="0"/>
  </r>
  <r>
    <x v="54"/>
    <x v="0"/>
    <x v="19"/>
    <x v="163"/>
    <x v="1"/>
    <n v="0"/>
    <x v="0"/>
    <x v="0"/>
  </r>
  <r>
    <x v="54"/>
    <x v="0"/>
    <x v="19"/>
    <x v="154"/>
    <x v="1"/>
    <n v="70"/>
    <x v="3"/>
    <x v="0"/>
  </r>
  <r>
    <x v="54"/>
    <x v="0"/>
    <x v="19"/>
    <x v="157"/>
    <x v="1"/>
    <n v="0"/>
    <x v="3"/>
    <x v="0"/>
  </r>
  <r>
    <x v="54"/>
    <x v="0"/>
    <x v="19"/>
    <x v="166"/>
    <x v="1"/>
    <n v="78.400000000000006"/>
    <x v="10"/>
    <x v="5"/>
  </r>
  <r>
    <x v="54"/>
    <x v="0"/>
    <x v="19"/>
    <x v="158"/>
    <x v="1"/>
    <n v="5"/>
    <x v="1"/>
    <x v="1"/>
  </r>
  <r>
    <x v="54"/>
    <x v="0"/>
    <x v="19"/>
    <x v="10"/>
    <x v="1"/>
    <n v="0"/>
    <x v="4"/>
    <x v="3"/>
  </r>
  <r>
    <x v="54"/>
    <x v="0"/>
    <x v="20"/>
    <x v="161"/>
    <x v="0"/>
    <n v="0"/>
    <x v="3"/>
    <x v="0"/>
  </r>
  <r>
    <x v="54"/>
    <x v="0"/>
    <x v="20"/>
    <x v="156"/>
    <x v="0"/>
    <n v="0"/>
    <x v="8"/>
    <x v="0"/>
  </r>
  <r>
    <x v="54"/>
    <x v="0"/>
    <x v="20"/>
    <x v="155"/>
    <x v="0"/>
    <n v="2"/>
    <x v="0"/>
    <x v="0"/>
  </r>
  <r>
    <x v="54"/>
    <x v="0"/>
    <x v="20"/>
    <x v="159"/>
    <x v="0"/>
    <n v="0"/>
    <x v="7"/>
    <x v="3"/>
  </r>
  <r>
    <x v="54"/>
    <x v="0"/>
    <x v="20"/>
    <x v="165"/>
    <x v="0"/>
    <n v="0"/>
    <x v="3"/>
    <x v="0"/>
  </r>
  <r>
    <x v="54"/>
    <x v="0"/>
    <x v="20"/>
    <x v="162"/>
    <x v="0"/>
    <n v="0"/>
    <x v="0"/>
    <x v="0"/>
  </r>
  <r>
    <x v="54"/>
    <x v="0"/>
    <x v="20"/>
    <x v="27"/>
    <x v="0"/>
    <n v="0"/>
    <x v="5"/>
    <x v="3"/>
  </r>
  <r>
    <x v="54"/>
    <x v="0"/>
    <x v="20"/>
    <x v="26"/>
    <x v="0"/>
    <n v="0.8"/>
    <x v="7"/>
    <x v="3"/>
  </r>
  <r>
    <x v="54"/>
    <x v="0"/>
    <x v="20"/>
    <x v="160"/>
    <x v="0"/>
    <n v="0"/>
    <x v="2"/>
    <x v="2"/>
  </r>
  <r>
    <x v="54"/>
    <x v="0"/>
    <x v="20"/>
    <x v="164"/>
    <x v="0"/>
    <n v="0"/>
    <x v="0"/>
    <x v="0"/>
  </r>
  <r>
    <x v="54"/>
    <x v="0"/>
    <x v="20"/>
    <x v="163"/>
    <x v="0"/>
    <n v="0"/>
    <x v="0"/>
    <x v="0"/>
  </r>
  <r>
    <x v="54"/>
    <x v="0"/>
    <x v="20"/>
    <x v="154"/>
    <x v="0"/>
    <n v="0"/>
    <x v="3"/>
    <x v="0"/>
  </r>
  <r>
    <x v="54"/>
    <x v="0"/>
    <x v="20"/>
    <x v="157"/>
    <x v="0"/>
    <n v="0"/>
    <x v="3"/>
    <x v="0"/>
  </r>
  <r>
    <x v="54"/>
    <x v="0"/>
    <x v="20"/>
    <x v="166"/>
    <x v="0"/>
    <n v="4.5"/>
    <x v="10"/>
    <x v="5"/>
  </r>
  <r>
    <x v="54"/>
    <x v="0"/>
    <x v="20"/>
    <x v="158"/>
    <x v="0"/>
    <n v="1.7"/>
    <x v="1"/>
    <x v="1"/>
  </r>
  <r>
    <x v="54"/>
    <x v="0"/>
    <x v="20"/>
    <x v="10"/>
    <x v="0"/>
    <n v="0"/>
    <x v="4"/>
    <x v="3"/>
  </r>
  <r>
    <x v="54"/>
    <x v="0"/>
    <x v="20"/>
    <x v="161"/>
    <x v="1"/>
    <n v="45.5"/>
    <x v="3"/>
    <x v="0"/>
  </r>
  <r>
    <x v="54"/>
    <x v="0"/>
    <x v="20"/>
    <x v="156"/>
    <x v="1"/>
    <n v="0"/>
    <x v="8"/>
    <x v="0"/>
  </r>
  <r>
    <x v="54"/>
    <x v="0"/>
    <x v="20"/>
    <x v="155"/>
    <x v="1"/>
    <n v="38.9"/>
    <x v="0"/>
    <x v="0"/>
  </r>
  <r>
    <x v="54"/>
    <x v="0"/>
    <x v="20"/>
    <x v="159"/>
    <x v="1"/>
    <n v="0"/>
    <x v="7"/>
    <x v="3"/>
  </r>
  <r>
    <x v="54"/>
    <x v="0"/>
    <x v="20"/>
    <x v="165"/>
    <x v="1"/>
    <n v="0"/>
    <x v="3"/>
    <x v="0"/>
  </r>
  <r>
    <x v="54"/>
    <x v="0"/>
    <x v="20"/>
    <x v="162"/>
    <x v="1"/>
    <n v="0"/>
    <x v="0"/>
    <x v="0"/>
  </r>
  <r>
    <x v="54"/>
    <x v="0"/>
    <x v="20"/>
    <x v="27"/>
    <x v="1"/>
    <n v="0"/>
    <x v="5"/>
    <x v="3"/>
  </r>
  <r>
    <x v="54"/>
    <x v="0"/>
    <x v="20"/>
    <x v="26"/>
    <x v="1"/>
    <n v="41.5"/>
    <x v="7"/>
    <x v="3"/>
  </r>
  <r>
    <x v="54"/>
    <x v="0"/>
    <x v="20"/>
    <x v="160"/>
    <x v="1"/>
    <n v="0"/>
    <x v="2"/>
    <x v="2"/>
  </r>
  <r>
    <x v="54"/>
    <x v="0"/>
    <x v="20"/>
    <x v="164"/>
    <x v="1"/>
    <n v="0"/>
    <x v="0"/>
    <x v="0"/>
  </r>
  <r>
    <x v="54"/>
    <x v="0"/>
    <x v="20"/>
    <x v="163"/>
    <x v="1"/>
    <n v="0"/>
    <x v="0"/>
    <x v="0"/>
  </r>
  <r>
    <x v="54"/>
    <x v="0"/>
    <x v="20"/>
    <x v="154"/>
    <x v="1"/>
    <n v="0"/>
    <x v="3"/>
    <x v="0"/>
  </r>
  <r>
    <x v="54"/>
    <x v="0"/>
    <x v="20"/>
    <x v="157"/>
    <x v="1"/>
    <n v="0"/>
    <x v="3"/>
    <x v="0"/>
  </r>
  <r>
    <x v="54"/>
    <x v="0"/>
    <x v="20"/>
    <x v="166"/>
    <x v="1"/>
    <n v="151.4"/>
    <x v="10"/>
    <x v="5"/>
  </r>
  <r>
    <x v="54"/>
    <x v="0"/>
    <x v="20"/>
    <x v="158"/>
    <x v="1"/>
    <n v="25.5"/>
    <x v="1"/>
    <x v="1"/>
  </r>
  <r>
    <x v="54"/>
    <x v="0"/>
    <x v="20"/>
    <x v="10"/>
    <x v="1"/>
    <n v="0"/>
    <x v="4"/>
    <x v="3"/>
  </r>
  <r>
    <x v="54"/>
    <x v="0"/>
    <x v="21"/>
    <x v="161"/>
    <x v="0"/>
    <n v="0"/>
    <x v="3"/>
    <x v="0"/>
  </r>
  <r>
    <x v="54"/>
    <x v="0"/>
    <x v="21"/>
    <x v="156"/>
    <x v="0"/>
    <n v="0"/>
    <x v="8"/>
    <x v="0"/>
  </r>
  <r>
    <x v="54"/>
    <x v="0"/>
    <x v="21"/>
    <x v="155"/>
    <x v="0"/>
    <n v="0"/>
    <x v="0"/>
    <x v="0"/>
  </r>
  <r>
    <x v="54"/>
    <x v="0"/>
    <x v="21"/>
    <x v="159"/>
    <x v="0"/>
    <n v="0"/>
    <x v="7"/>
    <x v="3"/>
  </r>
  <r>
    <x v="54"/>
    <x v="0"/>
    <x v="21"/>
    <x v="165"/>
    <x v="0"/>
    <n v="0"/>
    <x v="3"/>
    <x v="0"/>
  </r>
  <r>
    <x v="54"/>
    <x v="0"/>
    <x v="21"/>
    <x v="162"/>
    <x v="0"/>
    <n v="0"/>
    <x v="0"/>
    <x v="0"/>
  </r>
  <r>
    <x v="54"/>
    <x v="0"/>
    <x v="21"/>
    <x v="27"/>
    <x v="0"/>
    <n v="0"/>
    <x v="5"/>
    <x v="3"/>
  </r>
  <r>
    <x v="54"/>
    <x v="0"/>
    <x v="21"/>
    <x v="26"/>
    <x v="0"/>
    <n v="0"/>
    <x v="7"/>
    <x v="3"/>
  </r>
  <r>
    <x v="54"/>
    <x v="0"/>
    <x v="21"/>
    <x v="160"/>
    <x v="0"/>
    <n v="0"/>
    <x v="2"/>
    <x v="2"/>
  </r>
  <r>
    <x v="54"/>
    <x v="0"/>
    <x v="21"/>
    <x v="164"/>
    <x v="0"/>
    <n v="0"/>
    <x v="0"/>
    <x v="0"/>
  </r>
  <r>
    <x v="54"/>
    <x v="0"/>
    <x v="21"/>
    <x v="163"/>
    <x v="0"/>
    <n v="0"/>
    <x v="0"/>
    <x v="0"/>
  </r>
  <r>
    <x v="54"/>
    <x v="0"/>
    <x v="21"/>
    <x v="154"/>
    <x v="0"/>
    <n v="0"/>
    <x v="3"/>
    <x v="0"/>
  </r>
  <r>
    <x v="54"/>
    <x v="0"/>
    <x v="21"/>
    <x v="157"/>
    <x v="0"/>
    <n v="0"/>
    <x v="3"/>
    <x v="0"/>
  </r>
  <r>
    <x v="54"/>
    <x v="0"/>
    <x v="21"/>
    <x v="166"/>
    <x v="0"/>
    <n v="0"/>
    <x v="10"/>
    <x v="5"/>
  </r>
  <r>
    <x v="54"/>
    <x v="0"/>
    <x v="21"/>
    <x v="158"/>
    <x v="0"/>
    <n v="0"/>
    <x v="1"/>
    <x v="1"/>
  </r>
  <r>
    <x v="54"/>
    <x v="0"/>
    <x v="21"/>
    <x v="10"/>
    <x v="0"/>
    <n v="0"/>
    <x v="4"/>
    <x v="3"/>
  </r>
  <r>
    <x v="54"/>
    <x v="0"/>
    <x v="21"/>
    <x v="161"/>
    <x v="1"/>
    <n v="0"/>
    <x v="3"/>
    <x v="0"/>
  </r>
  <r>
    <x v="54"/>
    <x v="0"/>
    <x v="21"/>
    <x v="156"/>
    <x v="1"/>
    <n v="0"/>
    <x v="8"/>
    <x v="0"/>
  </r>
  <r>
    <x v="54"/>
    <x v="0"/>
    <x v="21"/>
    <x v="155"/>
    <x v="1"/>
    <n v="0"/>
    <x v="0"/>
    <x v="0"/>
  </r>
  <r>
    <x v="54"/>
    <x v="0"/>
    <x v="21"/>
    <x v="159"/>
    <x v="1"/>
    <n v="0"/>
    <x v="7"/>
    <x v="3"/>
  </r>
  <r>
    <x v="54"/>
    <x v="0"/>
    <x v="21"/>
    <x v="165"/>
    <x v="1"/>
    <n v="0"/>
    <x v="3"/>
    <x v="0"/>
  </r>
  <r>
    <x v="54"/>
    <x v="0"/>
    <x v="21"/>
    <x v="162"/>
    <x v="1"/>
    <n v="0"/>
    <x v="0"/>
    <x v="0"/>
  </r>
  <r>
    <x v="54"/>
    <x v="0"/>
    <x v="21"/>
    <x v="27"/>
    <x v="1"/>
    <n v="0"/>
    <x v="5"/>
    <x v="3"/>
  </r>
  <r>
    <x v="54"/>
    <x v="0"/>
    <x v="21"/>
    <x v="26"/>
    <x v="1"/>
    <n v="0"/>
    <x v="7"/>
    <x v="3"/>
  </r>
  <r>
    <x v="54"/>
    <x v="0"/>
    <x v="21"/>
    <x v="160"/>
    <x v="1"/>
    <n v="0"/>
    <x v="2"/>
    <x v="2"/>
  </r>
  <r>
    <x v="54"/>
    <x v="0"/>
    <x v="21"/>
    <x v="164"/>
    <x v="1"/>
    <n v="0"/>
    <x v="0"/>
    <x v="0"/>
  </r>
  <r>
    <x v="54"/>
    <x v="0"/>
    <x v="21"/>
    <x v="163"/>
    <x v="1"/>
    <n v="0"/>
    <x v="0"/>
    <x v="0"/>
  </r>
  <r>
    <x v="54"/>
    <x v="0"/>
    <x v="21"/>
    <x v="154"/>
    <x v="1"/>
    <n v="0"/>
    <x v="3"/>
    <x v="0"/>
  </r>
  <r>
    <x v="54"/>
    <x v="0"/>
    <x v="21"/>
    <x v="157"/>
    <x v="1"/>
    <n v="0"/>
    <x v="3"/>
    <x v="0"/>
  </r>
  <r>
    <x v="54"/>
    <x v="0"/>
    <x v="21"/>
    <x v="166"/>
    <x v="1"/>
    <n v="0"/>
    <x v="10"/>
    <x v="5"/>
  </r>
  <r>
    <x v="54"/>
    <x v="0"/>
    <x v="21"/>
    <x v="158"/>
    <x v="1"/>
    <n v="0"/>
    <x v="1"/>
    <x v="1"/>
  </r>
  <r>
    <x v="54"/>
    <x v="0"/>
    <x v="21"/>
    <x v="10"/>
    <x v="1"/>
    <n v="0"/>
    <x v="4"/>
    <x v="3"/>
  </r>
  <r>
    <x v="54"/>
    <x v="1"/>
    <x v="22"/>
    <x v="161"/>
    <x v="0"/>
    <n v="0"/>
    <x v="3"/>
    <x v="0"/>
  </r>
  <r>
    <x v="54"/>
    <x v="1"/>
    <x v="22"/>
    <x v="156"/>
    <x v="0"/>
    <n v="0"/>
    <x v="8"/>
    <x v="0"/>
  </r>
  <r>
    <x v="54"/>
    <x v="1"/>
    <x v="22"/>
    <x v="155"/>
    <x v="0"/>
    <n v="0"/>
    <x v="0"/>
    <x v="0"/>
  </r>
  <r>
    <x v="54"/>
    <x v="1"/>
    <x v="22"/>
    <x v="159"/>
    <x v="0"/>
    <n v="0"/>
    <x v="7"/>
    <x v="3"/>
  </r>
  <r>
    <x v="54"/>
    <x v="1"/>
    <x v="22"/>
    <x v="165"/>
    <x v="0"/>
    <n v="0"/>
    <x v="3"/>
    <x v="0"/>
  </r>
  <r>
    <x v="54"/>
    <x v="1"/>
    <x v="22"/>
    <x v="162"/>
    <x v="0"/>
    <n v="0"/>
    <x v="0"/>
    <x v="0"/>
  </r>
  <r>
    <x v="54"/>
    <x v="1"/>
    <x v="22"/>
    <x v="27"/>
    <x v="0"/>
    <n v="0"/>
    <x v="5"/>
    <x v="3"/>
  </r>
  <r>
    <x v="54"/>
    <x v="1"/>
    <x v="22"/>
    <x v="26"/>
    <x v="0"/>
    <n v="0"/>
    <x v="7"/>
    <x v="3"/>
  </r>
  <r>
    <x v="54"/>
    <x v="1"/>
    <x v="22"/>
    <x v="160"/>
    <x v="0"/>
    <n v="0"/>
    <x v="2"/>
    <x v="2"/>
  </r>
  <r>
    <x v="54"/>
    <x v="1"/>
    <x v="22"/>
    <x v="164"/>
    <x v="0"/>
    <n v="0"/>
    <x v="0"/>
    <x v="0"/>
  </r>
  <r>
    <x v="54"/>
    <x v="1"/>
    <x v="22"/>
    <x v="163"/>
    <x v="0"/>
    <n v="0"/>
    <x v="0"/>
    <x v="0"/>
  </r>
  <r>
    <x v="54"/>
    <x v="1"/>
    <x v="22"/>
    <x v="154"/>
    <x v="0"/>
    <n v="0"/>
    <x v="3"/>
    <x v="0"/>
  </r>
  <r>
    <x v="54"/>
    <x v="1"/>
    <x v="22"/>
    <x v="157"/>
    <x v="0"/>
    <n v="0"/>
    <x v="3"/>
    <x v="0"/>
  </r>
  <r>
    <x v="54"/>
    <x v="1"/>
    <x v="22"/>
    <x v="166"/>
    <x v="0"/>
    <n v="1"/>
    <x v="10"/>
    <x v="5"/>
  </r>
  <r>
    <x v="54"/>
    <x v="1"/>
    <x v="22"/>
    <x v="158"/>
    <x v="0"/>
    <n v="1"/>
    <x v="1"/>
    <x v="1"/>
  </r>
  <r>
    <x v="54"/>
    <x v="1"/>
    <x v="22"/>
    <x v="10"/>
    <x v="0"/>
    <n v="0"/>
    <x v="4"/>
    <x v="3"/>
  </r>
  <r>
    <x v="54"/>
    <x v="1"/>
    <x v="22"/>
    <x v="161"/>
    <x v="1"/>
    <n v="0"/>
    <x v="3"/>
    <x v="0"/>
  </r>
  <r>
    <x v="54"/>
    <x v="1"/>
    <x v="22"/>
    <x v="156"/>
    <x v="1"/>
    <n v="0"/>
    <x v="8"/>
    <x v="0"/>
  </r>
  <r>
    <x v="54"/>
    <x v="1"/>
    <x v="22"/>
    <x v="155"/>
    <x v="1"/>
    <n v="1"/>
    <x v="0"/>
    <x v="0"/>
  </r>
  <r>
    <x v="54"/>
    <x v="1"/>
    <x v="22"/>
    <x v="159"/>
    <x v="1"/>
    <n v="0"/>
    <x v="7"/>
    <x v="3"/>
  </r>
  <r>
    <x v="54"/>
    <x v="1"/>
    <x v="22"/>
    <x v="165"/>
    <x v="1"/>
    <n v="0"/>
    <x v="3"/>
    <x v="0"/>
  </r>
  <r>
    <x v="54"/>
    <x v="1"/>
    <x v="22"/>
    <x v="162"/>
    <x v="1"/>
    <n v="0"/>
    <x v="0"/>
    <x v="0"/>
  </r>
  <r>
    <x v="54"/>
    <x v="1"/>
    <x v="22"/>
    <x v="27"/>
    <x v="1"/>
    <n v="0"/>
    <x v="5"/>
    <x v="3"/>
  </r>
  <r>
    <x v="54"/>
    <x v="1"/>
    <x v="22"/>
    <x v="26"/>
    <x v="1"/>
    <n v="0"/>
    <x v="7"/>
    <x v="3"/>
  </r>
  <r>
    <x v="54"/>
    <x v="1"/>
    <x v="22"/>
    <x v="160"/>
    <x v="1"/>
    <n v="0"/>
    <x v="2"/>
    <x v="2"/>
  </r>
  <r>
    <x v="54"/>
    <x v="1"/>
    <x v="22"/>
    <x v="164"/>
    <x v="1"/>
    <n v="0"/>
    <x v="0"/>
    <x v="0"/>
  </r>
  <r>
    <x v="54"/>
    <x v="1"/>
    <x v="22"/>
    <x v="163"/>
    <x v="1"/>
    <n v="0"/>
    <x v="0"/>
    <x v="0"/>
  </r>
  <r>
    <x v="54"/>
    <x v="1"/>
    <x v="22"/>
    <x v="154"/>
    <x v="1"/>
    <n v="0"/>
    <x v="3"/>
    <x v="0"/>
  </r>
  <r>
    <x v="54"/>
    <x v="1"/>
    <x v="22"/>
    <x v="157"/>
    <x v="1"/>
    <n v="0"/>
    <x v="3"/>
    <x v="0"/>
  </r>
  <r>
    <x v="54"/>
    <x v="1"/>
    <x v="22"/>
    <x v="166"/>
    <x v="1"/>
    <n v="1"/>
    <x v="10"/>
    <x v="5"/>
  </r>
  <r>
    <x v="54"/>
    <x v="1"/>
    <x v="22"/>
    <x v="158"/>
    <x v="1"/>
    <n v="0"/>
    <x v="1"/>
    <x v="1"/>
  </r>
  <r>
    <x v="54"/>
    <x v="1"/>
    <x v="22"/>
    <x v="10"/>
    <x v="1"/>
    <n v="0"/>
    <x v="4"/>
    <x v="3"/>
  </r>
  <r>
    <x v="54"/>
    <x v="6"/>
    <x v="95"/>
    <x v="161"/>
    <x v="0"/>
    <n v="0"/>
    <x v="3"/>
    <x v="0"/>
  </r>
  <r>
    <x v="54"/>
    <x v="6"/>
    <x v="95"/>
    <x v="156"/>
    <x v="0"/>
    <n v="0"/>
    <x v="8"/>
    <x v="0"/>
  </r>
  <r>
    <x v="54"/>
    <x v="6"/>
    <x v="95"/>
    <x v="155"/>
    <x v="0"/>
    <n v="1"/>
    <x v="0"/>
    <x v="0"/>
  </r>
  <r>
    <x v="54"/>
    <x v="6"/>
    <x v="95"/>
    <x v="159"/>
    <x v="0"/>
    <n v="0"/>
    <x v="7"/>
    <x v="3"/>
  </r>
  <r>
    <x v="54"/>
    <x v="6"/>
    <x v="95"/>
    <x v="165"/>
    <x v="0"/>
    <n v="0"/>
    <x v="3"/>
    <x v="0"/>
  </r>
  <r>
    <x v="54"/>
    <x v="6"/>
    <x v="95"/>
    <x v="162"/>
    <x v="0"/>
    <n v="0"/>
    <x v="0"/>
    <x v="0"/>
  </r>
  <r>
    <x v="54"/>
    <x v="6"/>
    <x v="95"/>
    <x v="27"/>
    <x v="0"/>
    <n v="0"/>
    <x v="5"/>
    <x v="3"/>
  </r>
  <r>
    <x v="54"/>
    <x v="6"/>
    <x v="95"/>
    <x v="26"/>
    <x v="0"/>
    <n v="0"/>
    <x v="7"/>
    <x v="3"/>
  </r>
  <r>
    <x v="54"/>
    <x v="6"/>
    <x v="95"/>
    <x v="160"/>
    <x v="0"/>
    <n v="0"/>
    <x v="2"/>
    <x v="2"/>
  </r>
  <r>
    <x v="54"/>
    <x v="6"/>
    <x v="95"/>
    <x v="164"/>
    <x v="0"/>
    <n v="0"/>
    <x v="0"/>
    <x v="0"/>
  </r>
  <r>
    <x v="54"/>
    <x v="6"/>
    <x v="95"/>
    <x v="163"/>
    <x v="0"/>
    <n v="0"/>
    <x v="0"/>
    <x v="0"/>
  </r>
  <r>
    <x v="54"/>
    <x v="6"/>
    <x v="95"/>
    <x v="154"/>
    <x v="0"/>
    <n v="14.5"/>
    <x v="3"/>
    <x v="0"/>
  </r>
  <r>
    <x v="54"/>
    <x v="6"/>
    <x v="95"/>
    <x v="157"/>
    <x v="0"/>
    <n v="0"/>
    <x v="3"/>
    <x v="0"/>
  </r>
  <r>
    <x v="54"/>
    <x v="6"/>
    <x v="95"/>
    <x v="166"/>
    <x v="0"/>
    <n v="20.2"/>
    <x v="10"/>
    <x v="5"/>
  </r>
  <r>
    <x v="54"/>
    <x v="6"/>
    <x v="95"/>
    <x v="158"/>
    <x v="0"/>
    <n v="4.7"/>
    <x v="1"/>
    <x v="1"/>
  </r>
  <r>
    <x v="54"/>
    <x v="6"/>
    <x v="95"/>
    <x v="10"/>
    <x v="0"/>
    <n v="0"/>
    <x v="4"/>
    <x v="3"/>
  </r>
  <r>
    <x v="54"/>
    <x v="6"/>
    <x v="95"/>
    <x v="161"/>
    <x v="1"/>
    <n v="0"/>
    <x v="3"/>
    <x v="0"/>
  </r>
  <r>
    <x v="54"/>
    <x v="6"/>
    <x v="95"/>
    <x v="156"/>
    <x v="1"/>
    <n v="0"/>
    <x v="8"/>
    <x v="0"/>
  </r>
  <r>
    <x v="54"/>
    <x v="6"/>
    <x v="95"/>
    <x v="155"/>
    <x v="1"/>
    <n v="21.1"/>
    <x v="0"/>
    <x v="0"/>
  </r>
  <r>
    <x v="54"/>
    <x v="6"/>
    <x v="95"/>
    <x v="159"/>
    <x v="1"/>
    <n v="0"/>
    <x v="7"/>
    <x v="3"/>
  </r>
  <r>
    <x v="54"/>
    <x v="6"/>
    <x v="95"/>
    <x v="165"/>
    <x v="1"/>
    <n v="0"/>
    <x v="3"/>
    <x v="0"/>
  </r>
  <r>
    <x v="54"/>
    <x v="6"/>
    <x v="95"/>
    <x v="162"/>
    <x v="1"/>
    <n v="0"/>
    <x v="0"/>
    <x v="0"/>
  </r>
  <r>
    <x v="54"/>
    <x v="6"/>
    <x v="95"/>
    <x v="27"/>
    <x v="1"/>
    <n v="0"/>
    <x v="5"/>
    <x v="3"/>
  </r>
  <r>
    <x v="54"/>
    <x v="6"/>
    <x v="95"/>
    <x v="26"/>
    <x v="1"/>
    <n v="0"/>
    <x v="7"/>
    <x v="3"/>
  </r>
  <r>
    <x v="54"/>
    <x v="6"/>
    <x v="95"/>
    <x v="160"/>
    <x v="1"/>
    <n v="0"/>
    <x v="2"/>
    <x v="2"/>
  </r>
  <r>
    <x v="54"/>
    <x v="6"/>
    <x v="95"/>
    <x v="164"/>
    <x v="1"/>
    <n v="0"/>
    <x v="0"/>
    <x v="0"/>
  </r>
  <r>
    <x v="54"/>
    <x v="6"/>
    <x v="95"/>
    <x v="163"/>
    <x v="1"/>
    <n v="0"/>
    <x v="0"/>
    <x v="0"/>
  </r>
  <r>
    <x v="54"/>
    <x v="6"/>
    <x v="95"/>
    <x v="154"/>
    <x v="1"/>
    <n v="2.7"/>
    <x v="3"/>
    <x v="0"/>
  </r>
  <r>
    <x v="54"/>
    <x v="6"/>
    <x v="95"/>
    <x v="157"/>
    <x v="1"/>
    <n v="0"/>
    <x v="3"/>
    <x v="0"/>
  </r>
  <r>
    <x v="54"/>
    <x v="6"/>
    <x v="95"/>
    <x v="166"/>
    <x v="1"/>
    <n v="26.1"/>
    <x v="10"/>
    <x v="5"/>
  </r>
  <r>
    <x v="54"/>
    <x v="6"/>
    <x v="95"/>
    <x v="158"/>
    <x v="1"/>
    <n v="2.2999999999999998"/>
    <x v="1"/>
    <x v="1"/>
  </r>
  <r>
    <x v="54"/>
    <x v="6"/>
    <x v="95"/>
    <x v="10"/>
    <x v="1"/>
    <n v="0"/>
    <x v="4"/>
    <x v="3"/>
  </r>
  <r>
    <x v="54"/>
    <x v="6"/>
    <x v="96"/>
    <x v="161"/>
    <x v="0"/>
    <n v="0"/>
    <x v="3"/>
    <x v="0"/>
  </r>
  <r>
    <x v="54"/>
    <x v="6"/>
    <x v="96"/>
    <x v="156"/>
    <x v="0"/>
    <n v="1"/>
    <x v="8"/>
    <x v="0"/>
  </r>
  <r>
    <x v="54"/>
    <x v="6"/>
    <x v="96"/>
    <x v="155"/>
    <x v="0"/>
    <n v="2.5"/>
    <x v="0"/>
    <x v="0"/>
  </r>
  <r>
    <x v="54"/>
    <x v="6"/>
    <x v="96"/>
    <x v="159"/>
    <x v="0"/>
    <n v="0"/>
    <x v="7"/>
    <x v="3"/>
  </r>
  <r>
    <x v="54"/>
    <x v="6"/>
    <x v="96"/>
    <x v="165"/>
    <x v="0"/>
    <n v="0"/>
    <x v="3"/>
    <x v="0"/>
  </r>
  <r>
    <x v="54"/>
    <x v="6"/>
    <x v="96"/>
    <x v="162"/>
    <x v="0"/>
    <n v="0"/>
    <x v="0"/>
    <x v="0"/>
  </r>
  <r>
    <x v="54"/>
    <x v="6"/>
    <x v="96"/>
    <x v="27"/>
    <x v="0"/>
    <n v="0"/>
    <x v="5"/>
    <x v="3"/>
  </r>
  <r>
    <x v="54"/>
    <x v="6"/>
    <x v="96"/>
    <x v="26"/>
    <x v="0"/>
    <n v="0"/>
    <x v="7"/>
    <x v="3"/>
  </r>
  <r>
    <x v="54"/>
    <x v="6"/>
    <x v="96"/>
    <x v="160"/>
    <x v="0"/>
    <n v="0"/>
    <x v="2"/>
    <x v="2"/>
  </r>
  <r>
    <x v="54"/>
    <x v="6"/>
    <x v="96"/>
    <x v="164"/>
    <x v="0"/>
    <n v="0"/>
    <x v="0"/>
    <x v="0"/>
  </r>
  <r>
    <x v="54"/>
    <x v="6"/>
    <x v="96"/>
    <x v="163"/>
    <x v="0"/>
    <n v="0"/>
    <x v="0"/>
    <x v="0"/>
  </r>
  <r>
    <x v="54"/>
    <x v="6"/>
    <x v="96"/>
    <x v="154"/>
    <x v="0"/>
    <n v="0"/>
    <x v="3"/>
    <x v="0"/>
  </r>
  <r>
    <x v="54"/>
    <x v="6"/>
    <x v="96"/>
    <x v="157"/>
    <x v="0"/>
    <n v="0"/>
    <x v="3"/>
    <x v="0"/>
  </r>
  <r>
    <x v="54"/>
    <x v="6"/>
    <x v="96"/>
    <x v="166"/>
    <x v="0"/>
    <n v="13.5"/>
    <x v="10"/>
    <x v="5"/>
  </r>
  <r>
    <x v="54"/>
    <x v="6"/>
    <x v="96"/>
    <x v="158"/>
    <x v="0"/>
    <n v="10"/>
    <x v="1"/>
    <x v="1"/>
  </r>
  <r>
    <x v="54"/>
    <x v="6"/>
    <x v="96"/>
    <x v="10"/>
    <x v="0"/>
    <n v="0"/>
    <x v="4"/>
    <x v="3"/>
  </r>
  <r>
    <x v="54"/>
    <x v="6"/>
    <x v="96"/>
    <x v="161"/>
    <x v="1"/>
    <n v="0"/>
    <x v="3"/>
    <x v="0"/>
  </r>
  <r>
    <x v="54"/>
    <x v="6"/>
    <x v="96"/>
    <x v="156"/>
    <x v="1"/>
    <n v="0"/>
    <x v="8"/>
    <x v="0"/>
  </r>
  <r>
    <x v="54"/>
    <x v="6"/>
    <x v="96"/>
    <x v="155"/>
    <x v="1"/>
    <n v="0"/>
    <x v="0"/>
    <x v="0"/>
  </r>
  <r>
    <x v="54"/>
    <x v="6"/>
    <x v="96"/>
    <x v="159"/>
    <x v="1"/>
    <n v="0"/>
    <x v="7"/>
    <x v="3"/>
  </r>
  <r>
    <x v="54"/>
    <x v="6"/>
    <x v="96"/>
    <x v="165"/>
    <x v="1"/>
    <n v="0"/>
    <x v="3"/>
    <x v="0"/>
  </r>
  <r>
    <x v="54"/>
    <x v="6"/>
    <x v="96"/>
    <x v="162"/>
    <x v="1"/>
    <n v="0"/>
    <x v="0"/>
    <x v="0"/>
  </r>
  <r>
    <x v="54"/>
    <x v="6"/>
    <x v="96"/>
    <x v="27"/>
    <x v="1"/>
    <n v="0"/>
    <x v="5"/>
    <x v="3"/>
  </r>
  <r>
    <x v="54"/>
    <x v="6"/>
    <x v="96"/>
    <x v="26"/>
    <x v="1"/>
    <n v="0"/>
    <x v="7"/>
    <x v="3"/>
  </r>
  <r>
    <x v="54"/>
    <x v="6"/>
    <x v="96"/>
    <x v="160"/>
    <x v="1"/>
    <n v="0"/>
    <x v="2"/>
    <x v="2"/>
  </r>
  <r>
    <x v="54"/>
    <x v="6"/>
    <x v="96"/>
    <x v="164"/>
    <x v="1"/>
    <n v="0"/>
    <x v="0"/>
    <x v="0"/>
  </r>
  <r>
    <x v="54"/>
    <x v="6"/>
    <x v="96"/>
    <x v="163"/>
    <x v="1"/>
    <n v="0"/>
    <x v="0"/>
    <x v="0"/>
  </r>
  <r>
    <x v="54"/>
    <x v="6"/>
    <x v="96"/>
    <x v="154"/>
    <x v="1"/>
    <n v="0"/>
    <x v="3"/>
    <x v="0"/>
  </r>
  <r>
    <x v="54"/>
    <x v="6"/>
    <x v="96"/>
    <x v="157"/>
    <x v="1"/>
    <n v="0"/>
    <x v="3"/>
    <x v="0"/>
  </r>
  <r>
    <x v="54"/>
    <x v="6"/>
    <x v="96"/>
    <x v="166"/>
    <x v="1"/>
    <n v="0"/>
    <x v="10"/>
    <x v="5"/>
  </r>
  <r>
    <x v="54"/>
    <x v="6"/>
    <x v="96"/>
    <x v="158"/>
    <x v="1"/>
    <n v="0"/>
    <x v="1"/>
    <x v="1"/>
  </r>
  <r>
    <x v="54"/>
    <x v="6"/>
    <x v="96"/>
    <x v="10"/>
    <x v="1"/>
    <n v="0"/>
    <x v="4"/>
    <x v="3"/>
  </r>
  <r>
    <x v="54"/>
    <x v="6"/>
    <x v="97"/>
    <x v="161"/>
    <x v="0"/>
    <n v="0"/>
    <x v="3"/>
    <x v="0"/>
  </r>
  <r>
    <x v="54"/>
    <x v="6"/>
    <x v="97"/>
    <x v="156"/>
    <x v="0"/>
    <n v="0"/>
    <x v="8"/>
    <x v="0"/>
  </r>
  <r>
    <x v="54"/>
    <x v="6"/>
    <x v="97"/>
    <x v="155"/>
    <x v="0"/>
    <n v="1.5"/>
    <x v="0"/>
    <x v="0"/>
  </r>
  <r>
    <x v="54"/>
    <x v="6"/>
    <x v="97"/>
    <x v="159"/>
    <x v="0"/>
    <n v="0"/>
    <x v="7"/>
    <x v="3"/>
  </r>
  <r>
    <x v="54"/>
    <x v="6"/>
    <x v="97"/>
    <x v="165"/>
    <x v="0"/>
    <n v="0"/>
    <x v="3"/>
    <x v="0"/>
  </r>
  <r>
    <x v="54"/>
    <x v="6"/>
    <x v="97"/>
    <x v="162"/>
    <x v="0"/>
    <n v="0"/>
    <x v="0"/>
    <x v="0"/>
  </r>
  <r>
    <x v="54"/>
    <x v="6"/>
    <x v="97"/>
    <x v="27"/>
    <x v="0"/>
    <n v="0"/>
    <x v="5"/>
    <x v="3"/>
  </r>
  <r>
    <x v="54"/>
    <x v="6"/>
    <x v="97"/>
    <x v="26"/>
    <x v="0"/>
    <n v="0"/>
    <x v="7"/>
    <x v="3"/>
  </r>
  <r>
    <x v="54"/>
    <x v="6"/>
    <x v="97"/>
    <x v="160"/>
    <x v="0"/>
    <n v="4.7"/>
    <x v="2"/>
    <x v="2"/>
  </r>
  <r>
    <x v="54"/>
    <x v="6"/>
    <x v="97"/>
    <x v="164"/>
    <x v="0"/>
    <n v="0"/>
    <x v="0"/>
    <x v="0"/>
  </r>
  <r>
    <x v="54"/>
    <x v="6"/>
    <x v="97"/>
    <x v="163"/>
    <x v="0"/>
    <n v="0"/>
    <x v="0"/>
    <x v="0"/>
  </r>
  <r>
    <x v="54"/>
    <x v="6"/>
    <x v="97"/>
    <x v="154"/>
    <x v="0"/>
    <n v="0"/>
    <x v="3"/>
    <x v="0"/>
  </r>
  <r>
    <x v="54"/>
    <x v="6"/>
    <x v="97"/>
    <x v="157"/>
    <x v="0"/>
    <n v="0"/>
    <x v="3"/>
    <x v="0"/>
  </r>
  <r>
    <x v="54"/>
    <x v="6"/>
    <x v="97"/>
    <x v="166"/>
    <x v="0"/>
    <n v="13.8"/>
    <x v="10"/>
    <x v="5"/>
  </r>
  <r>
    <x v="54"/>
    <x v="6"/>
    <x v="97"/>
    <x v="158"/>
    <x v="0"/>
    <n v="7.6"/>
    <x v="1"/>
    <x v="1"/>
  </r>
  <r>
    <x v="54"/>
    <x v="6"/>
    <x v="97"/>
    <x v="10"/>
    <x v="0"/>
    <n v="0"/>
    <x v="4"/>
    <x v="3"/>
  </r>
  <r>
    <x v="54"/>
    <x v="6"/>
    <x v="97"/>
    <x v="161"/>
    <x v="1"/>
    <n v="0"/>
    <x v="3"/>
    <x v="0"/>
  </r>
  <r>
    <x v="54"/>
    <x v="6"/>
    <x v="97"/>
    <x v="156"/>
    <x v="1"/>
    <n v="0"/>
    <x v="8"/>
    <x v="0"/>
  </r>
  <r>
    <x v="54"/>
    <x v="6"/>
    <x v="97"/>
    <x v="155"/>
    <x v="1"/>
    <n v="1.5"/>
    <x v="0"/>
    <x v="0"/>
  </r>
  <r>
    <x v="54"/>
    <x v="6"/>
    <x v="97"/>
    <x v="159"/>
    <x v="1"/>
    <n v="0"/>
    <x v="7"/>
    <x v="3"/>
  </r>
  <r>
    <x v="54"/>
    <x v="6"/>
    <x v="97"/>
    <x v="165"/>
    <x v="1"/>
    <n v="0"/>
    <x v="3"/>
    <x v="0"/>
  </r>
  <r>
    <x v="54"/>
    <x v="6"/>
    <x v="97"/>
    <x v="162"/>
    <x v="1"/>
    <n v="0"/>
    <x v="0"/>
    <x v="0"/>
  </r>
  <r>
    <x v="54"/>
    <x v="6"/>
    <x v="97"/>
    <x v="27"/>
    <x v="1"/>
    <n v="0"/>
    <x v="5"/>
    <x v="3"/>
  </r>
  <r>
    <x v="54"/>
    <x v="6"/>
    <x v="97"/>
    <x v="26"/>
    <x v="1"/>
    <n v="0"/>
    <x v="7"/>
    <x v="3"/>
  </r>
  <r>
    <x v="54"/>
    <x v="6"/>
    <x v="97"/>
    <x v="160"/>
    <x v="1"/>
    <n v="25"/>
    <x v="2"/>
    <x v="2"/>
  </r>
  <r>
    <x v="54"/>
    <x v="6"/>
    <x v="97"/>
    <x v="164"/>
    <x v="1"/>
    <n v="2"/>
    <x v="0"/>
    <x v="0"/>
  </r>
  <r>
    <x v="54"/>
    <x v="6"/>
    <x v="97"/>
    <x v="163"/>
    <x v="1"/>
    <n v="0"/>
    <x v="0"/>
    <x v="0"/>
  </r>
  <r>
    <x v="54"/>
    <x v="6"/>
    <x v="97"/>
    <x v="154"/>
    <x v="1"/>
    <n v="0"/>
    <x v="3"/>
    <x v="0"/>
  </r>
  <r>
    <x v="54"/>
    <x v="6"/>
    <x v="97"/>
    <x v="157"/>
    <x v="1"/>
    <n v="8.6"/>
    <x v="3"/>
    <x v="0"/>
  </r>
  <r>
    <x v="54"/>
    <x v="6"/>
    <x v="97"/>
    <x v="166"/>
    <x v="1"/>
    <n v="45.5"/>
    <x v="10"/>
    <x v="5"/>
  </r>
  <r>
    <x v="54"/>
    <x v="6"/>
    <x v="97"/>
    <x v="158"/>
    <x v="1"/>
    <n v="8.4"/>
    <x v="1"/>
    <x v="1"/>
  </r>
  <r>
    <x v="54"/>
    <x v="6"/>
    <x v="97"/>
    <x v="10"/>
    <x v="1"/>
    <n v="0"/>
    <x v="4"/>
    <x v="3"/>
  </r>
  <r>
    <x v="54"/>
    <x v="6"/>
    <x v="98"/>
    <x v="161"/>
    <x v="0"/>
    <n v="0"/>
    <x v="3"/>
    <x v="0"/>
  </r>
  <r>
    <x v="54"/>
    <x v="6"/>
    <x v="98"/>
    <x v="156"/>
    <x v="0"/>
    <n v="0"/>
    <x v="8"/>
    <x v="0"/>
  </r>
  <r>
    <x v="54"/>
    <x v="6"/>
    <x v="98"/>
    <x v="155"/>
    <x v="0"/>
    <n v="0.6"/>
    <x v="0"/>
    <x v="0"/>
  </r>
  <r>
    <x v="54"/>
    <x v="6"/>
    <x v="98"/>
    <x v="159"/>
    <x v="0"/>
    <n v="0"/>
    <x v="7"/>
    <x v="3"/>
  </r>
  <r>
    <x v="54"/>
    <x v="6"/>
    <x v="98"/>
    <x v="165"/>
    <x v="0"/>
    <n v="0"/>
    <x v="3"/>
    <x v="0"/>
  </r>
  <r>
    <x v="54"/>
    <x v="6"/>
    <x v="98"/>
    <x v="162"/>
    <x v="0"/>
    <n v="0"/>
    <x v="0"/>
    <x v="0"/>
  </r>
  <r>
    <x v="54"/>
    <x v="6"/>
    <x v="98"/>
    <x v="27"/>
    <x v="0"/>
    <n v="0"/>
    <x v="5"/>
    <x v="3"/>
  </r>
  <r>
    <x v="54"/>
    <x v="6"/>
    <x v="98"/>
    <x v="26"/>
    <x v="0"/>
    <n v="0"/>
    <x v="7"/>
    <x v="3"/>
  </r>
  <r>
    <x v="54"/>
    <x v="6"/>
    <x v="98"/>
    <x v="160"/>
    <x v="0"/>
    <n v="0"/>
    <x v="2"/>
    <x v="2"/>
  </r>
  <r>
    <x v="54"/>
    <x v="6"/>
    <x v="98"/>
    <x v="164"/>
    <x v="0"/>
    <n v="0"/>
    <x v="0"/>
    <x v="0"/>
  </r>
  <r>
    <x v="54"/>
    <x v="6"/>
    <x v="98"/>
    <x v="163"/>
    <x v="0"/>
    <n v="0"/>
    <x v="0"/>
    <x v="0"/>
  </r>
  <r>
    <x v="54"/>
    <x v="6"/>
    <x v="98"/>
    <x v="154"/>
    <x v="0"/>
    <n v="0"/>
    <x v="3"/>
    <x v="0"/>
  </r>
  <r>
    <x v="54"/>
    <x v="6"/>
    <x v="98"/>
    <x v="157"/>
    <x v="0"/>
    <n v="0"/>
    <x v="3"/>
    <x v="0"/>
  </r>
  <r>
    <x v="54"/>
    <x v="6"/>
    <x v="98"/>
    <x v="166"/>
    <x v="0"/>
    <n v="10.6"/>
    <x v="10"/>
    <x v="5"/>
  </r>
  <r>
    <x v="54"/>
    <x v="6"/>
    <x v="98"/>
    <x v="158"/>
    <x v="0"/>
    <n v="10"/>
    <x v="1"/>
    <x v="1"/>
  </r>
  <r>
    <x v="54"/>
    <x v="6"/>
    <x v="98"/>
    <x v="10"/>
    <x v="0"/>
    <n v="0"/>
    <x v="4"/>
    <x v="3"/>
  </r>
  <r>
    <x v="54"/>
    <x v="6"/>
    <x v="98"/>
    <x v="161"/>
    <x v="1"/>
    <n v="0"/>
    <x v="3"/>
    <x v="0"/>
  </r>
  <r>
    <x v="54"/>
    <x v="6"/>
    <x v="98"/>
    <x v="156"/>
    <x v="1"/>
    <n v="0"/>
    <x v="8"/>
    <x v="0"/>
  </r>
  <r>
    <x v="54"/>
    <x v="6"/>
    <x v="98"/>
    <x v="155"/>
    <x v="1"/>
    <n v="0"/>
    <x v="0"/>
    <x v="0"/>
  </r>
  <r>
    <x v="54"/>
    <x v="6"/>
    <x v="98"/>
    <x v="159"/>
    <x v="1"/>
    <n v="0"/>
    <x v="7"/>
    <x v="3"/>
  </r>
  <r>
    <x v="54"/>
    <x v="6"/>
    <x v="98"/>
    <x v="165"/>
    <x v="1"/>
    <n v="0"/>
    <x v="3"/>
    <x v="0"/>
  </r>
  <r>
    <x v="54"/>
    <x v="6"/>
    <x v="98"/>
    <x v="162"/>
    <x v="1"/>
    <n v="0"/>
    <x v="0"/>
    <x v="0"/>
  </r>
  <r>
    <x v="54"/>
    <x v="6"/>
    <x v="98"/>
    <x v="27"/>
    <x v="1"/>
    <n v="0"/>
    <x v="5"/>
    <x v="3"/>
  </r>
  <r>
    <x v="54"/>
    <x v="6"/>
    <x v="98"/>
    <x v="26"/>
    <x v="1"/>
    <n v="0"/>
    <x v="7"/>
    <x v="3"/>
  </r>
  <r>
    <x v="54"/>
    <x v="6"/>
    <x v="98"/>
    <x v="160"/>
    <x v="1"/>
    <n v="0"/>
    <x v="2"/>
    <x v="2"/>
  </r>
  <r>
    <x v="54"/>
    <x v="6"/>
    <x v="98"/>
    <x v="164"/>
    <x v="1"/>
    <n v="0"/>
    <x v="0"/>
    <x v="0"/>
  </r>
  <r>
    <x v="54"/>
    <x v="6"/>
    <x v="98"/>
    <x v="163"/>
    <x v="1"/>
    <n v="0"/>
    <x v="0"/>
    <x v="0"/>
  </r>
  <r>
    <x v="54"/>
    <x v="6"/>
    <x v="98"/>
    <x v="154"/>
    <x v="1"/>
    <n v="0"/>
    <x v="3"/>
    <x v="0"/>
  </r>
  <r>
    <x v="54"/>
    <x v="6"/>
    <x v="98"/>
    <x v="157"/>
    <x v="1"/>
    <n v="0"/>
    <x v="3"/>
    <x v="0"/>
  </r>
  <r>
    <x v="54"/>
    <x v="6"/>
    <x v="98"/>
    <x v="166"/>
    <x v="1"/>
    <n v="0"/>
    <x v="10"/>
    <x v="5"/>
  </r>
  <r>
    <x v="54"/>
    <x v="6"/>
    <x v="98"/>
    <x v="158"/>
    <x v="1"/>
    <n v="0"/>
    <x v="1"/>
    <x v="1"/>
  </r>
  <r>
    <x v="54"/>
    <x v="6"/>
    <x v="98"/>
    <x v="10"/>
    <x v="1"/>
    <n v="0"/>
    <x v="4"/>
    <x v="3"/>
  </r>
  <r>
    <x v="54"/>
    <x v="6"/>
    <x v="99"/>
    <x v="161"/>
    <x v="0"/>
    <n v="0"/>
    <x v="3"/>
    <x v="0"/>
  </r>
  <r>
    <x v="54"/>
    <x v="6"/>
    <x v="99"/>
    <x v="156"/>
    <x v="0"/>
    <n v="0"/>
    <x v="8"/>
    <x v="0"/>
  </r>
  <r>
    <x v="54"/>
    <x v="6"/>
    <x v="99"/>
    <x v="155"/>
    <x v="0"/>
    <n v="0.4"/>
    <x v="0"/>
    <x v="0"/>
  </r>
  <r>
    <x v="54"/>
    <x v="6"/>
    <x v="99"/>
    <x v="159"/>
    <x v="0"/>
    <n v="0"/>
    <x v="7"/>
    <x v="3"/>
  </r>
  <r>
    <x v="54"/>
    <x v="6"/>
    <x v="99"/>
    <x v="165"/>
    <x v="0"/>
    <n v="0"/>
    <x v="3"/>
    <x v="0"/>
  </r>
  <r>
    <x v="54"/>
    <x v="6"/>
    <x v="99"/>
    <x v="162"/>
    <x v="0"/>
    <n v="0"/>
    <x v="0"/>
    <x v="0"/>
  </r>
  <r>
    <x v="54"/>
    <x v="6"/>
    <x v="99"/>
    <x v="27"/>
    <x v="0"/>
    <n v="0"/>
    <x v="5"/>
    <x v="3"/>
  </r>
  <r>
    <x v="54"/>
    <x v="6"/>
    <x v="99"/>
    <x v="26"/>
    <x v="0"/>
    <n v="0"/>
    <x v="7"/>
    <x v="3"/>
  </r>
  <r>
    <x v="54"/>
    <x v="6"/>
    <x v="99"/>
    <x v="160"/>
    <x v="0"/>
    <n v="0"/>
    <x v="2"/>
    <x v="2"/>
  </r>
  <r>
    <x v="54"/>
    <x v="6"/>
    <x v="99"/>
    <x v="164"/>
    <x v="0"/>
    <n v="0"/>
    <x v="0"/>
    <x v="0"/>
  </r>
  <r>
    <x v="54"/>
    <x v="6"/>
    <x v="99"/>
    <x v="163"/>
    <x v="0"/>
    <n v="0"/>
    <x v="0"/>
    <x v="0"/>
  </r>
  <r>
    <x v="54"/>
    <x v="6"/>
    <x v="99"/>
    <x v="154"/>
    <x v="0"/>
    <n v="1"/>
    <x v="3"/>
    <x v="0"/>
  </r>
  <r>
    <x v="54"/>
    <x v="6"/>
    <x v="99"/>
    <x v="157"/>
    <x v="0"/>
    <n v="0"/>
    <x v="3"/>
    <x v="0"/>
  </r>
  <r>
    <x v="54"/>
    <x v="6"/>
    <x v="99"/>
    <x v="166"/>
    <x v="0"/>
    <n v="34.9"/>
    <x v="10"/>
    <x v="5"/>
  </r>
  <r>
    <x v="54"/>
    <x v="6"/>
    <x v="99"/>
    <x v="158"/>
    <x v="0"/>
    <n v="33.5"/>
    <x v="1"/>
    <x v="1"/>
  </r>
  <r>
    <x v="54"/>
    <x v="6"/>
    <x v="99"/>
    <x v="10"/>
    <x v="0"/>
    <n v="0"/>
    <x v="4"/>
    <x v="3"/>
  </r>
  <r>
    <x v="54"/>
    <x v="6"/>
    <x v="99"/>
    <x v="161"/>
    <x v="1"/>
    <n v="0"/>
    <x v="3"/>
    <x v="0"/>
  </r>
  <r>
    <x v="54"/>
    <x v="6"/>
    <x v="99"/>
    <x v="156"/>
    <x v="1"/>
    <n v="0"/>
    <x v="8"/>
    <x v="0"/>
  </r>
  <r>
    <x v="54"/>
    <x v="6"/>
    <x v="99"/>
    <x v="155"/>
    <x v="1"/>
    <n v="0"/>
    <x v="0"/>
    <x v="0"/>
  </r>
  <r>
    <x v="54"/>
    <x v="6"/>
    <x v="99"/>
    <x v="159"/>
    <x v="1"/>
    <n v="0"/>
    <x v="7"/>
    <x v="3"/>
  </r>
  <r>
    <x v="54"/>
    <x v="6"/>
    <x v="99"/>
    <x v="165"/>
    <x v="1"/>
    <n v="0"/>
    <x v="3"/>
    <x v="0"/>
  </r>
  <r>
    <x v="54"/>
    <x v="6"/>
    <x v="99"/>
    <x v="162"/>
    <x v="1"/>
    <n v="0"/>
    <x v="0"/>
    <x v="0"/>
  </r>
  <r>
    <x v="54"/>
    <x v="6"/>
    <x v="99"/>
    <x v="27"/>
    <x v="1"/>
    <n v="0"/>
    <x v="5"/>
    <x v="3"/>
  </r>
  <r>
    <x v="54"/>
    <x v="6"/>
    <x v="99"/>
    <x v="26"/>
    <x v="1"/>
    <n v="0"/>
    <x v="7"/>
    <x v="3"/>
  </r>
  <r>
    <x v="54"/>
    <x v="6"/>
    <x v="99"/>
    <x v="160"/>
    <x v="1"/>
    <n v="0"/>
    <x v="2"/>
    <x v="2"/>
  </r>
  <r>
    <x v="54"/>
    <x v="6"/>
    <x v="99"/>
    <x v="164"/>
    <x v="1"/>
    <n v="0"/>
    <x v="0"/>
    <x v="0"/>
  </r>
  <r>
    <x v="54"/>
    <x v="6"/>
    <x v="99"/>
    <x v="163"/>
    <x v="1"/>
    <n v="0"/>
    <x v="0"/>
    <x v="0"/>
  </r>
  <r>
    <x v="54"/>
    <x v="6"/>
    <x v="99"/>
    <x v="154"/>
    <x v="1"/>
    <n v="0"/>
    <x v="3"/>
    <x v="0"/>
  </r>
  <r>
    <x v="54"/>
    <x v="6"/>
    <x v="99"/>
    <x v="157"/>
    <x v="1"/>
    <n v="0"/>
    <x v="3"/>
    <x v="0"/>
  </r>
  <r>
    <x v="54"/>
    <x v="6"/>
    <x v="99"/>
    <x v="166"/>
    <x v="1"/>
    <n v="0"/>
    <x v="10"/>
    <x v="5"/>
  </r>
  <r>
    <x v="54"/>
    <x v="6"/>
    <x v="99"/>
    <x v="158"/>
    <x v="1"/>
    <n v="0"/>
    <x v="1"/>
    <x v="1"/>
  </r>
  <r>
    <x v="54"/>
    <x v="6"/>
    <x v="99"/>
    <x v="10"/>
    <x v="1"/>
    <n v="0"/>
    <x v="4"/>
    <x v="3"/>
  </r>
  <r>
    <x v="54"/>
    <x v="6"/>
    <x v="100"/>
    <x v="161"/>
    <x v="0"/>
    <n v="0"/>
    <x v="3"/>
    <x v="0"/>
  </r>
  <r>
    <x v="54"/>
    <x v="6"/>
    <x v="100"/>
    <x v="156"/>
    <x v="0"/>
    <n v="0"/>
    <x v="8"/>
    <x v="0"/>
  </r>
  <r>
    <x v="54"/>
    <x v="6"/>
    <x v="100"/>
    <x v="155"/>
    <x v="0"/>
    <n v="6.1"/>
    <x v="0"/>
    <x v="0"/>
  </r>
  <r>
    <x v="54"/>
    <x v="6"/>
    <x v="100"/>
    <x v="159"/>
    <x v="0"/>
    <n v="0"/>
    <x v="7"/>
    <x v="3"/>
  </r>
  <r>
    <x v="54"/>
    <x v="6"/>
    <x v="100"/>
    <x v="165"/>
    <x v="0"/>
    <n v="0"/>
    <x v="3"/>
    <x v="0"/>
  </r>
  <r>
    <x v="54"/>
    <x v="6"/>
    <x v="100"/>
    <x v="162"/>
    <x v="0"/>
    <n v="0"/>
    <x v="0"/>
    <x v="0"/>
  </r>
  <r>
    <x v="54"/>
    <x v="6"/>
    <x v="100"/>
    <x v="27"/>
    <x v="0"/>
    <n v="0"/>
    <x v="5"/>
    <x v="3"/>
  </r>
  <r>
    <x v="54"/>
    <x v="6"/>
    <x v="100"/>
    <x v="26"/>
    <x v="0"/>
    <n v="0"/>
    <x v="7"/>
    <x v="3"/>
  </r>
  <r>
    <x v="54"/>
    <x v="6"/>
    <x v="100"/>
    <x v="160"/>
    <x v="0"/>
    <n v="0"/>
    <x v="2"/>
    <x v="2"/>
  </r>
  <r>
    <x v="54"/>
    <x v="6"/>
    <x v="100"/>
    <x v="164"/>
    <x v="0"/>
    <n v="0"/>
    <x v="0"/>
    <x v="0"/>
  </r>
  <r>
    <x v="54"/>
    <x v="6"/>
    <x v="100"/>
    <x v="163"/>
    <x v="0"/>
    <n v="0"/>
    <x v="0"/>
    <x v="0"/>
  </r>
  <r>
    <x v="54"/>
    <x v="6"/>
    <x v="100"/>
    <x v="154"/>
    <x v="0"/>
    <n v="0"/>
    <x v="3"/>
    <x v="0"/>
  </r>
  <r>
    <x v="54"/>
    <x v="6"/>
    <x v="100"/>
    <x v="157"/>
    <x v="0"/>
    <n v="0"/>
    <x v="3"/>
    <x v="0"/>
  </r>
  <r>
    <x v="54"/>
    <x v="6"/>
    <x v="100"/>
    <x v="166"/>
    <x v="0"/>
    <n v="6.1"/>
    <x v="10"/>
    <x v="5"/>
  </r>
  <r>
    <x v="54"/>
    <x v="6"/>
    <x v="100"/>
    <x v="158"/>
    <x v="0"/>
    <n v="0"/>
    <x v="1"/>
    <x v="1"/>
  </r>
  <r>
    <x v="54"/>
    <x v="6"/>
    <x v="100"/>
    <x v="10"/>
    <x v="0"/>
    <n v="0"/>
    <x v="4"/>
    <x v="3"/>
  </r>
  <r>
    <x v="54"/>
    <x v="6"/>
    <x v="100"/>
    <x v="161"/>
    <x v="1"/>
    <n v="0"/>
    <x v="3"/>
    <x v="0"/>
  </r>
  <r>
    <x v="54"/>
    <x v="6"/>
    <x v="100"/>
    <x v="156"/>
    <x v="1"/>
    <n v="0"/>
    <x v="8"/>
    <x v="0"/>
  </r>
  <r>
    <x v="54"/>
    <x v="6"/>
    <x v="100"/>
    <x v="155"/>
    <x v="1"/>
    <n v="0"/>
    <x v="0"/>
    <x v="0"/>
  </r>
  <r>
    <x v="54"/>
    <x v="6"/>
    <x v="100"/>
    <x v="159"/>
    <x v="1"/>
    <n v="0"/>
    <x v="7"/>
    <x v="3"/>
  </r>
  <r>
    <x v="54"/>
    <x v="6"/>
    <x v="100"/>
    <x v="165"/>
    <x v="1"/>
    <n v="0"/>
    <x v="3"/>
    <x v="0"/>
  </r>
  <r>
    <x v="54"/>
    <x v="6"/>
    <x v="100"/>
    <x v="162"/>
    <x v="1"/>
    <n v="0"/>
    <x v="0"/>
    <x v="0"/>
  </r>
  <r>
    <x v="54"/>
    <x v="6"/>
    <x v="100"/>
    <x v="27"/>
    <x v="1"/>
    <n v="0"/>
    <x v="5"/>
    <x v="3"/>
  </r>
  <r>
    <x v="54"/>
    <x v="6"/>
    <x v="100"/>
    <x v="26"/>
    <x v="1"/>
    <n v="0"/>
    <x v="7"/>
    <x v="3"/>
  </r>
  <r>
    <x v="54"/>
    <x v="6"/>
    <x v="100"/>
    <x v="160"/>
    <x v="1"/>
    <n v="0"/>
    <x v="2"/>
    <x v="2"/>
  </r>
  <r>
    <x v="54"/>
    <x v="6"/>
    <x v="100"/>
    <x v="164"/>
    <x v="1"/>
    <n v="0"/>
    <x v="0"/>
    <x v="0"/>
  </r>
  <r>
    <x v="54"/>
    <x v="6"/>
    <x v="100"/>
    <x v="163"/>
    <x v="1"/>
    <n v="0"/>
    <x v="0"/>
    <x v="0"/>
  </r>
  <r>
    <x v="54"/>
    <x v="6"/>
    <x v="100"/>
    <x v="154"/>
    <x v="1"/>
    <n v="0"/>
    <x v="3"/>
    <x v="0"/>
  </r>
  <r>
    <x v="54"/>
    <x v="6"/>
    <x v="100"/>
    <x v="157"/>
    <x v="1"/>
    <n v="0"/>
    <x v="3"/>
    <x v="0"/>
  </r>
  <r>
    <x v="54"/>
    <x v="6"/>
    <x v="100"/>
    <x v="166"/>
    <x v="1"/>
    <n v="0"/>
    <x v="10"/>
    <x v="5"/>
  </r>
  <r>
    <x v="54"/>
    <x v="6"/>
    <x v="100"/>
    <x v="158"/>
    <x v="1"/>
    <n v="0"/>
    <x v="1"/>
    <x v="1"/>
  </r>
  <r>
    <x v="54"/>
    <x v="6"/>
    <x v="100"/>
    <x v="10"/>
    <x v="1"/>
    <n v="0"/>
    <x v="4"/>
    <x v="3"/>
  </r>
  <r>
    <x v="54"/>
    <x v="6"/>
    <x v="101"/>
    <x v="161"/>
    <x v="0"/>
    <n v="0"/>
    <x v="3"/>
    <x v="0"/>
  </r>
  <r>
    <x v="54"/>
    <x v="6"/>
    <x v="101"/>
    <x v="156"/>
    <x v="0"/>
    <n v="5.4"/>
    <x v="8"/>
    <x v="0"/>
  </r>
  <r>
    <x v="54"/>
    <x v="6"/>
    <x v="101"/>
    <x v="155"/>
    <x v="0"/>
    <n v="0"/>
    <x v="0"/>
    <x v="0"/>
  </r>
  <r>
    <x v="54"/>
    <x v="6"/>
    <x v="101"/>
    <x v="159"/>
    <x v="0"/>
    <n v="0"/>
    <x v="7"/>
    <x v="3"/>
  </r>
  <r>
    <x v="54"/>
    <x v="6"/>
    <x v="101"/>
    <x v="165"/>
    <x v="0"/>
    <n v="0"/>
    <x v="3"/>
    <x v="0"/>
  </r>
  <r>
    <x v="54"/>
    <x v="6"/>
    <x v="101"/>
    <x v="162"/>
    <x v="0"/>
    <n v="0"/>
    <x v="0"/>
    <x v="0"/>
  </r>
  <r>
    <x v="54"/>
    <x v="6"/>
    <x v="101"/>
    <x v="27"/>
    <x v="0"/>
    <n v="0"/>
    <x v="5"/>
    <x v="3"/>
  </r>
  <r>
    <x v="54"/>
    <x v="6"/>
    <x v="101"/>
    <x v="26"/>
    <x v="0"/>
    <n v="0"/>
    <x v="7"/>
    <x v="3"/>
  </r>
  <r>
    <x v="54"/>
    <x v="6"/>
    <x v="101"/>
    <x v="160"/>
    <x v="0"/>
    <n v="0"/>
    <x v="2"/>
    <x v="2"/>
  </r>
  <r>
    <x v="54"/>
    <x v="6"/>
    <x v="101"/>
    <x v="164"/>
    <x v="0"/>
    <n v="0"/>
    <x v="0"/>
    <x v="0"/>
  </r>
  <r>
    <x v="54"/>
    <x v="6"/>
    <x v="101"/>
    <x v="163"/>
    <x v="0"/>
    <n v="0"/>
    <x v="0"/>
    <x v="0"/>
  </r>
  <r>
    <x v="54"/>
    <x v="6"/>
    <x v="101"/>
    <x v="154"/>
    <x v="0"/>
    <n v="0"/>
    <x v="3"/>
    <x v="0"/>
  </r>
  <r>
    <x v="54"/>
    <x v="6"/>
    <x v="101"/>
    <x v="157"/>
    <x v="0"/>
    <n v="0"/>
    <x v="3"/>
    <x v="0"/>
  </r>
  <r>
    <x v="54"/>
    <x v="6"/>
    <x v="101"/>
    <x v="166"/>
    <x v="0"/>
    <n v="5.4"/>
    <x v="10"/>
    <x v="5"/>
  </r>
  <r>
    <x v="54"/>
    <x v="6"/>
    <x v="101"/>
    <x v="158"/>
    <x v="0"/>
    <n v="0"/>
    <x v="1"/>
    <x v="1"/>
  </r>
  <r>
    <x v="54"/>
    <x v="6"/>
    <x v="101"/>
    <x v="10"/>
    <x v="0"/>
    <n v="0"/>
    <x v="4"/>
    <x v="3"/>
  </r>
  <r>
    <x v="54"/>
    <x v="6"/>
    <x v="101"/>
    <x v="161"/>
    <x v="1"/>
    <n v="0"/>
    <x v="3"/>
    <x v="0"/>
  </r>
  <r>
    <x v="54"/>
    <x v="6"/>
    <x v="101"/>
    <x v="156"/>
    <x v="1"/>
    <n v="0"/>
    <x v="8"/>
    <x v="0"/>
  </r>
  <r>
    <x v="54"/>
    <x v="6"/>
    <x v="101"/>
    <x v="155"/>
    <x v="1"/>
    <n v="0"/>
    <x v="0"/>
    <x v="0"/>
  </r>
  <r>
    <x v="54"/>
    <x v="6"/>
    <x v="101"/>
    <x v="159"/>
    <x v="1"/>
    <n v="0"/>
    <x v="7"/>
    <x v="3"/>
  </r>
  <r>
    <x v="54"/>
    <x v="6"/>
    <x v="101"/>
    <x v="165"/>
    <x v="1"/>
    <n v="0"/>
    <x v="3"/>
    <x v="0"/>
  </r>
  <r>
    <x v="54"/>
    <x v="6"/>
    <x v="101"/>
    <x v="162"/>
    <x v="1"/>
    <n v="0"/>
    <x v="0"/>
    <x v="0"/>
  </r>
  <r>
    <x v="54"/>
    <x v="6"/>
    <x v="101"/>
    <x v="27"/>
    <x v="1"/>
    <n v="0"/>
    <x v="5"/>
    <x v="3"/>
  </r>
  <r>
    <x v="54"/>
    <x v="6"/>
    <x v="101"/>
    <x v="26"/>
    <x v="1"/>
    <n v="0"/>
    <x v="7"/>
    <x v="3"/>
  </r>
  <r>
    <x v="54"/>
    <x v="6"/>
    <x v="101"/>
    <x v="160"/>
    <x v="1"/>
    <n v="0"/>
    <x v="2"/>
    <x v="2"/>
  </r>
  <r>
    <x v="54"/>
    <x v="6"/>
    <x v="101"/>
    <x v="164"/>
    <x v="1"/>
    <n v="0"/>
    <x v="0"/>
    <x v="0"/>
  </r>
  <r>
    <x v="54"/>
    <x v="6"/>
    <x v="101"/>
    <x v="163"/>
    <x v="1"/>
    <n v="0"/>
    <x v="0"/>
    <x v="0"/>
  </r>
  <r>
    <x v="54"/>
    <x v="6"/>
    <x v="101"/>
    <x v="154"/>
    <x v="1"/>
    <n v="0"/>
    <x v="3"/>
    <x v="0"/>
  </r>
  <r>
    <x v="54"/>
    <x v="6"/>
    <x v="101"/>
    <x v="157"/>
    <x v="1"/>
    <n v="0"/>
    <x v="3"/>
    <x v="0"/>
  </r>
  <r>
    <x v="54"/>
    <x v="6"/>
    <x v="101"/>
    <x v="166"/>
    <x v="1"/>
    <n v="0"/>
    <x v="10"/>
    <x v="5"/>
  </r>
  <r>
    <x v="54"/>
    <x v="6"/>
    <x v="101"/>
    <x v="158"/>
    <x v="1"/>
    <n v="0"/>
    <x v="1"/>
    <x v="1"/>
  </r>
  <r>
    <x v="54"/>
    <x v="6"/>
    <x v="101"/>
    <x v="10"/>
    <x v="1"/>
    <n v="0"/>
    <x v="4"/>
    <x v="3"/>
  </r>
  <r>
    <x v="54"/>
    <x v="6"/>
    <x v="102"/>
    <x v="161"/>
    <x v="0"/>
    <n v="0"/>
    <x v="3"/>
    <x v="0"/>
  </r>
  <r>
    <x v="54"/>
    <x v="6"/>
    <x v="102"/>
    <x v="156"/>
    <x v="0"/>
    <n v="1.4"/>
    <x v="8"/>
    <x v="0"/>
  </r>
  <r>
    <x v="54"/>
    <x v="6"/>
    <x v="102"/>
    <x v="155"/>
    <x v="0"/>
    <n v="0.3"/>
    <x v="0"/>
    <x v="0"/>
  </r>
  <r>
    <x v="54"/>
    <x v="6"/>
    <x v="102"/>
    <x v="159"/>
    <x v="0"/>
    <n v="0"/>
    <x v="7"/>
    <x v="3"/>
  </r>
  <r>
    <x v="54"/>
    <x v="6"/>
    <x v="102"/>
    <x v="165"/>
    <x v="0"/>
    <n v="0"/>
    <x v="3"/>
    <x v="0"/>
  </r>
  <r>
    <x v="54"/>
    <x v="6"/>
    <x v="102"/>
    <x v="162"/>
    <x v="0"/>
    <n v="0"/>
    <x v="0"/>
    <x v="0"/>
  </r>
  <r>
    <x v="54"/>
    <x v="6"/>
    <x v="102"/>
    <x v="27"/>
    <x v="0"/>
    <n v="0"/>
    <x v="5"/>
    <x v="3"/>
  </r>
  <r>
    <x v="54"/>
    <x v="6"/>
    <x v="102"/>
    <x v="26"/>
    <x v="0"/>
    <n v="0"/>
    <x v="7"/>
    <x v="3"/>
  </r>
  <r>
    <x v="54"/>
    <x v="6"/>
    <x v="102"/>
    <x v="160"/>
    <x v="0"/>
    <n v="0"/>
    <x v="2"/>
    <x v="2"/>
  </r>
  <r>
    <x v="54"/>
    <x v="6"/>
    <x v="102"/>
    <x v="164"/>
    <x v="0"/>
    <n v="0"/>
    <x v="0"/>
    <x v="0"/>
  </r>
  <r>
    <x v="54"/>
    <x v="6"/>
    <x v="102"/>
    <x v="163"/>
    <x v="0"/>
    <n v="0"/>
    <x v="0"/>
    <x v="0"/>
  </r>
  <r>
    <x v="54"/>
    <x v="6"/>
    <x v="102"/>
    <x v="154"/>
    <x v="0"/>
    <n v="5"/>
    <x v="3"/>
    <x v="0"/>
  </r>
  <r>
    <x v="54"/>
    <x v="6"/>
    <x v="102"/>
    <x v="157"/>
    <x v="0"/>
    <n v="0"/>
    <x v="3"/>
    <x v="0"/>
  </r>
  <r>
    <x v="54"/>
    <x v="6"/>
    <x v="102"/>
    <x v="166"/>
    <x v="0"/>
    <n v="6.7"/>
    <x v="10"/>
    <x v="5"/>
  </r>
  <r>
    <x v="54"/>
    <x v="6"/>
    <x v="102"/>
    <x v="158"/>
    <x v="0"/>
    <n v="0"/>
    <x v="1"/>
    <x v="1"/>
  </r>
  <r>
    <x v="54"/>
    <x v="6"/>
    <x v="102"/>
    <x v="10"/>
    <x v="0"/>
    <n v="0"/>
    <x v="4"/>
    <x v="3"/>
  </r>
  <r>
    <x v="54"/>
    <x v="6"/>
    <x v="102"/>
    <x v="161"/>
    <x v="1"/>
    <n v="0"/>
    <x v="3"/>
    <x v="0"/>
  </r>
  <r>
    <x v="54"/>
    <x v="6"/>
    <x v="102"/>
    <x v="156"/>
    <x v="1"/>
    <n v="9"/>
    <x v="8"/>
    <x v="0"/>
  </r>
  <r>
    <x v="54"/>
    <x v="6"/>
    <x v="102"/>
    <x v="155"/>
    <x v="1"/>
    <n v="1.1000000000000001"/>
    <x v="0"/>
    <x v="0"/>
  </r>
  <r>
    <x v="54"/>
    <x v="6"/>
    <x v="102"/>
    <x v="159"/>
    <x v="1"/>
    <n v="0"/>
    <x v="7"/>
    <x v="3"/>
  </r>
  <r>
    <x v="54"/>
    <x v="6"/>
    <x v="102"/>
    <x v="165"/>
    <x v="1"/>
    <n v="0"/>
    <x v="3"/>
    <x v="0"/>
  </r>
  <r>
    <x v="54"/>
    <x v="6"/>
    <x v="102"/>
    <x v="162"/>
    <x v="1"/>
    <n v="0"/>
    <x v="0"/>
    <x v="0"/>
  </r>
  <r>
    <x v="54"/>
    <x v="6"/>
    <x v="102"/>
    <x v="27"/>
    <x v="1"/>
    <n v="0"/>
    <x v="5"/>
    <x v="3"/>
  </r>
  <r>
    <x v="54"/>
    <x v="6"/>
    <x v="102"/>
    <x v="26"/>
    <x v="1"/>
    <n v="0"/>
    <x v="7"/>
    <x v="3"/>
  </r>
  <r>
    <x v="54"/>
    <x v="6"/>
    <x v="102"/>
    <x v="160"/>
    <x v="1"/>
    <n v="0"/>
    <x v="2"/>
    <x v="2"/>
  </r>
  <r>
    <x v="54"/>
    <x v="6"/>
    <x v="102"/>
    <x v="164"/>
    <x v="1"/>
    <n v="0"/>
    <x v="0"/>
    <x v="0"/>
  </r>
  <r>
    <x v="54"/>
    <x v="6"/>
    <x v="102"/>
    <x v="163"/>
    <x v="1"/>
    <n v="0"/>
    <x v="0"/>
    <x v="0"/>
  </r>
  <r>
    <x v="54"/>
    <x v="6"/>
    <x v="102"/>
    <x v="154"/>
    <x v="1"/>
    <n v="0"/>
    <x v="3"/>
    <x v="0"/>
  </r>
  <r>
    <x v="54"/>
    <x v="6"/>
    <x v="102"/>
    <x v="157"/>
    <x v="1"/>
    <n v="0"/>
    <x v="3"/>
    <x v="0"/>
  </r>
  <r>
    <x v="54"/>
    <x v="6"/>
    <x v="102"/>
    <x v="166"/>
    <x v="1"/>
    <n v="10.1"/>
    <x v="10"/>
    <x v="5"/>
  </r>
  <r>
    <x v="54"/>
    <x v="6"/>
    <x v="102"/>
    <x v="158"/>
    <x v="1"/>
    <n v="0"/>
    <x v="1"/>
    <x v="1"/>
  </r>
  <r>
    <x v="54"/>
    <x v="6"/>
    <x v="102"/>
    <x v="10"/>
    <x v="1"/>
    <n v="0"/>
    <x v="4"/>
    <x v="3"/>
  </r>
  <r>
    <x v="54"/>
    <x v="6"/>
    <x v="103"/>
    <x v="161"/>
    <x v="0"/>
    <n v="0"/>
    <x v="3"/>
    <x v="0"/>
  </r>
  <r>
    <x v="54"/>
    <x v="6"/>
    <x v="103"/>
    <x v="156"/>
    <x v="0"/>
    <n v="4"/>
    <x v="8"/>
    <x v="0"/>
  </r>
  <r>
    <x v="54"/>
    <x v="6"/>
    <x v="103"/>
    <x v="155"/>
    <x v="0"/>
    <n v="6"/>
    <x v="0"/>
    <x v="0"/>
  </r>
  <r>
    <x v="54"/>
    <x v="6"/>
    <x v="103"/>
    <x v="159"/>
    <x v="0"/>
    <n v="0"/>
    <x v="7"/>
    <x v="3"/>
  </r>
  <r>
    <x v="54"/>
    <x v="6"/>
    <x v="103"/>
    <x v="165"/>
    <x v="0"/>
    <n v="0"/>
    <x v="3"/>
    <x v="0"/>
  </r>
  <r>
    <x v="54"/>
    <x v="6"/>
    <x v="103"/>
    <x v="162"/>
    <x v="0"/>
    <n v="0"/>
    <x v="0"/>
    <x v="0"/>
  </r>
  <r>
    <x v="54"/>
    <x v="6"/>
    <x v="103"/>
    <x v="27"/>
    <x v="0"/>
    <n v="0"/>
    <x v="5"/>
    <x v="3"/>
  </r>
  <r>
    <x v="54"/>
    <x v="6"/>
    <x v="103"/>
    <x v="26"/>
    <x v="0"/>
    <n v="0"/>
    <x v="7"/>
    <x v="3"/>
  </r>
  <r>
    <x v="54"/>
    <x v="6"/>
    <x v="103"/>
    <x v="160"/>
    <x v="0"/>
    <n v="0"/>
    <x v="2"/>
    <x v="2"/>
  </r>
  <r>
    <x v="54"/>
    <x v="6"/>
    <x v="103"/>
    <x v="164"/>
    <x v="0"/>
    <n v="0"/>
    <x v="0"/>
    <x v="0"/>
  </r>
  <r>
    <x v="54"/>
    <x v="6"/>
    <x v="103"/>
    <x v="163"/>
    <x v="0"/>
    <n v="0"/>
    <x v="0"/>
    <x v="0"/>
  </r>
  <r>
    <x v="54"/>
    <x v="6"/>
    <x v="103"/>
    <x v="154"/>
    <x v="0"/>
    <n v="0"/>
    <x v="3"/>
    <x v="0"/>
  </r>
  <r>
    <x v="54"/>
    <x v="6"/>
    <x v="103"/>
    <x v="157"/>
    <x v="0"/>
    <n v="0"/>
    <x v="3"/>
    <x v="0"/>
  </r>
  <r>
    <x v="54"/>
    <x v="6"/>
    <x v="103"/>
    <x v="166"/>
    <x v="0"/>
    <n v="10"/>
    <x v="10"/>
    <x v="5"/>
  </r>
  <r>
    <x v="54"/>
    <x v="6"/>
    <x v="103"/>
    <x v="158"/>
    <x v="0"/>
    <n v="0"/>
    <x v="1"/>
    <x v="1"/>
  </r>
  <r>
    <x v="54"/>
    <x v="6"/>
    <x v="103"/>
    <x v="10"/>
    <x v="0"/>
    <n v="0"/>
    <x v="4"/>
    <x v="3"/>
  </r>
  <r>
    <x v="54"/>
    <x v="6"/>
    <x v="103"/>
    <x v="161"/>
    <x v="1"/>
    <n v="0"/>
    <x v="3"/>
    <x v="0"/>
  </r>
  <r>
    <x v="54"/>
    <x v="6"/>
    <x v="103"/>
    <x v="156"/>
    <x v="1"/>
    <n v="0"/>
    <x v="8"/>
    <x v="0"/>
  </r>
  <r>
    <x v="54"/>
    <x v="6"/>
    <x v="103"/>
    <x v="155"/>
    <x v="1"/>
    <n v="0"/>
    <x v="0"/>
    <x v="0"/>
  </r>
  <r>
    <x v="54"/>
    <x v="6"/>
    <x v="103"/>
    <x v="159"/>
    <x v="1"/>
    <n v="0"/>
    <x v="7"/>
    <x v="3"/>
  </r>
  <r>
    <x v="54"/>
    <x v="6"/>
    <x v="103"/>
    <x v="165"/>
    <x v="1"/>
    <n v="0"/>
    <x v="3"/>
    <x v="0"/>
  </r>
  <r>
    <x v="54"/>
    <x v="6"/>
    <x v="103"/>
    <x v="162"/>
    <x v="1"/>
    <n v="0"/>
    <x v="0"/>
    <x v="0"/>
  </r>
  <r>
    <x v="54"/>
    <x v="6"/>
    <x v="103"/>
    <x v="27"/>
    <x v="1"/>
    <n v="0"/>
    <x v="5"/>
    <x v="3"/>
  </r>
  <r>
    <x v="54"/>
    <x v="6"/>
    <x v="103"/>
    <x v="26"/>
    <x v="1"/>
    <n v="0"/>
    <x v="7"/>
    <x v="3"/>
  </r>
  <r>
    <x v="54"/>
    <x v="6"/>
    <x v="103"/>
    <x v="160"/>
    <x v="1"/>
    <n v="0"/>
    <x v="2"/>
    <x v="2"/>
  </r>
  <r>
    <x v="54"/>
    <x v="6"/>
    <x v="103"/>
    <x v="164"/>
    <x v="1"/>
    <n v="0"/>
    <x v="0"/>
    <x v="0"/>
  </r>
  <r>
    <x v="54"/>
    <x v="6"/>
    <x v="103"/>
    <x v="163"/>
    <x v="1"/>
    <n v="0"/>
    <x v="0"/>
    <x v="0"/>
  </r>
  <r>
    <x v="54"/>
    <x v="6"/>
    <x v="103"/>
    <x v="154"/>
    <x v="1"/>
    <n v="0"/>
    <x v="3"/>
    <x v="0"/>
  </r>
  <r>
    <x v="54"/>
    <x v="6"/>
    <x v="103"/>
    <x v="157"/>
    <x v="1"/>
    <n v="0"/>
    <x v="3"/>
    <x v="0"/>
  </r>
  <r>
    <x v="54"/>
    <x v="6"/>
    <x v="103"/>
    <x v="166"/>
    <x v="1"/>
    <n v="0"/>
    <x v="10"/>
    <x v="5"/>
  </r>
  <r>
    <x v="54"/>
    <x v="6"/>
    <x v="103"/>
    <x v="158"/>
    <x v="1"/>
    <n v="0"/>
    <x v="1"/>
    <x v="1"/>
  </r>
  <r>
    <x v="54"/>
    <x v="6"/>
    <x v="103"/>
    <x v="10"/>
    <x v="1"/>
    <n v="0"/>
    <x v="4"/>
    <x v="3"/>
  </r>
  <r>
    <x v="54"/>
    <x v="6"/>
    <x v="104"/>
    <x v="161"/>
    <x v="0"/>
    <n v="0"/>
    <x v="3"/>
    <x v="0"/>
  </r>
  <r>
    <x v="54"/>
    <x v="6"/>
    <x v="104"/>
    <x v="156"/>
    <x v="0"/>
    <n v="1.8"/>
    <x v="8"/>
    <x v="0"/>
  </r>
  <r>
    <x v="54"/>
    <x v="6"/>
    <x v="104"/>
    <x v="155"/>
    <x v="0"/>
    <n v="5"/>
    <x v="0"/>
    <x v="0"/>
  </r>
  <r>
    <x v="54"/>
    <x v="6"/>
    <x v="104"/>
    <x v="159"/>
    <x v="0"/>
    <n v="0"/>
    <x v="7"/>
    <x v="3"/>
  </r>
  <r>
    <x v="54"/>
    <x v="6"/>
    <x v="104"/>
    <x v="165"/>
    <x v="0"/>
    <n v="0"/>
    <x v="3"/>
    <x v="0"/>
  </r>
  <r>
    <x v="54"/>
    <x v="6"/>
    <x v="104"/>
    <x v="162"/>
    <x v="0"/>
    <n v="0"/>
    <x v="0"/>
    <x v="0"/>
  </r>
  <r>
    <x v="54"/>
    <x v="6"/>
    <x v="104"/>
    <x v="27"/>
    <x v="0"/>
    <n v="0"/>
    <x v="5"/>
    <x v="3"/>
  </r>
  <r>
    <x v="54"/>
    <x v="6"/>
    <x v="104"/>
    <x v="26"/>
    <x v="0"/>
    <n v="0"/>
    <x v="7"/>
    <x v="3"/>
  </r>
  <r>
    <x v="54"/>
    <x v="6"/>
    <x v="104"/>
    <x v="160"/>
    <x v="0"/>
    <n v="0"/>
    <x v="2"/>
    <x v="2"/>
  </r>
  <r>
    <x v="54"/>
    <x v="6"/>
    <x v="104"/>
    <x v="164"/>
    <x v="0"/>
    <n v="0"/>
    <x v="0"/>
    <x v="0"/>
  </r>
  <r>
    <x v="54"/>
    <x v="6"/>
    <x v="104"/>
    <x v="163"/>
    <x v="0"/>
    <n v="0"/>
    <x v="0"/>
    <x v="0"/>
  </r>
  <r>
    <x v="54"/>
    <x v="6"/>
    <x v="104"/>
    <x v="154"/>
    <x v="0"/>
    <n v="0"/>
    <x v="3"/>
    <x v="0"/>
  </r>
  <r>
    <x v="54"/>
    <x v="6"/>
    <x v="104"/>
    <x v="157"/>
    <x v="0"/>
    <n v="0"/>
    <x v="3"/>
    <x v="0"/>
  </r>
  <r>
    <x v="54"/>
    <x v="6"/>
    <x v="104"/>
    <x v="166"/>
    <x v="0"/>
    <n v="6.8"/>
    <x v="10"/>
    <x v="5"/>
  </r>
  <r>
    <x v="54"/>
    <x v="6"/>
    <x v="104"/>
    <x v="158"/>
    <x v="0"/>
    <n v="0"/>
    <x v="1"/>
    <x v="1"/>
  </r>
  <r>
    <x v="54"/>
    <x v="6"/>
    <x v="104"/>
    <x v="10"/>
    <x v="0"/>
    <n v="0"/>
    <x v="4"/>
    <x v="3"/>
  </r>
  <r>
    <x v="54"/>
    <x v="6"/>
    <x v="104"/>
    <x v="161"/>
    <x v="1"/>
    <n v="0"/>
    <x v="3"/>
    <x v="0"/>
  </r>
  <r>
    <x v="54"/>
    <x v="6"/>
    <x v="104"/>
    <x v="156"/>
    <x v="1"/>
    <n v="0"/>
    <x v="8"/>
    <x v="0"/>
  </r>
  <r>
    <x v="54"/>
    <x v="6"/>
    <x v="104"/>
    <x v="155"/>
    <x v="1"/>
    <n v="0"/>
    <x v="0"/>
    <x v="0"/>
  </r>
  <r>
    <x v="54"/>
    <x v="6"/>
    <x v="104"/>
    <x v="159"/>
    <x v="1"/>
    <n v="0"/>
    <x v="7"/>
    <x v="3"/>
  </r>
  <r>
    <x v="54"/>
    <x v="6"/>
    <x v="104"/>
    <x v="165"/>
    <x v="1"/>
    <n v="0"/>
    <x v="3"/>
    <x v="0"/>
  </r>
  <r>
    <x v="54"/>
    <x v="6"/>
    <x v="104"/>
    <x v="162"/>
    <x v="1"/>
    <n v="0"/>
    <x v="0"/>
    <x v="0"/>
  </r>
  <r>
    <x v="54"/>
    <x v="6"/>
    <x v="104"/>
    <x v="27"/>
    <x v="1"/>
    <n v="0"/>
    <x v="5"/>
    <x v="3"/>
  </r>
  <r>
    <x v="54"/>
    <x v="6"/>
    <x v="104"/>
    <x v="26"/>
    <x v="1"/>
    <n v="0"/>
    <x v="7"/>
    <x v="3"/>
  </r>
  <r>
    <x v="54"/>
    <x v="6"/>
    <x v="104"/>
    <x v="160"/>
    <x v="1"/>
    <n v="0"/>
    <x v="2"/>
    <x v="2"/>
  </r>
  <r>
    <x v="54"/>
    <x v="6"/>
    <x v="104"/>
    <x v="164"/>
    <x v="1"/>
    <n v="0"/>
    <x v="0"/>
    <x v="0"/>
  </r>
  <r>
    <x v="54"/>
    <x v="6"/>
    <x v="104"/>
    <x v="163"/>
    <x v="1"/>
    <n v="0"/>
    <x v="0"/>
    <x v="0"/>
  </r>
  <r>
    <x v="54"/>
    <x v="6"/>
    <x v="104"/>
    <x v="154"/>
    <x v="1"/>
    <n v="0"/>
    <x v="3"/>
    <x v="0"/>
  </r>
  <r>
    <x v="54"/>
    <x v="6"/>
    <x v="104"/>
    <x v="157"/>
    <x v="1"/>
    <n v="0"/>
    <x v="3"/>
    <x v="0"/>
  </r>
  <r>
    <x v="54"/>
    <x v="6"/>
    <x v="104"/>
    <x v="166"/>
    <x v="1"/>
    <n v="0"/>
    <x v="10"/>
    <x v="5"/>
  </r>
  <r>
    <x v="54"/>
    <x v="6"/>
    <x v="104"/>
    <x v="158"/>
    <x v="1"/>
    <n v="0"/>
    <x v="1"/>
    <x v="1"/>
  </r>
  <r>
    <x v="54"/>
    <x v="6"/>
    <x v="104"/>
    <x v="10"/>
    <x v="1"/>
    <n v="0"/>
    <x v="4"/>
    <x v="3"/>
  </r>
  <r>
    <x v="54"/>
    <x v="6"/>
    <x v="143"/>
    <x v="161"/>
    <x v="0"/>
    <n v="0"/>
    <x v="3"/>
    <x v="0"/>
  </r>
  <r>
    <x v="54"/>
    <x v="6"/>
    <x v="143"/>
    <x v="156"/>
    <x v="0"/>
    <n v="0"/>
    <x v="8"/>
    <x v="0"/>
  </r>
  <r>
    <x v="54"/>
    <x v="6"/>
    <x v="143"/>
    <x v="155"/>
    <x v="0"/>
    <n v="3.2"/>
    <x v="0"/>
    <x v="0"/>
  </r>
  <r>
    <x v="54"/>
    <x v="6"/>
    <x v="143"/>
    <x v="159"/>
    <x v="0"/>
    <n v="0"/>
    <x v="7"/>
    <x v="3"/>
  </r>
  <r>
    <x v="54"/>
    <x v="6"/>
    <x v="143"/>
    <x v="165"/>
    <x v="0"/>
    <n v="0"/>
    <x v="3"/>
    <x v="0"/>
  </r>
  <r>
    <x v="54"/>
    <x v="6"/>
    <x v="143"/>
    <x v="162"/>
    <x v="0"/>
    <n v="0"/>
    <x v="0"/>
    <x v="0"/>
  </r>
  <r>
    <x v="54"/>
    <x v="6"/>
    <x v="143"/>
    <x v="27"/>
    <x v="0"/>
    <n v="0"/>
    <x v="5"/>
    <x v="3"/>
  </r>
  <r>
    <x v="54"/>
    <x v="6"/>
    <x v="143"/>
    <x v="26"/>
    <x v="0"/>
    <n v="0"/>
    <x v="7"/>
    <x v="3"/>
  </r>
  <r>
    <x v="54"/>
    <x v="6"/>
    <x v="143"/>
    <x v="160"/>
    <x v="0"/>
    <n v="0"/>
    <x v="2"/>
    <x v="2"/>
  </r>
  <r>
    <x v="54"/>
    <x v="6"/>
    <x v="143"/>
    <x v="164"/>
    <x v="0"/>
    <n v="0"/>
    <x v="0"/>
    <x v="0"/>
  </r>
  <r>
    <x v="54"/>
    <x v="6"/>
    <x v="143"/>
    <x v="163"/>
    <x v="0"/>
    <n v="0"/>
    <x v="0"/>
    <x v="0"/>
  </r>
  <r>
    <x v="54"/>
    <x v="6"/>
    <x v="143"/>
    <x v="154"/>
    <x v="0"/>
    <n v="0"/>
    <x v="3"/>
    <x v="0"/>
  </r>
  <r>
    <x v="54"/>
    <x v="6"/>
    <x v="143"/>
    <x v="157"/>
    <x v="0"/>
    <n v="0"/>
    <x v="3"/>
    <x v="0"/>
  </r>
  <r>
    <x v="54"/>
    <x v="6"/>
    <x v="143"/>
    <x v="166"/>
    <x v="0"/>
    <n v="3.2"/>
    <x v="10"/>
    <x v="5"/>
  </r>
  <r>
    <x v="54"/>
    <x v="6"/>
    <x v="143"/>
    <x v="158"/>
    <x v="0"/>
    <n v="0"/>
    <x v="1"/>
    <x v="1"/>
  </r>
  <r>
    <x v="54"/>
    <x v="6"/>
    <x v="143"/>
    <x v="10"/>
    <x v="0"/>
    <n v="0"/>
    <x v="4"/>
    <x v="3"/>
  </r>
  <r>
    <x v="54"/>
    <x v="6"/>
    <x v="143"/>
    <x v="161"/>
    <x v="1"/>
    <n v="0"/>
    <x v="3"/>
    <x v="0"/>
  </r>
  <r>
    <x v="54"/>
    <x v="6"/>
    <x v="143"/>
    <x v="156"/>
    <x v="1"/>
    <n v="0.8"/>
    <x v="8"/>
    <x v="0"/>
  </r>
  <r>
    <x v="54"/>
    <x v="6"/>
    <x v="143"/>
    <x v="155"/>
    <x v="1"/>
    <n v="0"/>
    <x v="0"/>
    <x v="0"/>
  </r>
  <r>
    <x v="54"/>
    <x v="6"/>
    <x v="143"/>
    <x v="159"/>
    <x v="1"/>
    <n v="0"/>
    <x v="7"/>
    <x v="3"/>
  </r>
  <r>
    <x v="54"/>
    <x v="6"/>
    <x v="143"/>
    <x v="165"/>
    <x v="1"/>
    <n v="0"/>
    <x v="3"/>
    <x v="0"/>
  </r>
  <r>
    <x v="54"/>
    <x v="6"/>
    <x v="143"/>
    <x v="162"/>
    <x v="1"/>
    <n v="0"/>
    <x v="0"/>
    <x v="0"/>
  </r>
  <r>
    <x v="54"/>
    <x v="6"/>
    <x v="143"/>
    <x v="27"/>
    <x v="1"/>
    <n v="0"/>
    <x v="5"/>
    <x v="3"/>
  </r>
  <r>
    <x v="54"/>
    <x v="6"/>
    <x v="143"/>
    <x v="26"/>
    <x v="1"/>
    <n v="0"/>
    <x v="7"/>
    <x v="3"/>
  </r>
  <r>
    <x v="54"/>
    <x v="6"/>
    <x v="143"/>
    <x v="160"/>
    <x v="1"/>
    <n v="0"/>
    <x v="2"/>
    <x v="2"/>
  </r>
  <r>
    <x v="54"/>
    <x v="6"/>
    <x v="143"/>
    <x v="164"/>
    <x v="1"/>
    <n v="0"/>
    <x v="0"/>
    <x v="0"/>
  </r>
  <r>
    <x v="54"/>
    <x v="6"/>
    <x v="143"/>
    <x v="163"/>
    <x v="1"/>
    <n v="0"/>
    <x v="0"/>
    <x v="0"/>
  </r>
  <r>
    <x v="54"/>
    <x v="6"/>
    <x v="143"/>
    <x v="154"/>
    <x v="1"/>
    <n v="0"/>
    <x v="3"/>
    <x v="0"/>
  </r>
  <r>
    <x v="54"/>
    <x v="6"/>
    <x v="143"/>
    <x v="157"/>
    <x v="1"/>
    <n v="0"/>
    <x v="3"/>
    <x v="0"/>
  </r>
  <r>
    <x v="54"/>
    <x v="6"/>
    <x v="143"/>
    <x v="166"/>
    <x v="1"/>
    <n v="0.8"/>
    <x v="10"/>
    <x v="5"/>
  </r>
  <r>
    <x v="54"/>
    <x v="6"/>
    <x v="143"/>
    <x v="158"/>
    <x v="1"/>
    <n v="0"/>
    <x v="1"/>
    <x v="1"/>
  </r>
  <r>
    <x v="54"/>
    <x v="6"/>
    <x v="143"/>
    <x v="10"/>
    <x v="1"/>
    <n v="0"/>
    <x v="4"/>
    <x v="3"/>
  </r>
  <r>
    <x v="54"/>
    <x v="6"/>
    <x v="106"/>
    <x v="161"/>
    <x v="0"/>
    <n v="0"/>
    <x v="3"/>
    <x v="0"/>
  </r>
  <r>
    <x v="54"/>
    <x v="6"/>
    <x v="106"/>
    <x v="156"/>
    <x v="0"/>
    <n v="0.2"/>
    <x v="8"/>
    <x v="0"/>
  </r>
  <r>
    <x v="54"/>
    <x v="6"/>
    <x v="106"/>
    <x v="155"/>
    <x v="0"/>
    <n v="3.3"/>
    <x v="0"/>
    <x v="0"/>
  </r>
  <r>
    <x v="54"/>
    <x v="6"/>
    <x v="106"/>
    <x v="159"/>
    <x v="0"/>
    <n v="0"/>
    <x v="7"/>
    <x v="3"/>
  </r>
  <r>
    <x v="54"/>
    <x v="6"/>
    <x v="106"/>
    <x v="165"/>
    <x v="0"/>
    <n v="0"/>
    <x v="3"/>
    <x v="0"/>
  </r>
  <r>
    <x v="54"/>
    <x v="6"/>
    <x v="106"/>
    <x v="162"/>
    <x v="0"/>
    <n v="0"/>
    <x v="0"/>
    <x v="0"/>
  </r>
  <r>
    <x v="54"/>
    <x v="6"/>
    <x v="106"/>
    <x v="27"/>
    <x v="0"/>
    <n v="0"/>
    <x v="5"/>
    <x v="3"/>
  </r>
  <r>
    <x v="54"/>
    <x v="6"/>
    <x v="106"/>
    <x v="26"/>
    <x v="0"/>
    <n v="1"/>
    <x v="7"/>
    <x v="3"/>
  </r>
  <r>
    <x v="54"/>
    <x v="6"/>
    <x v="106"/>
    <x v="160"/>
    <x v="0"/>
    <n v="0"/>
    <x v="2"/>
    <x v="2"/>
  </r>
  <r>
    <x v="54"/>
    <x v="6"/>
    <x v="106"/>
    <x v="164"/>
    <x v="0"/>
    <n v="0"/>
    <x v="0"/>
    <x v="0"/>
  </r>
  <r>
    <x v="54"/>
    <x v="6"/>
    <x v="106"/>
    <x v="163"/>
    <x v="0"/>
    <n v="0"/>
    <x v="0"/>
    <x v="0"/>
  </r>
  <r>
    <x v="54"/>
    <x v="6"/>
    <x v="106"/>
    <x v="154"/>
    <x v="0"/>
    <n v="0"/>
    <x v="3"/>
    <x v="0"/>
  </r>
  <r>
    <x v="54"/>
    <x v="6"/>
    <x v="106"/>
    <x v="157"/>
    <x v="0"/>
    <n v="0.3"/>
    <x v="3"/>
    <x v="0"/>
  </r>
  <r>
    <x v="54"/>
    <x v="6"/>
    <x v="106"/>
    <x v="166"/>
    <x v="0"/>
    <n v="4.8"/>
    <x v="10"/>
    <x v="5"/>
  </r>
  <r>
    <x v="54"/>
    <x v="6"/>
    <x v="106"/>
    <x v="158"/>
    <x v="0"/>
    <n v="0"/>
    <x v="1"/>
    <x v="1"/>
  </r>
  <r>
    <x v="54"/>
    <x v="6"/>
    <x v="106"/>
    <x v="10"/>
    <x v="0"/>
    <n v="4.8"/>
    <x v="4"/>
    <x v="3"/>
  </r>
  <r>
    <x v="54"/>
    <x v="6"/>
    <x v="106"/>
    <x v="161"/>
    <x v="1"/>
    <n v="0"/>
    <x v="3"/>
    <x v="0"/>
  </r>
  <r>
    <x v="54"/>
    <x v="6"/>
    <x v="106"/>
    <x v="156"/>
    <x v="1"/>
    <n v="5.6"/>
    <x v="8"/>
    <x v="0"/>
  </r>
  <r>
    <x v="54"/>
    <x v="6"/>
    <x v="106"/>
    <x v="155"/>
    <x v="1"/>
    <n v="110.2"/>
    <x v="0"/>
    <x v="0"/>
  </r>
  <r>
    <x v="54"/>
    <x v="6"/>
    <x v="106"/>
    <x v="159"/>
    <x v="1"/>
    <n v="0"/>
    <x v="7"/>
    <x v="3"/>
  </r>
  <r>
    <x v="54"/>
    <x v="6"/>
    <x v="106"/>
    <x v="165"/>
    <x v="1"/>
    <n v="1983.4"/>
    <x v="3"/>
    <x v="0"/>
  </r>
  <r>
    <x v="54"/>
    <x v="6"/>
    <x v="106"/>
    <x v="162"/>
    <x v="1"/>
    <n v="0"/>
    <x v="0"/>
    <x v="0"/>
  </r>
  <r>
    <x v="54"/>
    <x v="6"/>
    <x v="106"/>
    <x v="27"/>
    <x v="1"/>
    <n v="0"/>
    <x v="5"/>
    <x v="3"/>
  </r>
  <r>
    <x v="54"/>
    <x v="6"/>
    <x v="106"/>
    <x v="26"/>
    <x v="1"/>
    <n v="0"/>
    <x v="7"/>
    <x v="3"/>
  </r>
  <r>
    <x v="54"/>
    <x v="6"/>
    <x v="106"/>
    <x v="160"/>
    <x v="1"/>
    <n v="0"/>
    <x v="2"/>
    <x v="2"/>
  </r>
  <r>
    <x v="54"/>
    <x v="6"/>
    <x v="106"/>
    <x v="164"/>
    <x v="1"/>
    <n v="0"/>
    <x v="0"/>
    <x v="0"/>
  </r>
  <r>
    <x v="54"/>
    <x v="6"/>
    <x v="106"/>
    <x v="163"/>
    <x v="1"/>
    <n v="0"/>
    <x v="0"/>
    <x v="0"/>
  </r>
  <r>
    <x v="54"/>
    <x v="6"/>
    <x v="106"/>
    <x v="154"/>
    <x v="1"/>
    <n v="0"/>
    <x v="3"/>
    <x v="0"/>
  </r>
  <r>
    <x v="54"/>
    <x v="6"/>
    <x v="106"/>
    <x v="157"/>
    <x v="1"/>
    <n v="0"/>
    <x v="3"/>
    <x v="0"/>
  </r>
  <r>
    <x v="54"/>
    <x v="6"/>
    <x v="106"/>
    <x v="166"/>
    <x v="1"/>
    <n v="2099.1999999999998"/>
    <x v="10"/>
    <x v="5"/>
  </r>
  <r>
    <x v="54"/>
    <x v="6"/>
    <x v="106"/>
    <x v="158"/>
    <x v="1"/>
    <n v="0"/>
    <x v="1"/>
    <x v="1"/>
  </r>
  <r>
    <x v="54"/>
    <x v="6"/>
    <x v="106"/>
    <x v="10"/>
    <x v="1"/>
    <n v="0"/>
    <x v="4"/>
    <x v="3"/>
  </r>
  <r>
    <x v="54"/>
    <x v="6"/>
    <x v="107"/>
    <x v="161"/>
    <x v="0"/>
    <n v="0"/>
    <x v="3"/>
    <x v="0"/>
  </r>
  <r>
    <x v="54"/>
    <x v="6"/>
    <x v="107"/>
    <x v="156"/>
    <x v="0"/>
    <n v="0"/>
    <x v="8"/>
    <x v="0"/>
  </r>
  <r>
    <x v="54"/>
    <x v="6"/>
    <x v="107"/>
    <x v="155"/>
    <x v="0"/>
    <n v="1"/>
    <x v="0"/>
    <x v="0"/>
  </r>
  <r>
    <x v="54"/>
    <x v="6"/>
    <x v="107"/>
    <x v="159"/>
    <x v="0"/>
    <n v="0"/>
    <x v="7"/>
    <x v="3"/>
  </r>
  <r>
    <x v="54"/>
    <x v="6"/>
    <x v="107"/>
    <x v="165"/>
    <x v="0"/>
    <n v="0"/>
    <x v="3"/>
    <x v="0"/>
  </r>
  <r>
    <x v="54"/>
    <x v="6"/>
    <x v="107"/>
    <x v="162"/>
    <x v="0"/>
    <n v="0"/>
    <x v="0"/>
    <x v="0"/>
  </r>
  <r>
    <x v="54"/>
    <x v="6"/>
    <x v="107"/>
    <x v="27"/>
    <x v="0"/>
    <n v="0"/>
    <x v="5"/>
    <x v="3"/>
  </r>
  <r>
    <x v="54"/>
    <x v="6"/>
    <x v="107"/>
    <x v="26"/>
    <x v="0"/>
    <n v="0"/>
    <x v="7"/>
    <x v="3"/>
  </r>
  <r>
    <x v="54"/>
    <x v="6"/>
    <x v="107"/>
    <x v="160"/>
    <x v="0"/>
    <n v="0"/>
    <x v="2"/>
    <x v="2"/>
  </r>
  <r>
    <x v="54"/>
    <x v="6"/>
    <x v="107"/>
    <x v="164"/>
    <x v="0"/>
    <n v="0"/>
    <x v="0"/>
    <x v="0"/>
  </r>
  <r>
    <x v="54"/>
    <x v="6"/>
    <x v="107"/>
    <x v="163"/>
    <x v="0"/>
    <n v="0"/>
    <x v="0"/>
    <x v="0"/>
  </r>
  <r>
    <x v="54"/>
    <x v="6"/>
    <x v="107"/>
    <x v="154"/>
    <x v="0"/>
    <n v="2.2999999999999998"/>
    <x v="3"/>
    <x v="0"/>
  </r>
  <r>
    <x v="54"/>
    <x v="6"/>
    <x v="107"/>
    <x v="157"/>
    <x v="0"/>
    <n v="0"/>
    <x v="3"/>
    <x v="0"/>
  </r>
  <r>
    <x v="54"/>
    <x v="6"/>
    <x v="107"/>
    <x v="166"/>
    <x v="0"/>
    <n v="3.3"/>
    <x v="10"/>
    <x v="5"/>
  </r>
  <r>
    <x v="54"/>
    <x v="6"/>
    <x v="107"/>
    <x v="158"/>
    <x v="0"/>
    <n v="0"/>
    <x v="1"/>
    <x v="1"/>
  </r>
  <r>
    <x v="54"/>
    <x v="6"/>
    <x v="107"/>
    <x v="10"/>
    <x v="0"/>
    <n v="0"/>
    <x v="4"/>
    <x v="3"/>
  </r>
  <r>
    <x v="54"/>
    <x v="6"/>
    <x v="107"/>
    <x v="161"/>
    <x v="1"/>
    <n v="0"/>
    <x v="3"/>
    <x v="0"/>
  </r>
  <r>
    <x v="54"/>
    <x v="6"/>
    <x v="107"/>
    <x v="156"/>
    <x v="1"/>
    <n v="0"/>
    <x v="8"/>
    <x v="0"/>
  </r>
  <r>
    <x v="54"/>
    <x v="6"/>
    <x v="107"/>
    <x v="155"/>
    <x v="1"/>
    <n v="0"/>
    <x v="0"/>
    <x v="0"/>
  </r>
  <r>
    <x v="54"/>
    <x v="6"/>
    <x v="107"/>
    <x v="159"/>
    <x v="1"/>
    <n v="0"/>
    <x v="7"/>
    <x v="3"/>
  </r>
  <r>
    <x v="54"/>
    <x v="6"/>
    <x v="107"/>
    <x v="165"/>
    <x v="1"/>
    <n v="0"/>
    <x v="3"/>
    <x v="0"/>
  </r>
  <r>
    <x v="54"/>
    <x v="6"/>
    <x v="107"/>
    <x v="162"/>
    <x v="1"/>
    <n v="0"/>
    <x v="0"/>
    <x v="0"/>
  </r>
  <r>
    <x v="54"/>
    <x v="6"/>
    <x v="107"/>
    <x v="27"/>
    <x v="1"/>
    <n v="0"/>
    <x v="5"/>
    <x v="3"/>
  </r>
  <r>
    <x v="54"/>
    <x v="6"/>
    <x v="107"/>
    <x v="26"/>
    <x v="1"/>
    <n v="0"/>
    <x v="7"/>
    <x v="3"/>
  </r>
  <r>
    <x v="54"/>
    <x v="6"/>
    <x v="107"/>
    <x v="160"/>
    <x v="1"/>
    <n v="0"/>
    <x v="2"/>
    <x v="2"/>
  </r>
  <r>
    <x v="54"/>
    <x v="6"/>
    <x v="107"/>
    <x v="164"/>
    <x v="1"/>
    <n v="0"/>
    <x v="0"/>
    <x v="0"/>
  </r>
  <r>
    <x v="54"/>
    <x v="6"/>
    <x v="107"/>
    <x v="163"/>
    <x v="1"/>
    <n v="0"/>
    <x v="0"/>
    <x v="0"/>
  </r>
  <r>
    <x v="54"/>
    <x v="6"/>
    <x v="107"/>
    <x v="154"/>
    <x v="1"/>
    <n v="5.8"/>
    <x v="3"/>
    <x v="0"/>
  </r>
  <r>
    <x v="54"/>
    <x v="6"/>
    <x v="107"/>
    <x v="157"/>
    <x v="1"/>
    <n v="0"/>
    <x v="3"/>
    <x v="0"/>
  </r>
  <r>
    <x v="54"/>
    <x v="6"/>
    <x v="107"/>
    <x v="166"/>
    <x v="1"/>
    <n v="5.8"/>
    <x v="10"/>
    <x v="5"/>
  </r>
  <r>
    <x v="54"/>
    <x v="6"/>
    <x v="107"/>
    <x v="158"/>
    <x v="1"/>
    <n v="0"/>
    <x v="1"/>
    <x v="1"/>
  </r>
  <r>
    <x v="54"/>
    <x v="6"/>
    <x v="107"/>
    <x v="10"/>
    <x v="1"/>
    <n v="0"/>
    <x v="4"/>
    <x v="3"/>
  </r>
  <r>
    <x v="54"/>
    <x v="6"/>
    <x v="108"/>
    <x v="161"/>
    <x v="0"/>
    <n v="0"/>
    <x v="3"/>
    <x v="0"/>
  </r>
  <r>
    <x v="54"/>
    <x v="6"/>
    <x v="108"/>
    <x v="156"/>
    <x v="0"/>
    <n v="0"/>
    <x v="8"/>
    <x v="0"/>
  </r>
  <r>
    <x v="54"/>
    <x v="6"/>
    <x v="108"/>
    <x v="155"/>
    <x v="0"/>
    <n v="0"/>
    <x v="0"/>
    <x v="0"/>
  </r>
  <r>
    <x v="54"/>
    <x v="6"/>
    <x v="108"/>
    <x v="159"/>
    <x v="0"/>
    <n v="0"/>
    <x v="7"/>
    <x v="3"/>
  </r>
  <r>
    <x v="54"/>
    <x v="6"/>
    <x v="108"/>
    <x v="165"/>
    <x v="0"/>
    <n v="0"/>
    <x v="3"/>
    <x v="0"/>
  </r>
  <r>
    <x v="54"/>
    <x v="6"/>
    <x v="108"/>
    <x v="162"/>
    <x v="0"/>
    <n v="0"/>
    <x v="0"/>
    <x v="0"/>
  </r>
  <r>
    <x v="54"/>
    <x v="6"/>
    <x v="108"/>
    <x v="27"/>
    <x v="0"/>
    <n v="0"/>
    <x v="5"/>
    <x v="3"/>
  </r>
  <r>
    <x v="54"/>
    <x v="6"/>
    <x v="108"/>
    <x v="26"/>
    <x v="0"/>
    <n v="0"/>
    <x v="7"/>
    <x v="3"/>
  </r>
  <r>
    <x v="54"/>
    <x v="6"/>
    <x v="108"/>
    <x v="160"/>
    <x v="0"/>
    <n v="0"/>
    <x v="2"/>
    <x v="2"/>
  </r>
  <r>
    <x v="54"/>
    <x v="6"/>
    <x v="108"/>
    <x v="164"/>
    <x v="0"/>
    <n v="0"/>
    <x v="0"/>
    <x v="0"/>
  </r>
  <r>
    <x v="54"/>
    <x v="6"/>
    <x v="108"/>
    <x v="163"/>
    <x v="0"/>
    <n v="0"/>
    <x v="0"/>
    <x v="0"/>
  </r>
  <r>
    <x v="54"/>
    <x v="6"/>
    <x v="108"/>
    <x v="154"/>
    <x v="0"/>
    <n v="0"/>
    <x v="3"/>
    <x v="0"/>
  </r>
  <r>
    <x v="54"/>
    <x v="6"/>
    <x v="108"/>
    <x v="157"/>
    <x v="0"/>
    <n v="0"/>
    <x v="3"/>
    <x v="0"/>
  </r>
  <r>
    <x v="54"/>
    <x v="6"/>
    <x v="108"/>
    <x v="166"/>
    <x v="0"/>
    <n v="0"/>
    <x v="10"/>
    <x v="5"/>
  </r>
  <r>
    <x v="54"/>
    <x v="6"/>
    <x v="108"/>
    <x v="158"/>
    <x v="0"/>
    <n v="0"/>
    <x v="1"/>
    <x v="1"/>
  </r>
  <r>
    <x v="54"/>
    <x v="6"/>
    <x v="108"/>
    <x v="10"/>
    <x v="0"/>
    <n v="0"/>
    <x v="4"/>
    <x v="3"/>
  </r>
  <r>
    <x v="54"/>
    <x v="6"/>
    <x v="108"/>
    <x v="161"/>
    <x v="1"/>
    <n v="0"/>
    <x v="3"/>
    <x v="0"/>
  </r>
  <r>
    <x v="54"/>
    <x v="6"/>
    <x v="108"/>
    <x v="156"/>
    <x v="1"/>
    <n v="0"/>
    <x v="8"/>
    <x v="0"/>
  </r>
  <r>
    <x v="54"/>
    <x v="6"/>
    <x v="108"/>
    <x v="155"/>
    <x v="1"/>
    <n v="0"/>
    <x v="0"/>
    <x v="0"/>
  </r>
  <r>
    <x v="54"/>
    <x v="6"/>
    <x v="108"/>
    <x v="159"/>
    <x v="1"/>
    <n v="0"/>
    <x v="7"/>
    <x v="3"/>
  </r>
  <r>
    <x v="54"/>
    <x v="6"/>
    <x v="108"/>
    <x v="165"/>
    <x v="1"/>
    <n v="0"/>
    <x v="3"/>
    <x v="0"/>
  </r>
  <r>
    <x v="54"/>
    <x v="6"/>
    <x v="108"/>
    <x v="162"/>
    <x v="1"/>
    <n v="0"/>
    <x v="0"/>
    <x v="0"/>
  </r>
  <r>
    <x v="54"/>
    <x v="6"/>
    <x v="108"/>
    <x v="27"/>
    <x v="1"/>
    <n v="0"/>
    <x v="5"/>
    <x v="3"/>
  </r>
  <r>
    <x v="54"/>
    <x v="6"/>
    <x v="108"/>
    <x v="26"/>
    <x v="1"/>
    <n v="0"/>
    <x v="7"/>
    <x v="3"/>
  </r>
  <r>
    <x v="54"/>
    <x v="6"/>
    <x v="108"/>
    <x v="160"/>
    <x v="1"/>
    <n v="0"/>
    <x v="2"/>
    <x v="2"/>
  </r>
  <r>
    <x v="54"/>
    <x v="6"/>
    <x v="108"/>
    <x v="164"/>
    <x v="1"/>
    <n v="0"/>
    <x v="0"/>
    <x v="0"/>
  </r>
  <r>
    <x v="54"/>
    <x v="6"/>
    <x v="108"/>
    <x v="163"/>
    <x v="1"/>
    <n v="0"/>
    <x v="0"/>
    <x v="0"/>
  </r>
  <r>
    <x v="54"/>
    <x v="6"/>
    <x v="108"/>
    <x v="154"/>
    <x v="1"/>
    <n v="0"/>
    <x v="3"/>
    <x v="0"/>
  </r>
  <r>
    <x v="54"/>
    <x v="6"/>
    <x v="108"/>
    <x v="157"/>
    <x v="1"/>
    <n v="0"/>
    <x v="3"/>
    <x v="0"/>
  </r>
  <r>
    <x v="54"/>
    <x v="6"/>
    <x v="108"/>
    <x v="166"/>
    <x v="1"/>
    <n v="0"/>
    <x v="10"/>
    <x v="5"/>
  </r>
  <r>
    <x v="54"/>
    <x v="6"/>
    <x v="108"/>
    <x v="158"/>
    <x v="1"/>
    <n v="0"/>
    <x v="1"/>
    <x v="1"/>
  </r>
  <r>
    <x v="54"/>
    <x v="6"/>
    <x v="108"/>
    <x v="10"/>
    <x v="1"/>
    <n v="0"/>
    <x v="4"/>
    <x v="3"/>
  </r>
  <r>
    <x v="54"/>
    <x v="6"/>
    <x v="140"/>
    <x v="161"/>
    <x v="0"/>
    <n v="0"/>
    <x v="3"/>
    <x v="0"/>
  </r>
  <r>
    <x v="54"/>
    <x v="6"/>
    <x v="140"/>
    <x v="156"/>
    <x v="0"/>
    <n v="0"/>
    <x v="8"/>
    <x v="0"/>
  </r>
  <r>
    <x v="54"/>
    <x v="6"/>
    <x v="140"/>
    <x v="155"/>
    <x v="0"/>
    <n v="1.4"/>
    <x v="0"/>
    <x v="0"/>
  </r>
  <r>
    <x v="54"/>
    <x v="6"/>
    <x v="140"/>
    <x v="159"/>
    <x v="0"/>
    <n v="0"/>
    <x v="7"/>
    <x v="3"/>
  </r>
  <r>
    <x v="54"/>
    <x v="6"/>
    <x v="140"/>
    <x v="165"/>
    <x v="0"/>
    <n v="0"/>
    <x v="3"/>
    <x v="0"/>
  </r>
  <r>
    <x v="54"/>
    <x v="6"/>
    <x v="140"/>
    <x v="162"/>
    <x v="0"/>
    <n v="6.1"/>
    <x v="0"/>
    <x v="0"/>
  </r>
  <r>
    <x v="54"/>
    <x v="6"/>
    <x v="140"/>
    <x v="27"/>
    <x v="0"/>
    <n v="0"/>
    <x v="5"/>
    <x v="3"/>
  </r>
  <r>
    <x v="54"/>
    <x v="6"/>
    <x v="140"/>
    <x v="26"/>
    <x v="0"/>
    <n v="0"/>
    <x v="7"/>
    <x v="3"/>
  </r>
  <r>
    <x v="54"/>
    <x v="6"/>
    <x v="140"/>
    <x v="160"/>
    <x v="0"/>
    <n v="0"/>
    <x v="2"/>
    <x v="2"/>
  </r>
  <r>
    <x v="54"/>
    <x v="6"/>
    <x v="140"/>
    <x v="164"/>
    <x v="0"/>
    <n v="0"/>
    <x v="0"/>
    <x v="0"/>
  </r>
  <r>
    <x v="54"/>
    <x v="6"/>
    <x v="140"/>
    <x v="163"/>
    <x v="0"/>
    <n v="0"/>
    <x v="0"/>
    <x v="0"/>
  </r>
  <r>
    <x v="54"/>
    <x v="6"/>
    <x v="140"/>
    <x v="154"/>
    <x v="0"/>
    <n v="0"/>
    <x v="3"/>
    <x v="0"/>
  </r>
  <r>
    <x v="54"/>
    <x v="6"/>
    <x v="140"/>
    <x v="157"/>
    <x v="0"/>
    <n v="0"/>
    <x v="3"/>
    <x v="0"/>
  </r>
  <r>
    <x v="54"/>
    <x v="6"/>
    <x v="140"/>
    <x v="166"/>
    <x v="0"/>
    <n v="7.5"/>
    <x v="10"/>
    <x v="5"/>
  </r>
  <r>
    <x v="54"/>
    <x v="6"/>
    <x v="140"/>
    <x v="158"/>
    <x v="0"/>
    <n v="0"/>
    <x v="1"/>
    <x v="1"/>
  </r>
  <r>
    <x v="54"/>
    <x v="6"/>
    <x v="140"/>
    <x v="10"/>
    <x v="0"/>
    <n v="0"/>
    <x v="4"/>
    <x v="3"/>
  </r>
  <r>
    <x v="54"/>
    <x v="6"/>
    <x v="140"/>
    <x v="161"/>
    <x v="1"/>
    <n v="0"/>
    <x v="3"/>
    <x v="0"/>
  </r>
  <r>
    <x v="54"/>
    <x v="6"/>
    <x v="140"/>
    <x v="156"/>
    <x v="1"/>
    <n v="0"/>
    <x v="8"/>
    <x v="0"/>
  </r>
  <r>
    <x v="54"/>
    <x v="6"/>
    <x v="140"/>
    <x v="155"/>
    <x v="1"/>
    <n v="0"/>
    <x v="0"/>
    <x v="0"/>
  </r>
  <r>
    <x v="54"/>
    <x v="6"/>
    <x v="140"/>
    <x v="159"/>
    <x v="1"/>
    <n v="0"/>
    <x v="7"/>
    <x v="3"/>
  </r>
  <r>
    <x v="54"/>
    <x v="6"/>
    <x v="140"/>
    <x v="165"/>
    <x v="1"/>
    <n v="0"/>
    <x v="3"/>
    <x v="0"/>
  </r>
  <r>
    <x v="54"/>
    <x v="6"/>
    <x v="140"/>
    <x v="162"/>
    <x v="1"/>
    <n v="0"/>
    <x v="0"/>
    <x v="0"/>
  </r>
  <r>
    <x v="54"/>
    <x v="6"/>
    <x v="140"/>
    <x v="27"/>
    <x v="1"/>
    <n v="0"/>
    <x v="5"/>
    <x v="3"/>
  </r>
  <r>
    <x v="54"/>
    <x v="6"/>
    <x v="140"/>
    <x v="26"/>
    <x v="1"/>
    <n v="0"/>
    <x v="7"/>
    <x v="3"/>
  </r>
  <r>
    <x v="54"/>
    <x v="6"/>
    <x v="140"/>
    <x v="160"/>
    <x v="1"/>
    <n v="0"/>
    <x v="2"/>
    <x v="2"/>
  </r>
  <r>
    <x v="54"/>
    <x v="6"/>
    <x v="140"/>
    <x v="164"/>
    <x v="1"/>
    <n v="0"/>
    <x v="0"/>
    <x v="0"/>
  </r>
  <r>
    <x v="54"/>
    <x v="6"/>
    <x v="140"/>
    <x v="163"/>
    <x v="1"/>
    <n v="0"/>
    <x v="0"/>
    <x v="0"/>
  </r>
  <r>
    <x v="54"/>
    <x v="6"/>
    <x v="140"/>
    <x v="154"/>
    <x v="1"/>
    <n v="0"/>
    <x v="3"/>
    <x v="0"/>
  </r>
  <r>
    <x v="54"/>
    <x v="6"/>
    <x v="140"/>
    <x v="157"/>
    <x v="1"/>
    <n v="0"/>
    <x v="3"/>
    <x v="0"/>
  </r>
  <r>
    <x v="54"/>
    <x v="6"/>
    <x v="140"/>
    <x v="166"/>
    <x v="1"/>
    <n v="0"/>
    <x v="10"/>
    <x v="5"/>
  </r>
  <r>
    <x v="54"/>
    <x v="6"/>
    <x v="140"/>
    <x v="158"/>
    <x v="1"/>
    <n v="0"/>
    <x v="1"/>
    <x v="1"/>
  </r>
  <r>
    <x v="54"/>
    <x v="6"/>
    <x v="140"/>
    <x v="10"/>
    <x v="1"/>
    <n v="0"/>
    <x v="4"/>
    <x v="3"/>
  </r>
  <r>
    <x v="54"/>
    <x v="6"/>
    <x v="109"/>
    <x v="161"/>
    <x v="0"/>
    <n v="0"/>
    <x v="3"/>
    <x v="0"/>
  </r>
  <r>
    <x v="54"/>
    <x v="6"/>
    <x v="109"/>
    <x v="156"/>
    <x v="0"/>
    <n v="0"/>
    <x v="8"/>
    <x v="0"/>
  </r>
  <r>
    <x v="54"/>
    <x v="6"/>
    <x v="109"/>
    <x v="155"/>
    <x v="0"/>
    <n v="2"/>
    <x v="0"/>
    <x v="0"/>
  </r>
  <r>
    <x v="54"/>
    <x v="6"/>
    <x v="109"/>
    <x v="159"/>
    <x v="0"/>
    <n v="0"/>
    <x v="7"/>
    <x v="3"/>
  </r>
  <r>
    <x v="54"/>
    <x v="6"/>
    <x v="109"/>
    <x v="165"/>
    <x v="0"/>
    <n v="0"/>
    <x v="3"/>
    <x v="0"/>
  </r>
  <r>
    <x v="54"/>
    <x v="6"/>
    <x v="109"/>
    <x v="162"/>
    <x v="0"/>
    <n v="0"/>
    <x v="0"/>
    <x v="0"/>
  </r>
  <r>
    <x v="54"/>
    <x v="6"/>
    <x v="109"/>
    <x v="27"/>
    <x v="0"/>
    <n v="0"/>
    <x v="5"/>
    <x v="3"/>
  </r>
  <r>
    <x v="54"/>
    <x v="6"/>
    <x v="109"/>
    <x v="26"/>
    <x v="0"/>
    <n v="0"/>
    <x v="7"/>
    <x v="3"/>
  </r>
  <r>
    <x v="54"/>
    <x v="6"/>
    <x v="109"/>
    <x v="160"/>
    <x v="0"/>
    <n v="0"/>
    <x v="2"/>
    <x v="2"/>
  </r>
  <r>
    <x v="54"/>
    <x v="6"/>
    <x v="109"/>
    <x v="164"/>
    <x v="0"/>
    <n v="0"/>
    <x v="0"/>
    <x v="0"/>
  </r>
  <r>
    <x v="54"/>
    <x v="6"/>
    <x v="109"/>
    <x v="163"/>
    <x v="0"/>
    <n v="0"/>
    <x v="0"/>
    <x v="0"/>
  </r>
  <r>
    <x v="54"/>
    <x v="6"/>
    <x v="109"/>
    <x v="154"/>
    <x v="0"/>
    <n v="0"/>
    <x v="3"/>
    <x v="0"/>
  </r>
  <r>
    <x v="54"/>
    <x v="6"/>
    <x v="109"/>
    <x v="157"/>
    <x v="0"/>
    <n v="0"/>
    <x v="3"/>
    <x v="0"/>
  </r>
  <r>
    <x v="54"/>
    <x v="6"/>
    <x v="109"/>
    <x v="166"/>
    <x v="0"/>
    <n v="2"/>
    <x v="10"/>
    <x v="5"/>
  </r>
  <r>
    <x v="54"/>
    <x v="6"/>
    <x v="109"/>
    <x v="158"/>
    <x v="0"/>
    <n v="0"/>
    <x v="1"/>
    <x v="1"/>
  </r>
  <r>
    <x v="54"/>
    <x v="6"/>
    <x v="109"/>
    <x v="10"/>
    <x v="0"/>
    <n v="0"/>
    <x v="4"/>
    <x v="3"/>
  </r>
  <r>
    <x v="54"/>
    <x v="6"/>
    <x v="109"/>
    <x v="161"/>
    <x v="1"/>
    <n v="0"/>
    <x v="3"/>
    <x v="0"/>
  </r>
  <r>
    <x v="54"/>
    <x v="6"/>
    <x v="109"/>
    <x v="156"/>
    <x v="1"/>
    <n v="0"/>
    <x v="8"/>
    <x v="0"/>
  </r>
  <r>
    <x v="54"/>
    <x v="6"/>
    <x v="109"/>
    <x v="155"/>
    <x v="1"/>
    <n v="0"/>
    <x v="0"/>
    <x v="0"/>
  </r>
  <r>
    <x v="54"/>
    <x v="6"/>
    <x v="109"/>
    <x v="159"/>
    <x v="1"/>
    <n v="0"/>
    <x v="7"/>
    <x v="3"/>
  </r>
  <r>
    <x v="54"/>
    <x v="6"/>
    <x v="109"/>
    <x v="165"/>
    <x v="1"/>
    <n v="0"/>
    <x v="3"/>
    <x v="0"/>
  </r>
  <r>
    <x v="54"/>
    <x v="6"/>
    <x v="109"/>
    <x v="162"/>
    <x v="1"/>
    <n v="0"/>
    <x v="0"/>
    <x v="0"/>
  </r>
  <r>
    <x v="54"/>
    <x v="6"/>
    <x v="109"/>
    <x v="27"/>
    <x v="1"/>
    <n v="0"/>
    <x v="5"/>
    <x v="3"/>
  </r>
  <r>
    <x v="54"/>
    <x v="6"/>
    <x v="109"/>
    <x v="26"/>
    <x v="1"/>
    <n v="0"/>
    <x v="7"/>
    <x v="3"/>
  </r>
  <r>
    <x v="54"/>
    <x v="6"/>
    <x v="109"/>
    <x v="160"/>
    <x v="1"/>
    <n v="0"/>
    <x v="2"/>
    <x v="2"/>
  </r>
  <r>
    <x v="54"/>
    <x v="6"/>
    <x v="109"/>
    <x v="164"/>
    <x v="1"/>
    <n v="0"/>
    <x v="0"/>
    <x v="0"/>
  </r>
  <r>
    <x v="54"/>
    <x v="6"/>
    <x v="109"/>
    <x v="163"/>
    <x v="1"/>
    <n v="0"/>
    <x v="0"/>
    <x v="0"/>
  </r>
  <r>
    <x v="54"/>
    <x v="6"/>
    <x v="109"/>
    <x v="154"/>
    <x v="1"/>
    <n v="0"/>
    <x v="3"/>
    <x v="0"/>
  </r>
  <r>
    <x v="54"/>
    <x v="6"/>
    <x v="109"/>
    <x v="157"/>
    <x v="1"/>
    <n v="0"/>
    <x v="3"/>
    <x v="0"/>
  </r>
  <r>
    <x v="54"/>
    <x v="6"/>
    <x v="109"/>
    <x v="166"/>
    <x v="1"/>
    <n v="0"/>
    <x v="10"/>
    <x v="5"/>
  </r>
  <r>
    <x v="54"/>
    <x v="6"/>
    <x v="109"/>
    <x v="158"/>
    <x v="1"/>
    <n v="0"/>
    <x v="1"/>
    <x v="1"/>
  </r>
  <r>
    <x v="54"/>
    <x v="6"/>
    <x v="109"/>
    <x v="10"/>
    <x v="1"/>
    <n v="0"/>
    <x v="4"/>
    <x v="3"/>
  </r>
  <r>
    <x v="54"/>
    <x v="6"/>
    <x v="110"/>
    <x v="161"/>
    <x v="0"/>
    <n v="0"/>
    <x v="3"/>
    <x v="0"/>
  </r>
  <r>
    <x v="54"/>
    <x v="6"/>
    <x v="110"/>
    <x v="156"/>
    <x v="0"/>
    <n v="0"/>
    <x v="8"/>
    <x v="0"/>
  </r>
  <r>
    <x v="54"/>
    <x v="6"/>
    <x v="110"/>
    <x v="155"/>
    <x v="0"/>
    <n v="0"/>
    <x v="0"/>
    <x v="0"/>
  </r>
  <r>
    <x v="54"/>
    <x v="6"/>
    <x v="110"/>
    <x v="159"/>
    <x v="0"/>
    <n v="0"/>
    <x v="7"/>
    <x v="3"/>
  </r>
  <r>
    <x v="54"/>
    <x v="6"/>
    <x v="110"/>
    <x v="165"/>
    <x v="0"/>
    <n v="0"/>
    <x v="3"/>
    <x v="0"/>
  </r>
  <r>
    <x v="54"/>
    <x v="6"/>
    <x v="110"/>
    <x v="162"/>
    <x v="0"/>
    <n v="0"/>
    <x v="0"/>
    <x v="0"/>
  </r>
  <r>
    <x v="54"/>
    <x v="6"/>
    <x v="110"/>
    <x v="27"/>
    <x v="0"/>
    <n v="0"/>
    <x v="5"/>
    <x v="3"/>
  </r>
  <r>
    <x v="54"/>
    <x v="6"/>
    <x v="110"/>
    <x v="26"/>
    <x v="0"/>
    <n v="0"/>
    <x v="7"/>
    <x v="3"/>
  </r>
  <r>
    <x v="54"/>
    <x v="6"/>
    <x v="110"/>
    <x v="160"/>
    <x v="0"/>
    <n v="0"/>
    <x v="2"/>
    <x v="2"/>
  </r>
  <r>
    <x v="54"/>
    <x v="6"/>
    <x v="110"/>
    <x v="164"/>
    <x v="0"/>
    <n v="0"/>
    <x v="0"/>
    <x v="0"/>
  </r>
  <r>
    <x v="54"/>
    <x v="6"/>
    <x v="110"/>
    <x v="163"/>
    <x v="0"/>
    <n v="0"/>
    <x v="0"/>
    <x v="0"/>
  </r>
  <r>
    <x v="54"/>
    <x v="6"/>
    <x v="110"/>
    <x v="154"/>
    <x v="0"/>
    <n v="0"/>
    <x v="3"/>
    <x v="0"/>
  </r>
  <r>
    <x v="54"/>
    <x v="6"/>
    <x v="110"/>
    <x v="157"/>
    <x v="0"/>
    <n v="0"/>
    <x v="3"/>
    <x v="0"/>
  </r>
  <r>
    <x v="54"/>
    <x v="6"/>
    <x v="110"/>
    <x v="166"/>
    <x v="0"/>
    <n v="0"/>
    <x v="10"/>
    <x v="5"/>
  </r>
  <r>
    <x v="54"/>
    <x v="6"/>
    <x v="110"/>
    <x v="158"/>
    <x v="0"/>
    <n v="0"/>
    <x v="1"/>
    <x v="1"/>
  </r>
  <r>
    <x v="54"/>
    <x v="6"/>
    <x v="110"/>
    <x v="10"/>
    <x v="0"/>
    <n v="0"/>
    <x v="4"/>
    <x v="3"/>
  </r>
  <r>
    <x v="54"/>
    <x v="6"/>
    <x v="110"/>
    <x v="161"/>
    <x v="1"/>
    <n v="0"/>
    <x v="3"/>
    <x v="0"/>
  </r>
  <r>
    <x v="54"/>
    <x v="6"/>
    <x v="110"/>
    <x v="156"/>
    <x v="1"/>
    <n v="0"/>
    <x v="8"/>
    <x v="0"/>
  </r>
  <r>
    <x v="54"/>
    <x v="6"/>
    <x v="110"/>
    <x v="155"/>
    <x v="1"/>
    <n v="0"/>
    <x v="0"/>
    <x v="0"/>
  </r>
  <r>
    <x v="54"/>
    <x v="6"/>
    <x v="110"/>
    <x v="159"/>
    <x v="1"/>
    <n v="0"/>
    <x v="7"/>
    <x v="3"/>
  </r>
  <r>
    <x v="54"/>
    <x v="6"/>
    <x v="110"/>
    <x v="165"/>
    <x v="1"/>
    <n v="0"/>
    <x v="3"/>
    <x v="0"/>
  </r>
  <r>
    <x v="54"/>
    <x v="6"/>
    <x v="110"/>
    <x v="162"/>
    <x v="1"/>
    <n v="0"/>
    <x v="0"/>
    <x v="0"/>
  </r>
  <r>
    <x v="54"/>
    <x v="6"/>
    <x v="110"/>
    <x v="27"/>
    <x v="1"/>
    <n v="0"/>
    <x v="5"/>
    <x v="3"/>
  </r>
  <r>
    <x v="54"/>
    <x v="6"/>
    <x v="110"/>
    <x v="26"/>
    <x v="1"/>
    <n v="0"/>
    <x v="7"/>
    <x v="3"/>
  </r>
  <r>
    <x v="54"/>
    <x v="6"/>
    <x v="110"/>
    <x v="160"/>
    <x v="1"/>
    <n v="0"/>
    <x v="2"/>
    <x v="2"/>
  </r>
  <r>
    <x v="54"/>
    <x v="6"/>
    <x v="110"/>
    <x v="164"/>
    <x v="1"/>
    <n v="0"/>
    <x v="0"/>
    <x v="0"/>
  </r>
  <r>
    <x v="54"/>
    <x v="6"/>
    <x v="110"/>
    <x v="163"/>
    <x v="1"/>
    <n v="0"/>
    <x v="0"/>
    <x v="0"/>
  </r>
  <r>
    <x v="54"/>
    <x v="6"/>
    <x v="110"/>
    <x v="154"/>
    <x v="1"/>
    <n v="0"/>
    <x v="3"/>
    <x v="0"/>
  </r>
  <r>
    <x v="54"/>
    <x v="6"/>
    <x v="110"/>
    <x v="157"/>
    <x v="1"/>
    <n v="0"/>
    <x v="3"/>
    <x v="0"/>
  </r>
  <r>
    <x v="54"/>
    <x v="6"/>
    <x v="110"/>
    <x v="166"/>
    <x v="1"/>
    <n v="0"/>
    <x v="10"/>
    <x v="5"/>
  </r>
  <r>
    <x v="54"/>
    <x v="6"/>
    <x v="110"/>
    <x v="158"/>
    <x v="1"/>
    <n v="0"/>
    <x v="1"/>
    <x v="1"/>
  </r>
  <r>
    <x v="54"/>
    <x v="6"/>
    <x v="110"/>
    <x v="10"/>
    <x v="1"/>
    <n v="0"/>
    <x v="4"/>
    <x v="3"/>
  </r>
  <r>
    <x v="54"/>
    <x v="6"/>
    <x v="111"/>
    <x v="161"/>
    <x v="0"/>
    <n v="0"/>
    <x v="3"/>
    <x v="0"/>
  </r>
  <r>
    <x v="54"/>
    <x v="6"/>
    <x v="111"/>
    <x v="156"/>
    <x v="0"/>
    <n v="0"/>
    <x v="8"/>
    <x v="0"/>
  </r>
  <r>
    <x v="54"/>
    <x v="6"/>
    <x v="111"/>
    <x v="155"/>
    <x v="0"/>
    <n v="0"/>
    <x v="0"/>
    <x v="0"/>
  </r>
  <r>
    <x v="54"/>
    <x v="6"/>
    <x v="111"/>
    <x v="159"/>
    <x v="0"/>
    <n v="0"/>
    <x v="7"/>
    <x v="3"/>
  </r>
  <r>
    <x v="54"/>
    <x v="6"/>
    <x v="111"/>
    <x v="165"/>
    <x v="0"/>
    <n v="0"/>
    <x v="3"/>
    <x v="0"/>
  </r>
  <r>
    <x v="54"/>
    <x v="6"/>
    <x v="111"/>
    <x v="162"/>
    <x v="0"/>
    <n v="0"/>
    <x v="0"/>
    <x v="0"/>
  </r>
  <r>
    <x v="54"/>
    <x v="6"/>
    <x v="111"/>
    <x v="27"/>
    <x v="0"/>
    <n v="0"/>
    <x v="5"/>
    <x v="3"/>
  </r>
  <r>
    <x v="54"/>
    <x v="6"/>
    <x v="111"/>
    <x v="26"/>
    <x v="0"/>
    <n v="0"/>
    <x v="7"/>
    <x v="3"/>
  </r>
  <r>
    <x v="54"/>
    <x v="6"/>
    <x v="111"/>
    <x v="160"/>
    <x v="0"/>
    <n v="0"/>
    <x v="2"/>
    <x v="2"/>
  </r>
  <r>
    <x v="54"/>
    <x v="6"/>
    <x v="111"/>
    <x v="164"/>
    <x v="0"/>
    <n v="0"/>
    <x v="0"/>
    <x v="0"/>
  </r>
  <r>
    <x v="54"/>
    <x v="6"/>
    <x v="111"/>
    <x v="163"/>
    <x v="0"/>
    <n v="0"/>
    <x v="0"/>
    <x v="0"/>
  </r>
  <r>
    <x v="54"/>
    <x v="6"/>
    <x v="111"/>
    <x v="154"/>
    <x v="0"/>
    <n v="0"/>
    <x v="3"/>
    <x v="0"/>
  </r>
  <r>
    <x v="54"/>
    <x v="6"/>
    <x v="111"/>
    <x v="157"/>
    <x v="0"/>
    <n v="0"/>
    <x v="3"/>
    <x v="0"/>
  </r>
  <r>
    <x v="54"/>
    <x v="6"/>
    <x v="111"/>
    <x v="166"/>
    <x v="0"/>
    <n v="0"/>
    <x v="10"/>
    <x v="5"/>
  </r>
  <r>
    <x v="54"/>
    <x v="6"/>
    <x v="111"/>
    <x v="158"/>
    <x v="0"/>
    <n v="0"/>
    <x v="1"/>
    <x v="1"/>
  </r>
  <r>
    <x v="54"/>
    <x v="6"/>
    <x v="111"/>
    <x v="10"/>
    <x v="0"/>
    <n v="0"/>
    <x v="4"/>
    <x v="3"/>
  </r>
  <r>
    <x v="54"/>
    <x v="6"/>
    <x v="111"/>
    <x v="161"/>
    <x v="1"/>
    <n v="0"/>
    <x v="3"/>
    <x v="0"/>
  </r>
  <r>
    <x v="54"/>
    <x v="6"/>
    <x v="111"/>
    <x v="156"/>
    <x v="1"/>
    <n v="0"/>
    <x v="8"/>
    <x v="0"/>
  </r>
  <r>
    <x v="54"/>
    <x v="6"/>
    <x v="111"/>
    <x v="155"/>
    <x v="1"/>
    <n v="6"/>
    <x v="0"/>
    <x v="0"/>
  </r>
  <r>
    <x v="54"/>
    <x v="6"/>
    <x v="111"/>
    <x v="159"/>
    <x v="1"/>
    <n v="0"/>
    <x v="7"/>
    <x v="3"/>
  </r>
  <r>
    <x v="54"/>
    <x v="6"/>
    <x v="111"/>
    <x v="165"/>
    <x v="1"/>
    <n v="0"/>
    <x v="3"/>
    <x v="0"/>
  </r>
  <r>
    <x v="54"/>
    <x v="6"/>
    <x v="111"/>
    <x v="162"/>
    <x v="1"/>
    <n v="0"/>
    <x v="0"/>
    <x v="0"/>
  </r>
  <r>
    <x v="54"/>
    <x v="6"/>
    <x v="111"/>
    <x v="27"/>
    <x v="1"/>
    <n v="0"/>
    <x v="5"/>
    <x v="3"/>
  </r>
  <r>
    <x v="54"/>
    <x v="6"/>
    <x v="111"/>
    <x v="26"/>
    <x v="1"/>
    <n v="0"/>
    <x v="7"/>
    <x v="3"/>
  </r>
  <r>
    <x v="54"/>
    <x v="6"/>
    <x v="111"/>
    <x v="160"/>
    <x v="1"/>
    <n v="0"/>
    <x v="2"/>
    <x v="2"/>
  </r>
  <r>
    <x v="54"/>
    <x v="6"/>
    <x v="111"/>
    <x v="164"/>
    <x v="1"/>
    <n v="0"/>
    <x v="0"/>
    <x v="0"/>
  </r>
  <r>
    <x v="54"/>
    <x v="6"/>
    <x v="111"/>
    <x v="163"/>
    <x v="1"/>
    <n v="0"/>
    <x v="0"/>
    <x v="0"/>
  </r>
  <r>
    <x v="54"/>
    <x v="6"/>
    <x v="111"/>
    <x v="154"/>
    <x v="1"/>
    <n v="0"/>
    <x v="3"/>
    <x v="0"/>
  </r>
  <r>
    <x v="54"/>
    <x v="6"/>
    <x v="111"/>
    <x v="157"/>
    <x v="1"/>
    <n v="0"/>
    <x v="3"/>
    <x v="0"/>
  </r>
  <r>
    <x v="54"/>
    <x v="6"/>
    <x v="111"/>
    <x v="166"/>
    <x v="1"/>
    <n v="6"/>
    <x v="10"/>
    <x v="5"/>
  </r>
  <r>
    <x v="54"/>
    <x v="6"/>
    <x v="111"/>
    <x v="158"/>
    <x v="1"/>
    <n v="0"/>
    <x v="1"/>
    <x v="1"/>
  </r>
  <r>
    <x v="54"/>
    <x v="6"/>
    <x v="111"/>
    <x v="10"/>
    <x v="1"/>
    <n v="0"/>
    <x v="4"/>
    <x v="3"/>
  </r>
  <r>
    <x v="54"/>
    <x v="6"/>
    <x v="112"/>
    <x v="161"/>
    <x v="0"/>
    <n v="1.4"/>
    <x v="3"/>
    <x v="0"/>
  </r>
  <r>
    <x v="54"/>
    <x v="6"/>
    <x v="112"/>
    <x v="156"/>
    <x v="0"/>
    <n v="0"/>
    <x v="8"/>
    <x v="0"/>
  </r>
  <r>
    <x v="54"/>
    <x v="6"/>
    <x v="112"/>
    <x v="155"/>
    <x v="0"/>
    <n v="12"/>
    <x v="0"/>
    <x v="0"/>
  </r>
  <r>
    <x v="54"/>
    <x v="6"/>
    <x v="112"/>
    <x v="159"/>
    <x v="0"/>
    <n v="0"/>
    <x v="7"/>
    <x v="3"/>
  </r>
  <r>
    <x v="54"/>
    <x v="6"/>
    <x v="112"/>
    <x v="165"/>
    <x v="0"/>
    <n v="0"/>
    <x v="3"/>
    <x v="0"/>
  </r>
  <r>
    <x v="54"/>
    <x v="6"/>
    <x v="112"/>
    <x v="162"/>
    <x v="0"/>
    <n v="0.8"/>
    <x v="0"/>
    <x v="0"/>
  </r>
  <r>
    <x v="54"/>
    <x v="6"/>
    <x v="112"/>
    <x v="27"/>
    <x v="0"/>
    <n v="0"/>
    <x v="5"/>
    <x v="3"/>
  </r>
  <r>
    <x v="54"/>
    <x v="6"/>
    <x v="112"/>
    <x v="26"/>
    <x v="0"/>
    <n v="8.6999999999999993"/>
    <x v="7"/>
    <x v="3"/>
  </r>
  <r>
    <x v="54"/>
    <x v="6"/>
    <x v="112"/>
    <x v="160"/>
    <x v="0"/>
    <n v="0"/>
    <x v="2"/>
    <x v="2"/>
  </r>
  <r>
    <x v="54"/>
    <x v="6"/>
    <x v="112"/>
    <x v="164"/>
    <x v="0"/>
    <n v="0"/>
    <x v="0"/>
    <x v="0"/>
  </r>
  <r>
    <x v="54"/>
    <x v="6"/>
    <x v="112"/>
    <x v="163"/>
    <x v="0"/>
    <n v="0"/>
    <x v="0"/>
    <x v="0"/>
  </r>
  <r>
    <x v="54"/>
    <x v="6"/>
    <x v="112"/>
    <x v="154"/>
    <x v="0"/>
    <n v="0"/>
    <x v="3"/>
    <x v="0"/>
  </r>
  <r>
    <x v="54"/>
    <x v="6"/>
    <x v="112"/>
    <x v="157"/>
    <x v="0"/>
    <n v="0"/>
    <x v="3"/>
    <x v="0"/>
  </r>
  <r>
    <x v="54"/>
    <x v="6"/>
    <x v="112"/>
    <x v="166"/>
    <x v="0"/>
    <n v="27"/>
    <x v="10"/>
    <x v="5"/>
  </r>
  <r>
    <x v="54"/>
    <x v="6"/>
    <x v="112"/>
    <x v="158"/>
    <x v="0"/>
    <n v="4.0999999999999996"/>
    <x v="1"/>
    <x v="1"/>
  </r>
  <r>
    <x v="54"/>
    <x v="6"/>
    <x v="112"/>
    <x v="10"/>
    <x v="0"/>
    <n v="0"/>
    <x v="4"/>
    <x v="3"/>
  </r>
  <r>
    <x v="54"/>
    <x v="6"/>
    <x v="112"/>
    <x v="161"/>
    <x v="1"/>
    <n v="62.1"/>
    <x v="3"/>
    <x v="0"/>
  </r>
  <r>
    <x v="54"/>
    <x v="6"/>
    <x v="112"/>
    <x v="156"/>
    <x v="1"/>
    <n v="0"/>
    <x v="8"/>
    <x v="0"/>
  </r>
  <r>
    <x v="54"/>
    <x v="6"/>
    <x v="112"/>
    <x v="155"/>
    <x v="1"/>
    <n v="7.9"/>
    <x v="0"/>
    <x v="0"/>
  </r>
  <r>
    <x v="54"/>
    <x v="6"/>
    <x v="112"/>
    <x v="159"/>
    <x v="1"/>
    <n v="0"/>
    <x v="7"/>
    <x v="3"/>
  </r>
  <r>
    <x v="54"/>
    <x v="6"/>
    <x v="112"/>
    <x v="165"/>
    <x v="1"/>
    <n v="0"/>
    <x v="3"/>
    <x v="0"/>
  </r>
  <r>
    <x v="54"/>
    <x v="6"/>
    <x v="112"/>
    <x v="162"/>
    <x v="1"/>
    <n v="1"/>
    <x v="0"/>
    <x v="0"/>
  </r>
  <r>
    <x v="54"/>
    <x v="6"/>
    <x v="112"/>
    <x v="27"/>
    <x v="1"/>
    <n v="0"/>
    <x v="5"/>
    <x v="3"/>
  </r>
  <r>
    <x v="54"/>
    <x v="6"/>
    <x v="112"/>
    <x v="26"/>
    <x v="1"/>
    <n v="37.5"/>
    <x v="7"/>
    <x v="3"/>
  </r>
  <r>
    <x v="54"/>
    <x v="6"/>
    <x v="112"/>
    <x v="160"/>
    <x v="1"/>
    <n v="12"/>
    <x v="2"/>
    <x v="2"/>
  </r>
  <r>
    <x v="54"/>
    <x v="6"/>
    <x v="112"/>
    <x v="164"/>
    <x v="1"/>
    <n v="0"/>
    <x v="0"/>
    <x v="0"/>
  </r>
  <r>
    <x v="54"/>
    <x v="6"/>
    <x v="112"/>
    <x v="163"/>
    <x v="1"/>
    <n v="0"/>
    <x v="0"/>
    <x v="0"/>
  </r>
  <r>
    <x v="54"/>
    <x v="6"/>
    <x v="112"/>
    <x v="154"/>
    <x v="1"/>
    <n v="120"/>
    <x v="3"/>
    <x v="0"/>
  </r>
  <r>
    <x v="54"/>
    <x v="6"/>
    <x v="112"/>
    <x v="157"/>
    <x v="1"/>
    <n v="0"/>
    <x v="3"/>
    <x v="0"/>
  </r>
  <r>
    <x v="54"/>
    <x v="6"/>
    <x v="112"/>
    <x v="166"/>
    <x v="1"/>
    <n v="252.7"/>
    <x v="10"/>
    <x v="5"/>
  </r>
  <r>
    <x v="54"/>
    <x v="6"/>
    <x v="112"/>
    <x v="158"/>
    <x v="1"/>
    <n v="12.2"/>
    <x v="1"/>
    <x v="1"/>
  </r>
  <r>
    <x v="54"/>
    <x v="6"/>
    <x v="112"/>
    <x v="10"/>
    <x v="1"/>
    <n v="0"/>
    <x v="4"/>
    <x v="3"/>
  </r>
  <r>
    <x v="54"/>
    <x v="6"/>
    <x v="136"/>
    <x v="161"/>
    <x v="0"/>
    <n v="0"/>
    <x v="3"/>
    <x v="0"/>
  </r>
  <r>
    <x v="54"/>
    <x v="6"/>
    <x v="136"/>
    <x v="156"/>
    <x v="0"/>
    <n v="0"/>
    <x v="8"/>
    <x v="0"/>
  </r>
  <r>
    <x v="54"/>
    <x v="6"/>
    <x v="136"/>
    <x v="155"/>
    <x v="0"/>
    <n v="0"/>
    <x v="0"/>
    <x v="0"/>
  </r>
  <r>
    <x v="54"/>
    <x v="6"/>
    <x v="136"/>
    <x v="159"/>
    <x v="0"/>
    <n v="0"/>
    <x v="7"/>
    <x v="3"/>
  </r>
  <r>
    <x v="54"/>
    <x v="6"/>
    <x v="136"/>
    <x v="165"/>
    <x v="0"/>
    <n v="0"/>
    <x v="3"/>
    <x v="0"/>
  </r>
  <r>
    <x v="54"/>
    <x v="6"/>
    <x v="136"/>
    <x v="162"/>
    <x v="0"/>
    <n v="0.2"/>
    <x v="0"/>
    <x v="0"/>
  </r>
  <r>
    <x v="54"/>
    <x v="6"/>
    <x v="136"/>
    <x v="27"/>
    <x v="0"/>
    <n v="0"/>
    <x v="5"/>
    <x v="3"/>
  </r>
  <r>
    <x v="54"/>
    <x v="6"/>
    <x v="136"/>
    <x v="26"/>
    <x v="0"/>
    <n v="0"/>
    <x v="7"/>
    <x v="3"/>
  </r>
  <r>
    <x v="54"/>
    <x v="6"/>
    <x v="136"/>
    <x v="160"/>
    <x v="0"/>
    <n v="0"/>
    <x v="2"/>
    <x v="2"/>
  </r>
  <r>
    <x v="54"/>
    <x v="6"/>
    <x v="136"/>
    <x v="164"/>
    <x v="0"/>
    <n v="0"/>
    <x v="0"/>
    <x v="0"/>
  </r>
  <r>
    <x v="54"/>
    <x v="6"/>
    <x v="136"/>
    <x v="163"/>
    <x v="0"/>
    <n v="0"/>
    <x v="0"/>
    <x v="0"/>
  </r>
  <r>
    <x v="54"/>
    <x v="6"/>
    <x v="136"/>
    <x v="154"/>
    <x v="0"/>
    <n v="0"/>
    <x v="3"/>
    <x v="0"/>
  </r>
  <r>
    <x v="54"/>
    <x v="6"/>
    <x v="136"/>
    <x v="157"/>
    <x v="0"/>
    <n v="0"/>
    <x v="3"/>
    <x v="0"/>
  </r>
  <r>
    <x v="54"/>
    <x v="6"/>
    <x v="136"/>
    <x v="166"/>
    <x v="0"/>
    <n v="57.3"/>
    <x v="10"/>
    <x v="5"/>
  </r>
  <r>
    <x v="54"/>
    <x v="6"/>
    <x v="136"/>
    <x v="158"/>
    <x v="0"/>
    <n v="57.1"/>
    <x v="1"/>
    <x v="1"/>
  </r>
  <r>
    <x v="54"/>
    <x v="6"/>
    <x v="136"/>
    <x v="10"/>
    <x v="0"/>
    <n v="0"/>
    <x v="4"/>
    <x v="3"/>
  </r>
  <r>
    <x v="54"/>
    <x v="6"/>
    <x v="136"/>
    <x v="161"/>
    <x v="1"/>
    <n v="2.2000000000000002"/>
    <x v="3"/>
    <x v="0"/>
  </r>
  <r>
    <x v="54"/>
    <x v="6"/>
    <x v="136"/>
    <x v="156"/>
    <x v="1"/>
    <n v="0"/>
    <x v="8"/>
    <x v="0"/>
  </r>
  <r>
    <x v="54"/>
    <x v="6"/>
    <x v="136"/>
    <x v="155"/>
    <x v="1"/>
    <n v="27"/>
    <x v="0"/>
    <x v="0"/>
  </r>
  <r>
    <x v="54"/>
    <x v="6"/>
    <x v="136"/>
    <x v="159"/>
    <x v="1"/>
    <n v="0"/>
    <x v="7"/>
    <x v="3"/>
  </r>
  <r>
    <x v="54"/>
    <x v="6"/>
    <x v="136"/>
    <x v="165"/>
    <x v="1"/>
    <n v="0"/>
    <x v="3"/>
    <x v="0"/>
  </r>
  <r>
    <x v="54"/>
    <x v="6"/>
    <x v="136"/>
    <x v="162"/>
    <x v="1"/>
    <n v="0.8"/>
    <x v="0"/>
    <x v="0"/>
  </r>
  <r>
    <x v="54"/>
    <x v="6"/>
    <x v="136"/>
    <x v="27"/>
    <x v="1"/>
    <n v="0"/>
    <x v="5"/>
    <x v="3"/>
  </r>
  <r>
    <x v="54"/>
    <x v="6"/>
    <x v="136"/>
    <x v="26"/>
    <x v="1"/>
    <n v="3.3"/>
    <x v="7"/>
    <x v="3"/>
  </r>
  <r>
    <x v="54"/>
    <x v="6"/>
    <x v="136"/>
    <x v="160"/>
    <x v="1"/>
    <n v="0"/>
    <x v="2"/>
    <x v="2"/>
  </r>
  <r>
    <x v="54"/>
    <x v="6"/>
    <x v="136"/>
    <x v="164"/>
    <x v="1"/>
    <n v="0"/>
    <x v="0"/>
    <x v="0"/>
  </r>
  <r>
    <x v="54"/>
    <x v="6"/>
    <x v="136"/>
    <x v="163"/>
    <x v="1"/>
    <n v="0"/>
    <x v="0"/>
    <x v="0"/>
  </r>
  <r>
    <x v="54"/>
    <x v="6"/>
    <x v="136"/>
    <x v="154"/>
    <x v="1"/>
    <n v="0"/>
    <x v="3"/>
    <x v="0"/>
  </r>
  <r>
    <x v="54"/>
    <x v="6"/>
    <x v="136"/>
    <x v="157"/>
    <x v="1"/>
    <n v="0"/>
    <x v="3"/>
    <x v="0"/>
  </r>
  <r>
    <x v="54"/>
    <x v="6"/>
    <x v="136"/>
    <x v="166"/>
    <x v="1"/>
    <n v="106.9"/>
    <x v="10"/>
    <x v="5"/>
  </r>
  <r>
    <x v="54"/>
    <x v="6"/>
    <x v="136"/>
    <x v="158"/>
    <x v="1"/>
    <n v="73.599999999999994"/>
    <x v="1"/>
    <x v="1"/>
  </r>
  <r>
    <x v="54"/>
    <x v="6"/>
    <x v="136"/>
    <x v="10"/>
    <x v="1"/>
    <n v="0"/>
    <x v="4"/>
    <x v="3"/>
  </r>
  <r>
    <x v="54"/>
    <x v="6"/>
    <x v="142"/>
    <x v="161"/>
    <x v="0"/>
    <n v="0"/>
    <x v="3"/>
    <x v="0"/>
  </r>
  <r>
    <x v="54"/>
    <x v="6"/>
    <x v="142"/>
    <x v="156"/>
    <x v="0"/>
    <n v="0"/>
    <x v="8"/>
    <x v="0"/>
  </r>
  <r>
    <x v="54"/>
    <x v="6"/>
    <x v="142"/>
    <x v="155"/>
    <x v="0"/>
    <n v="0"/>
    <x v="0"/>
    <x v="0"/>
  </r>
  <r>
    <x v="54"/>
    <x v="6"/>
    <x v="142"/>
    <x v="159"/>
    <x v="0"/>
    <n v="0"/>
    <x v="7"/>
    <x v="3"/>
  </r>
  <r>
    <x v="54"/>
    <x v="6"/>
    <x v="142"/>
    <x v="165"/>
    <x v="0"/>
    <n v="0"/>
    <x v="3"/>
    <x v="0"/>
  </r>
  <r>
    <x v="54"/>
    <x v="6"/>
    <x v="142"/>
    <x v="162"/>
    <x v="0"/>
    <n v="0"/>
    <x v="0"/>
    <x v="0"/>
  </r>
  <r>
    <x v="54"/>
    <x v="6"/>
    <x v="142"/>
    <x v="27"/>
    <x v="0"/>
    <n v="0"/>
    <x v="5"/>
    <x v="3"/>
  </r>
  <r>
    <x v="54"/>
    <x v="6"/>
    <x v="142"/>
    <x v="26"/>
    <x v="0"/>
    <n v="0"/>
    <x v="7"/>
    <x v="3"/>
  </r>
  <r>
    <x v="54"/>
    <x v="6"/>
    <x v="142"/>
    <x v="160"/>
    <x v="0"/>
    <n v="0"/>
    <x v="2"/>
    <x v="2"/>
  </r>
  <r>
    <x v="54"/>
    <x v="6"/>
    <x v="142"/>
    <x v="164"/>
    <x v="0"/>
    <n v="0"/>
    <x v="0"/>
    <x v="0"/>
  </r>
  <r>
    <x v="54"/>
    <x v="6"/>
    <x v="142"/>
    <x v="163"/>
    <x v="0"/>
    <n v="0"/>
    <x v="0"/>
    <x v="0"/>
  </r>
  <r>
    <x v="54"/>
    <x v="6"/>
    <x v="142"/>
    <x v="154"/>
    <x v="0"/>
    <n v="0"/>
    <x v="3"/>
    <x v="0"/>
  </r>
  <r>
    <x v="54"/>
    <x v="6"/>
    <x v="142"/>
    <x v="157"/>
    <x v="0"/>
    <n v="0"/>
    <x v="3"/>
    <x v="0"/>
  </r>
  <r>
    <x v="54"/>
    <x v="6"/>
    <x v="142"/>
    <x v="166"/>
    <x v="0"/>
    <n v="2"/>
    <x v="10"/>
    <x v="5"/>
  </r>
  <r>
    <x v="54"/>
    <x v="6"/>
    <x v="142"/>
    <x v="158"/>
    <x v="0"/>
    <n v="2"/>
    <x v="1"/>
    <x v="1"/>
  </r>
  <r>
    <x v="54"/>
    <x v="6"/>
    <x v="142"/>
    <x v="10"/>
    <x v="0"/>
    <n v="0"/>
    <x v="4"/>
    <x v="3"/>
  </r>
  <r>
    <x v="54"/>
    <x v="6"/>
    <x v="142"/>
    <x v="161"/>
    <x v="1"/>
    <n v="0"/>
    <x v="3"/>
    <x v="0"/>
  </r>
  <r>
    <x v="54"/>
    <x v="6"/>
    <x v="142"/>
    <x v="156"/>
    <x v="1"/>
    <n v="0"/>
    <x v="8"/>
    <x v="0"/>
  </r>
  <r>
    <x v="54"/>
    <x v="6"/>
    <x v="142"/>
    <x v="155"/>
    <x v="1"/>
    <n v="0"/>
    <x v="0"/>
    <x v="0"/>
  </r>
  <r>
    <x v="54"/>
    <x v="6"/>
    <x v="142"/>
    <x v="159"/>
    <x v="1"/>
    <n v="0"/>
    <x v="7"/>
    <x v="3"/>
  </r>
  <r>
    <x v="54"/>
    <x v="6"/>
    <x v="142"/>
    <x v="165"/>
    <x v="1"/>
    <n v="0"/>
    <x v="3"/>
    <x v="0"/>
  </r>
  <r>
    <x v="54"/>
    <x v="6"/>
    <x v="142"/>
    <x v="162"/>
    <x v="1"/>
    <n v="0"/>
    <x v="0"/>
    <x v="0"/>
  </r>
  <r>
    <x v="54"/>
    <x v="6"/>
    <x v="142"/>
    <x v="27"/>
    <x v="1"/>
    <n v="0"/>
    <x v="5"/>
    <x v="3"/>
  </r>
  <r>
    <x v="54"/>
    <x v="6"/>
    <x v="142"/>
    <x v="26"/>
    <x v="1"/>
    <n v="0"/>
    <x v="7"/>
    <x v="3"/>
  </r>
  <r>
    <x v="54"/>
    <x v="6"/>
    <x v="142"/>
    <x v="160"/>
    <x v="1"/>
    <n v="0"/>
    <x v="2"/>
    <x v="2"/>
  </r>
  <r>
    <x v="54"/>
    <x v="6"/>
    <x v="142"/>
    <x v="164"/>
    <x v="1"/>
    <n v="0"/>
    <x v="0"/>
    <x v="0"/>
  </r>
  <r>
    <x v="54"/>
    <x v="6"/>
    <x v="142"/>
    <x v="163"/>
    <x v="1"/>
    <n v="0"/>
    <x v="0"/>
    <x v="0"/>
  </r>
  <r>
    <x v="54"/>
    <x v="6"/>
    <x v="142"/>
    <x v="154"/>
    <x v="1"/>
    <n v="0"/>
    <x v="3"/>
    <x v="0"/>
  </r>
  <r>
    <x v="54"/>
    <x v="6"/>
    <x v="142"/>
    <x v="157"/>
    <x v="1"/>
    <n v="0"/>
    <x v="3"/>
    <x v="0"/>
  </r>
  <r>
    <x v="54"/>
    <x v="6"/>
    <x v="142"/>
    <x v="166"/>
    <x v="1"/>
    <n v="0"/>
    <x v="10"/>
    <x v="5"/>
  </r>
  <r>
    <x v="54"/>
    <x v="6"/>
    <x v="142"/>
    <x v="158"/>
    <x v="1"/>
    <n v="0"/>
    <x v="1"/>
    <x v="1"/>
  </r>
  <r>
    <x v="54"/>
    <x v="6"/>
    <x v="142"/>
    <x v="10"/>
    <x v="1"/>
    <n v="0"/>
    <x v="4"/>
    <x v="3"/>
  </r>
  <r>
    <x v="54"/>
    <x v="6"/>
    <x v="144"/>
    <x v="161"/>
    <x v="0"/>
    <n v="19.899999999999999"/>
    <x v="3"/>
    <x v="0"/>
  </r>
  <r>
    <x v="54"/>
    <x v="6"/>
    <x v="144"/>
    <x v="156"/>
    <x v="0"/>
    <n v="0"/>
    <x v="8"/>
    <x v="0"/>
  </r>
  <r>
    <x v="54"/>
    <x v="6"/>
    <x v="144"/>
    <x v="155"/>
    <x v="0"/>
    <n v="3.8"/>
    <x v="0"/>
    <x v="0"/>
  </r>
  <r>
    <x v="54"/>
    <x v="6"/>
    <x v="144"/>
    <x v="159"/>
    <x v="0"/>
    <n v="0"/>
    <x v="7"/>
    <x v="3"/>
  </r>
  <r>
    <x v="54"/>
    <x v="6"/>
    <x v="144"/>
    <x v="165"/>
    <x v="0"/>
    <n v="0"/>
    <x v="3"/>
    <x v="0"/>
  </r>
  <r>
    <x v="54"/>
    <x v="6"/>
    <x v="144"/>
    <x v="162"/>
    <x v="0"/>
    <n v="0"/>
    <x v="0"/>
    <x v="0"/>
  </r>
  <r>
    <x v="54"/>
    <x v="6"/>
    <x v="144"/>
    <x v="27"/>
    <x v="0"/>
    <n v="0"/>
    <x v="5"/>
    <x v="3"/>
  </r>
  <r>
    <x v="54"/>
    <x v="6"/>
    <x v="144"/>
    <x v="26"/>
    <x v="0"/>
    <n v="4.3"/>
    <x v="7"/>
    <x v="3"/>
  </r>
  <r>
    <x v="54"/>
    <x v="6"/>
    <x v="144"/>
    <x v="160"/>
    <x v="0"/>
    <n v="0"/>
    <x v="2"/>
    <x v="2"/>
  </r>
  <r>
    <x v="54"/>
    <x v="6"/>
    <x v="144"/>
    <x v="164"/>
    <x v="0"/>
    <n v="0"/>
    <x v="0"/>
    <x v="0"/>
  </r>
  <r>
    <x v="54"/>
    <x v="6"/>
    <x v="144"/>
    <x v="163"/>
    <x v="0"/>
    <n v="0"/>
    <x v="0"/>
    <x v="0"/>
  </r>
  <r>
    <x v="54"/>
    <x v="6"/>
    <x v="144"/>
    <x v="154"/>
    <x v="0"/>
    <n v="1.9"/>
    <x v="3"/>
    <x v="0"/>
  </r>
  <r>
    <x v="54"/>
    <x v="6"/>
    <x v="144"/>
    <x v="157"/>
    <x v="0"/>
    <n v="0"/>
    <x v="3"/>
    <x v="0"/>
  </r>
  <r>
    <x v="54"/>
    <x v="6"/>
    <x v="144"/>
    <x v="166"/>
    <x v="0"/>
    <n v="32"/>
    <x v="10"/>
    <x v="5"/>
  </r>
  <r>
    <x v="54"/>
    <x v="6"/>
    <x v="144"/>
    <x v="158"/>
    <x v="0"/>
    <n v="2.1"/>
    <x v="1"/>
    <x v="1"/>
  </r>
  <r>
    <x v="54"/>
    <x v="6"/>
    <x v="144"/>
    <x v="10"/>
    <x v="0"/>
    <n v="0"/>
    <x v="4"/>
    <x v="3"/>
  </r>
  <r>
    <x v="54"/>
    <x v="6"/>
    <x v="144"/>
    <x v="161"/>
    <x v="1"/>
    <n v="0"/>
    <x v="3"/>
    <x v="0"/>
  </r>
  <r>
    <x v="54"/>
    <x v="6"/>
    <x v="144"/>
    <x v="156"/>
    <x v="1"/>
    <n v="0"/>
    <x v="8"/>
    <x v="0"/>
  </r>
  <r>
    <x v="54"/>
    <x v="6"/>
    <x v="144"/>
    <x v="155"/>
    <x v="1"/>
    <n v="0"/>
    <x v="0"/>
    <x v="0"/>
  </r>
  <r>
    <x v="54"/>
    <x v="6"/>
    <x v="144"/>
    <x v="159"/>
    <x v="1"/>
    <n v="0"/>
    <x v="7"/>
    <x v="3"/>
  </r>
  <r>
    <x v="54"/>
    <x v="6"/>
    <x v="144"/>
    <x v="165"/>
    <x v="1"/>
    <n v="0"/>
    <x v="3"/>
    <x v="0"/>
  </r>
  <r>
    <x v="54"/>
    <x v="6"/>
    <x v="144"/>
    <x v="162"/>
    <x v="1"/>
    <n v="0"/>
    <x v="0"/>
    <x v="0"/>
  </r>
  <r>
    <x v="54"/>
    <x v="6"/>
    <x v="144"/>
    <x v="27"/>
    <x v="1"/>
    <n v="0"/>
    <x v="5"/>
    <x v="3"/>
  </r>
  <r>
    <x v="54"/>
    <x v="6"/>
    <x v="144"/>
    <x v="26"/>
    <x v="1"/>
    <n v="0"/>
    <x v="7"/>
    <x v="3"/>
  </r>
  <r>
    <x v="54"/>
    <x v="6"/>
    <x v="144"/>
    <x v="160"/>
    <x v="1"/>
    <n v="0"/>
    <x v="2"/>
    <x v="2"/>
  </r>
  <r>
    <x v="54"/>
    <x v="6"/>
    <x v="144"/>
    <x v="164"/>
    <x v="1"/>
    <n v="0"/>
    <x v="0"/>
    <x v="0"/>
  </r>
  <r>
    <x v="54"/>
    <x v="6"/>
    <x v="144"/>
    <x v="163"/>
    <x v="1"/>
    <n v="0"/>
    <x v="0"/>
    <x v="0"/>
  </r>
  <r>
    <x v="54"/>
    <x v="6"/>
    <x v="144"/>
    <x v="154"/>
    <x v="1"/>
    <n v="0"/>
    <x v="3"/>
    <x v="0"/>
  </r>
  <r>
    <x v="54"/>
    <x v="6"/>
    <x v="144"/>
    <x v="157"/>
    <x v="1"/>
    <n v="0"/>
    <x v="3"/>
    <x v="0"/>
  </r>
  <r>
    <x v="54"/>
    <x v="6"/>
    <x v="144"/>
    <x v="166"/>
    <x v="1"/>
    <n v="0"/>
    <x v="10"/>
    <x v="5"/>
  </r>
  <r>
    <x v="54"/>
    <x v="6"/>
    <x v="144"/>
    <x v="158"/>
    <x v="1"/>
    <n v="0"/>
    <x v="1"/>
    <x v="1"/>
  </r>
  <r>
    <x v="54"/>
    <x v="6"/>
    <x v="144"/>
    <x v="10"/>
    <x v="1"/>
    <n v="0"/>
    <x v="4"/>
    <x v="3"/>
  </r>
  <r>
    <x v="54"/>
    <x v="7"/>
    <x v="114"/>
    <x v="161"/>
    <x v="0"/>
    <n v="0"/>
    <x v="3"/>
    <x v="0"/>
  </r>
  <r>
    <x v="54"/>
    <x v="7"/>
    <x v="114"/>
    <x v="156"/>
    <x v="0"/>
    <n v="0"/>
    <x v="8"/>
    <x v="0"/>
  </r>
  <r>
    <x v="54"/>
    <x v="7"/>
    <x v="114"/>
    <x v="155"/>
    <x v="0"/>
    <n v="0"/>
    <x v="0"/>
    <x v="0"/>
  </r>
  <r>
    <x v="54"/>
    <x v="7"/>
    <x v="114"/>
    <x v="159"/>
    <x v="0"/>
    <n v="0"/>
    <x v="7"/>
    <x v="3"/>
  </r>
  <r>
    <x v="54"/>
    <x v="7"/>
    <x v="114"/>
    <x v="165"/>
    <x v="0"/>
    <n v="0"/>
    <x v="3"/>
    <x v="0"/>
  </r>
  <r>
    <x v="54"/>
    <x v="7"/>
    <x v="114"/>
    <x v="162"/>
    <x v="0"/>
    <n v="0"/>
    <x v="0"/>
    <x v="0"/>
  </r>
  <r>
    <x v="54"/>
    <x v="7"/>
    <x v="114"/>
    <x v="27"/>
    <x v="0"/>
    <n v="0"/>
    <x v="5"/>
    <x v="3"/>
  </r>
  <r>
    <x v="54"/>
    <x v="7"/>
    <x v="114"/>
    <x v="26"/>
    <x v="0"/>
    <n v="0"/>
    <x v="7"/>
    <x v="3"/>
  </r>
  <r>
    <x v="54"/>
    <x v="7"/>
    <x v="114"/>
    <x v="160"/>
    <x v="0"/>
    <n v="2.5"/>
    <x v="2"/>
    <x v="2"/>
  </r>
  <r>
    <x v="54"/>
    <x v="7"/>
    <x v="114"/>
    <x v="164"/>
    <x v="0"/>
    <n v="0"/>
    <x v="0"/>
    <x v="0"/>
  </r>
  <r>
    <x v="54"/>
    <x v="7"/>
    <x v="114"/>
    <x v="163"/>
    <x v="0"/>
    <n v="0"/>
    <x v="0"/>
    <x v="0"/>
  </r>
  <r>
    <x v="54"/>
    <x v="7"/>
    <x v="114"/>
    <x v="154"/>
    <x v="0"/>
    <n v="3"/>
    <x v="3"/>
    <x v="0"/>
  </r>
  <r>
    <x v="54"/>
    <x v="7"/>
    <x v="114"/>
    <x v="157"/>
    <x v="0"/>
    <n v="0"/>
    <x v="3"/>
    <x v="0"/>
  </r>
  <r>
    <x v="54"/>
    <x v="7"/>
    <x v="114"/>
    <x v="166"/>
    <x v="0"/>
    <n v="6"/>
    <x v="10"/>
    <x v="5"/>
  </r>
  <r>
    <x v="54"/>
    <x v="7"/>
    <x v="114"/>
    <x v="158"/>
    <x v="0"/>
    <n v="0.5"/>
    <x v="1"/>
    <x v="1"/>
  </r>
  <r>
    <x v="54"/>
    <x v="7"/>
    <x v="114"/>
    <x v="10"/>
    <x v="0"/>
    <n v="0"/>
    <x v="4"/>
    <x v="3"/>
  </r>
  <r>
    <x v="54"/>
    <x v="7"/>
    <x v="114"/>
    <x v="161"/>
    <x v="1"/>
    <n v="0"/>
    <x v="3"/>
    <x v="0"/>
  </r>
  <r>
    <x v="54"/>
    <x v="7"/>
    <x v="114"/>
    <x v="156"/>
    <x v="1"/>
    <n v="0"/>
    <x v="8"/>
    <x v="0"/>
  </r>
  <r>
    <x v="54"/>
    <x v="7"/>
    <x v="114"/>
    <x v="155"/>
    <x v="1"/>
    <n v="0"/>
    <x v="0"/>
    <x v="0"/>
  </r>
  <r>
    <x v="54"/>
    <x v="7"/>
    <x v="114"/>
    <x v="159"/>
    <x v="1"/>
    <n v="0"/>
    <x v="7"/>
    <x v="3"/>
  </r>
  <r>
    <x v="54"/>
    <x v="7"/>
    <x v="114"/>
    <x v="165"/>
    <x v="1"/>
    <n v="0"/>
    <x v="3"/>
    <x v="0"/>
  </r>
  <r>
    <x v="54"/>
    <x v="7"/>
    <x v="114"/>
    <x v="162"/>
    <x v="1"/>
    <n v="0"/>
    <x v="0"/>
    <x v="0"/>
  </r>
  <r>
    <x v="54"/>
    <x v="7"/>
    <x v="114"/>
    <x v="27"/>
    <x v="1"/>
    <n v="0"/>
    <x v="5"/>
    <x v="3"/>
  </r>
  <r>
    <x v="54"/>
    <x v="7"/>
    <x v="114"/>
    <x v="26"/>
    <x v="1"/>
    <n v="0"/>
    <x v="7"/>
    <x v="3"/>
  </r>
  <r>
    <x v="54"/>
    <x v="7"/>
    <x v="114"/>
    <x v="160"/>
    <x v="1"/>
    <n v="0"/>
    <x v="2"/>
    <x v="2"/>
  </r>
  <r>
    <x v="54"/>
    <x v="7"/>
    <x v="114"/>
    <x v="164"/>
    <x v="1"/>
    <n v="0"/>
    <x v="0"/>
    <x v="0"/>
  </r>
  <r>
    <x v="54"/>
    <x v="7"/>
    <x v="114"/>
    <x v="163"/>
    <x v="1"/>
    <n v="0"/>
    <x v="0"/>
    <x v="0"/>
  </r>
  <r>
    <x v="54"/>
    <x v="7"/>
    <x v="114"/>
    <x v="154"/>
    <x v="1"/>
    <n v="0"/>
    <x v="3"/>
    <x v="0"/>
  </r>
  <r>
    <x v="54"/>
    <x v="7"/>
    <x v="114"/>
    <x v="157"/>
    <x v="1"/>
    <n v="0"/>
    <x v="3"/>
    <x v="0"/>
  </r>
  <r>
    <x v="54"/>
    <x v="7"/>
    <x v="114"/>
    <x v="166"/>
    <x v="1"/>
    <n v="0"/>
    <x v="10"/>
    <x v="5"/>
  </r>
  <r>
    <x v="54"/>
    <x v="7"/>
    <x v="114"/>
    <x v="158"/>
    <x v="1"/>
    <n v="0"/>
    <x v="1"/>
    <x v="1"/>
  </r>
  <r>
    <x v="54"/>
    <x v="7"/>
    <x v="114"/>
    <x v="10"/>
    <x v="1"/>
    <n v="0"/>
    <x v="4"/>
    <x v="3"/>
  </r>
  <r>
    <x v="54"/>
    <x v="7"/>
    <x v="115"/>
    <x v="161"/>
    <x v="0"/>
    <n v="0"/>
    <x v="3"/>
    <x v="0"/>
  </r>
  <r>
    <x v="54"/>
    <x v="7"/>
    <x v="115"/>
    <x v="156"/>
    <x v="0"/>
    <n v="0"/>
    <x v="8"/>
    <x v="0"/>
  </r>
  <r>
    <x v="54"/>
    <x v="7"/>
    <x v="115"/>
    <x v="155"/>
    <x v="0"/>
    <n v="1.1000000000000001"/>
    <x v="0"/>
    <x v="0"/>
  </r>
  <r>
    <x v="54"/>
    <x v="7"/>
    <x v="115"/>
    <x v="159"/>
    <x v="0"/>
    <n v="0"/>
    <x v="7"/>
    <x v="3"/>
  </r>
  <r>
    <x v="54"/>
    <x v="7"/>
    <x v="115"/>
    <x v="165"/>
    <x v="0"/>
    <n v="0"/>
    <x v="3"/>
    <x v="0"/>
  </r>
  <r>
    <x v="54"/>
    <x v="7"/>
    <x v="115"/>
    <x v="162"/>
    <x v="0"/>
    <n v="0"/>
    <x v="0"/>
    <x v="0"/>
  </r>
  <r>
    <x v="54"/>
    <x v="7"/>
    <x v="115"/>
    <x v="27"/>
    <x v="0"/>
    <n v="0"/>
    <x v="5"/>
    <x v="3"/>
  </r>
  <r>
    <x v="54"/>
    <x v="7"/>
    <x v="115"/>
    <x v="26"/>
    <x v="0"/>
    <n v="0"/>
    <x v="7"/>
    <x v="3"/>
  </r>
  <r>
    <x v="54"/>
    <x v="7"/>
    <x v="115"/>
    <x v="160"/>
    <x v="0"/>
    <n v="0"/>
    <x v="2"/>
    <x v="2"/>
  </r>
  <r>
    <x v="54"/>
    <x v="7"/>
    <x v="115"/>
    <x v="164"/>
    <x v="0"/>
    <n v="0"/>
    <x v="0"/>
    <x v="0"/>
  </r>
  <r>
    <x v="54"/>
    <x v="7"/>
    <x v="115"/>
    <x v="163"/>
    <x v="0"/>
    <n v="0"/>
    <x v="0"/>
    <x v="0"/>
  </r>
  <r>
    <x v="54"/>
    <x v="7"/>
    <x v="115"/>
    <x v="154"/>
    <x v="0"/>
    <n v="2.1"/>
    <x v="3"/>
    <x v="0"/>
  </r>
  <r>
    <x v="54"/>
    <x v="7"/>
    <x v="115"/>
    <x v="157"/>
    <x v="0"/>
    <n v="0"/>
    <x v="3"/>
    <x v="0"/>
  </r>
  <r>
    <x v="54"/>
    <x v="7"/>
    <x v="115"/>
    <x v="166"/>
    <x v="0"/>
    <n v="3.2"/>
    <x v="10"/>
    <x v="5"/>
  </r>
  <r>
    <x v="54"/>
    <x v="7"/>
    <x v="115"/>
    <x v="158"/>
    <x v="0"/>
    <n v="0"/>
    <x v="1"/>
    <x v="1"/>
  </r>
  <r>
    <x v="54"/>
    <x v="7"/>
    <x v="115"/>
    <x v="10"/>
    <x v="0"/>
    <n v="0"/>
    <x v="4"/>
    <x v="3"/>
  </r>
  <r>
    <x v="54"/>
    <x v="7"/>
    <x v="115"/>
    <x v="161"/>
    <x v="1"/>
    <n v="0"/>
    <x v="3"/>
    <x v="0"/>
  </r>
  <r>
    <x v="54"/>
    <x v="7"/>
    <x v="115"/>
    <x v="156"/>
    <x v="1"/>
    <n v="0"/>
    <x v="8"/>
    <x v="0"/>
  </r>
  <r>
    <x v="54"/>
    <x v="7"/>
    <x v="115"/>
    <x v="155"/>
    <x v="1"/>
    <n v="0"/>
    <x v="0"/>
    <x v="0"/>
  </r>
  <r>
    <x v="54"/>
    <x v="7"/>
    <x v="115"/>
    <x v="159"/>
    <x v="1"/>
    <n v="0"/>
    <x v="7"/>
    <x v="3"/>
  </r>
  <r>
    <x v="54"/>
    <x v="7"/>
    <x v="115"/>
    <x v="165"/>
    <x v="1"/>
    <n v="0"/>
    <x v="3"/>
    <x v="0"/>
  </r>
  <r>
    <x v="54"/>
    <x v="7"/>
    <x v="115"/>
    <x v="162"/>
    <x v="1"/>
    <n v="0"/>
    <x v="0"/>
    <x v="0"/>
  </r>
  <r>
    <x v="54"/>
    <x v="7"/>
    <x v="115"/>
    <x v="27"/>
    <x v="1"/>
    <n v="0"/>
    <x v="5"/>
    <x v="3"/>
  </r>
  <r>
    <x v="54"/>
    <x v="7"/>
    <x v="115"/>
    <x v="26"/>
    <x v="1"/>
    <n v="37.9"/>
    <x v="7"/>
    <x v="3"/>
  </r>
  <r>
    <x v="54"/>
    <x v="7"/>
    <x v="115"/>
    <x v="160"/>
    <x v="1"/>
    <n v="0"/>
    <x v="2"/>
    <x v="2"/>
  </r>
  <r>
    <x v="54"/>
    <x v="7"/>
    <x v="115"/>
    <x v="164"/>
    <x v="1"/>
    <n v="0"/>
    <x v="0"/>
    <x v="0"/>
  </r>
  <r>
    <x v="54"/>
    <x v="7"/>
    <x v="115"/>
    <x v="163"/>
    <x v="1"/>
    <n v="0"/>
    <x v="0"/>
    <x v="0"/>
  </r>
  <r>
    <x v="54"/>
    <x v="7"/>
    <x v="115"/>
    <x v="154"/>
    <x v="1"/>
    <n v="73.900000000000006"/>
    <x v="3"/>
    <x v="0"/>
  </r>
  <r>
    <x v="54"/>
    <x v="7"/>
    <x v="115"/>
    <x v="157"/>
    <x v="1"/>
    <n v="0"/>
    <x v="3"/>
    <x v="0"/>
  </r>
  <r>
    <x v="54"/>
    <x v="7"/>
    <x v="115"/>
    <x v="166"/>
    <x v="1"/>
    <n v="111.8"/>
    <x v="10"/>
    <x v="5"/>
  </r>
  <r>
    <x v="54"/>
    <x v="7"/>
    <x v="115"/>
    <x v="158"/>
    <x v="1"/>
    <n v="0"/>
    <x v="1"/>
    <x v="1"/>
  </r>
  <r>
    <x v="54"/>
    <x v="7"/>
    <x v="115"/>
    <x v="10"/>
    <x v="1"/>
    <n v="0"/>
    <x v="4"/>
    <x v="3"/>
  </r>
  <r>
    <x v="54"/>
    <x v="7"/>
    <x v="137"/>
    <x v="161"/>
    <x v="0"/>
    <n v="0"/>
    <x v="3"/>
    <x v="0"/>
  </r>
  <r>
    <x v="54"/>
    <x v="7"/>
    <x v="137"/>
    <x v="156"/>
    <x v="0"/>
    <n v="0"/>
    <x v="8"/>
    <x v="0"/>
  </r>
  <r>
    <x v="54"/>
    <x v="7"/>
    <x v="137"/>
    <x v="155"/>
    <x v="0"/>
    <n v="0"/>
    <x v="0"/>
    <x v="0"/>
  </r>
  <r>
    <x v="54"/>
    <x v="7"/>
    <x v="137"/>
    <x v="159"/>
    <x v="0"/>
    <n v="0"/>
    <x v="7"/>
    <x v="3"/>
  </r>
  <r>
    <x v="54"/>
    <x v="7"/>
    <x v="137"/>
    <x v="165"/>
    <x v="0"/>
    <n v="0"/>
    <x v="3"/>
    <x v="0"/>
  </r>
  <r>
    <x v="54"/>
    <x v="7"/>
    <x v="137"/>
    <x v="162"/>
    <x v="0"/>
    <n v="0"/>
    <x v="0"/>
    <x v="0"/>
  </r>
  <r>
    <x v="54"/>
    <x v="7"/>
    <x v="137"/>
    <x v="27"/>
    <x v="0"/>
    <n v="0"/>
    <x v="5"/>
    <x v="3"/>
  </r>
  <r>
    <x v="54"/>
    <x v="7"/>
    <x v="137"/>
    <x v="26"/>
    <x v="0"/>
    <n v="0"/>
    <x v="7"/>
    <x v="3"/>
  </r>
  <r>
    <x v="54"/>
    <x v="7"/>
    <x v="137"/>
    <x v="160"/>
    <x v="0"/>
    <n v="0"/>
    <x v="2"/>
    <x v="2"/>
  </r>
  <r>
    <x v="54"/>
    <x v="7"/>
    <x v="137"/>
    <x v="164"/>
    <x v="0"/>
    <n v="0"/>
    <x v="0"/>
    <x v="0"/>
  </r>
  <r>
    <x v="54"/>
    <x v="7"/>
    <x v="137"/>
    <x v="163"/>
    <x v="0"/>
    <n v="0"/>
    <x v="0"/>
    <x v="0"/>
  </r>
  <r>
    <x v="54"/>
    <x v="7"/>
    <x v="137"/>
    <x v="154"/>
    <x v="0"/>
    <n v="0"/>
    <x v="3"/>
    <x v="0"/>
  </r>
  <r>
    <x v="54"/>
    <x v="7"/>
    <x v="137"/>
    <x v="157"/>
    <x v="0"/>
    <n v="0"/>
    <x v="3"/>
    <x v="0"/>
  </r>
  <r>
    <x v="54"/>
    <x v="7"/>
    <x v="137"/>
    <x v="166"/>
    <x v="0"/>
    <n v="0"/>
    <x v="10"/>
    <x v="5"/>
  </r>
  <r>
    <x v="54"/>
    <x v="7"/>
    <x v="137"/>
    <x v="158"/>
    <x v="0"/>
    <n v="0"/>
    <x v="1"/>
    <x v="1"/>
  </r>
  <r>
    <x v="54"/>
    <x v="7"/>
    <x v="137"/>
    <x v="10"/>
    <x v="0"/>
    <n v="0"/>
    <x v="4"/>
    <x v="3"/>
  </r>
  <r>
    <x v="54"/>
    <x v="7"/>
    <x v="137"/>
    <x v="161"/>
    <x v="1"/>
    <n v="0"/>
    <x v="3"/>
    <x v="0"/>
  </r>
  <r>
    <x v="54"/>
    <x v="7"/>
    <x v="137"/>
    <x v="156"/>
    <x v="1"/>
    <n v="0"/>
    <x v="8"/>
    <x v="0"/>
  </r>
  <r>
    <x v="54"/>
    <x v="7"/>
    <x v="137"/>
    <x v="155"/>
    <x v="1"/>
    <n v="0"/>
    <x v="0"/>
    <x v="0"/>
  </r>
  <r>
    <x v="54"/>
    <x v="7"/>
    <x v="137"/>
    <x v="159"/>
    <x v="1"/>
    <n v="0"/>
    <x v="7"/>
    <x v="3"/>
  </r>
  <r>
    <x v="54"/>
    <x v="7"/>
    <x v="137"/>
    <x v="165"/>
    <x v="1"/>
    <n v="0"/>
    <x v="3"/>
    <x v="0"/>
  </r>
  <r>
    <x v="54"/>
    <x v="7"/>
    <x v="137"/>
    <x v="162"/>
    <x v="1"/>
    <n v="0"/>
    <x v="0"/>
    <x v="0"/>
  </r>
  <r>
    <x v="54"/>
    <x v="7"/>
    <x v="137"/>
    <x v="27"/>
    <x v="1"/>
    <n v="0"/>
    <x v="5"/>
    <x v="3"/>
  </r>
  <r>
    <x v="54"/>
    <x v="7"/>
    <x v="137"/>
    <x v="26"/>
    <x v="1"/>
    <n v="0"/>
    <x v="7"/>
    <x v="3"/>
  </r>
  <r>
    <x v="54"/>
    <x v="7"/>
    <x v="137"/>
    <x v="160"/>
    <x v="1"/>
    <n v="0"/>
    <x v="2"/>
    <x v="2"/>
  </r>
  <r>
    <x v="54"/>
    <x v="7"/>
    <x v="137"/>
    <x v="164"/>
    <x v="1"/>
    <n v="0"/>
    <x v="0"/>
    <x v="0"/>
  </r>
  <r>
    <x v="54"/>
    <x v="7"/>
    <x v="137"/>
    <x v="163"/>
    <x v="1"/>
    <n v="0"/>
    <x v="0"/>
    <x v="0"/>
  </r>
  <r>
    <x v="54"/>
    <x v="7"/>
    <x v="137"/>
    <x v="154"/>
    <x v="1"/>
    <n v="0"/>
    <x v="3"/>
    <x v="0"/>
  </r>
  <r>
    <x v="54"/>
    <x v="7"/>
    <x v="137"/>
    <x v="157"/>
    <x v="1"/>
    <n v="0"/>
    <x v="3"/>
    <x v="0"/>
  </r>
  <r>
    <x v="54"/>
    <x v="7"/>
    <x v="137"/>
    <x v="166"/>
    <x v="1"/>
    <n v="0"/>
    <x v="10"/>
    <x v="5"/>
  </r>
  <r>
    <x v="54"/>
    <x v="7"/>
    <x v="137"/>
    <x v="158"/>
    <x v="1"/>
    <n v="0"/>
    <x v="1"/>
    <x v="1"/>
  </r>
  <r>
    <x v="54"/>
    <x v="7"/>
    <x v="137"/>
    <x v="10"/>
    <x v="1"/>
    <n v="0"/>
    <x v="4"/>
    <x v="3"/>
  </r>
  <r>
    <x v="54"/>
    <x v="7"/>
    <x v="139"/>
    <x v="161"/>
    <x v="0"/>
    <n v="0"/>
    <x v="3"/>
    <x v="0"/>
  </r>
  <r>
    <x v="54"/>
    <x v="7"/>
    <x v="139"/>
    <x v="156"/>
    <x v="0"/>
    <n v="1.6"/>
    <x v="8"/>
    <x v="0"/>
  </r>
  <r>
    <x v="54"/>
    <x v="7"/>
    <x v="139"/>
    <x v="155"/>
    <x v="0"/>
    <n v="0.1"/>
    <x v="0"/>
    <x v="0"/>
  </r>
  <r>
    <x v="54"/>
    <x v="7"/>
    <x v="139"/>
    <x v="159"/>
    <x v="0"/>
    <n v="0"/>
    <x v="7"/>
    <x v="3"/>
  </r>
  <r>
    <x v="54"/>
    <x v="7"/>
    <x v="139"/>
    <x v="165"/>
    <x v="0"/>
    <n v="0"/>
    <x v="3"/>
    <x v="0"/>
  </r>
  <r>
    <x v="54"/>
    <x v="7"/>
    <x v="139"/>
    <x v="162"/>
    <x v="0"/>
    <n v="0"/>
    <x v="0"/>
    <x v="0"/>
  </r>
  <r>
    <x v="54"/>
    <x v="7"/>
    <x v="139"/>
    <x v="27"/>
    <x v="0"/>
    <n v="0"/>
    <x v="5"/>
    <x v="3"/>
  </r>
  <r>
    <x v="54"/>
    <x v="7"/>
    <x v="139"/>
    <x v="26"/>
    <x v="0"/>
    <n v="0"/>
    <x v="7"/>
    <x v="3"/>
  </r>
  <r>
    <x v="54"/>
    <x v="7"/>
    <x v="139"/>
    <x v="160"/>
    <x v="0"/>
    <n v="0"/>
    <x v="2"/>
    <x v="2"/>
  </r>
  <r>
    <x v="54"/>
    <x v="7"/>
    <x v="139"/>
    <x v="164"/>
    <x v="0"/>
    <n v="0"/>
    <x v="0"/>
    <x v="0"/>
  </r>
  <r>
    <x v="54"/>
    <x v="7"/>
    <x v="139"/>
    <x v="163"/>
    <x v="0"/>
    <n v="0"/>
    <x v="0"/>
    <x v="0"/>
  </r>
  <r>
    <x v="54"/>
    <x v="7"/>
    <x v="139"/>
    <x v="154"/>
    <x v="0"/>
    <n v="0"/>
    <x v="3"/>
    <x v="0"/>
  </r>
  <r>
    <x v="54"/>
    <x v="7"/>
    <x v="139"/>
    <x v="157"/>
    <x v="0"/>
    <n v="0"/>
    <x v="3"/>
    <x v="0"/>
  </r>
  <r>
    <x v="54"/>
    <x v="7"/>
    <x v="139"/>
    <x v="166"/>
    <x v="0"/>
    <n v="2.2000000000000002"/>
    <x v="10"/>
    <x v="5"/>
  </r>
  <r>
    <x v="54"/>
    <x v="7"/>
    <x v="139"/>
    <x v="158"/>
    <x v="0"/>
    <n v="0.5"/>
    <x v="1"/>
    <x v="1"/>
  </r>
  <r>
    <x v="54"/>
    <x v="7"/>
    <x v="139"/>
    <x v="10"/>
    <x v="0"/>
    <n v="0"/>
    <x v="4"/>
    <x v="3"/>
  </r>
  <r>
    <x v="54"/>
    <x v="7"/>
    <x v="139"/>
    <x v="161"/>
    <x v="1"/>
    <n v="0"/>
    <x v="3"/>
    <x v="0"/>
  </r>
  <r>
    <x v="54"/>
    <x v="7"/>
    <x v="139"/>
    <x v="156"/>
    <x v="1"/>
    <n v="1.2"/>
    <x v="8"/>
    <x v="0"/>
  </r>
  <r>
    <x v="54"/>
    <x v="7"/>
    <x v="139"/>
    <x v="155"/>
    <x v="1"/>
    <n v="2.6"/>
    <x v="0"/>
    <x v="0"/>
  </r>
  <r>
    <x v="54"/>
    <x v="7"/>
    <x v="139"/>
    <x v="159"/>
    <x v="1"/>
    <n v="0"/>
    <x v="7"/>
    <x v="3"/>
  </r>
  <r>
    <x v="54"/>
    <x v="7"/>
    <x v="139"/>
    <x v="165"/>
    <x v="1"/>
    <n v="0"/>
    <x v="3"/>
    <x v="0"/>
  </r>
  <r>
    <x v="54"/>
    <x v="7"/>
    <x v="139"/>
    <x v="162"/>
    <x v="1"/>
    <n v="25"/>
    <x v="0"/>
    <x v="0"/>
  </r>
  <r>
    <x v="54"/>
    <x v="7"/>
    <x v="139"/>
    <x v="27"/>
    <x v="1"/>
    <n v="0"/>
    <x v="5"/>
    <x v="3"/>
  </r>
  <r>
    <x v="54"/>
    <x v="7"/>
    <x v="139"/>
    <x v="26"/>
    <x v="1"/>
    <n v="0"/>
    <x v="7"/>
    <x v="3"/>
  </r>
  <r>
    <x v="54"/>
    <x v="7"/>
    <x v="139"/>
    <x v="160"/>
    <x v="1"/>
    <n v="0"/>
    <x v="2"/>
    <x v="2"/>
  </r>
  <r>
    <x v="54"/>
    <x v="7"/>
    <x v="139"/>
    <x v="164"/>
    <x v="1"/>
    <n v="0"/>
    <x v="0"/>
    <x v="0"/>
  </r>
  <r>
    <x v="54"/>
    <x v="7"/>
    <x v="139"/>
    <x v="163"/>
    <x v="1"/>
    <n v="0"/>
    <x v="0"/>
    <x v="0"/>
  </r>
  <r>
    <x v="54"/>
    <x v="7"/>
    <x v="139"/>
    <x v="154"/>
    <x v="1"/>
    <n v="0"/>
    <x v="3"/>
    <x v="0"/>
  </r>
  <r>
    <x v="54"/>
    <x v="7"/>
    <x v="139"/>
    <x v="157"/>
    <x v="1"/>
    <n v="0"/>
    <x v="3"/>
    <x v="0"/>
  </r>
  <r>
    <x v="54"/>
    <x v="7"/>
    <x v="139"/>
    <x v="166"/>
    <x v="1"/>
    <n v="28.8"/>
    <x v="10"/>
    <x v="5"/>
  </r>
  <r>
    <x v="54"/>
    <x v="7"/>
    <x v="139"/>
    <x v="158"/>
    <x v="1"/>
    <n v="0"/>
    <x v="1"/>
    <x v="1"/>
  </r>
  <r>
    <x v="54"/>
    <x v="7"/>
    <x v="139"/>
    <x v="10"/>
    <x v="1"/>
    <n v="0"/>
    <x v="4"/>
    <x v="3"/>
  </r>
  <r>
    <x v="54"/>
    <x v="7"/>
    <x v="116"/>
    <x v="161"/>
    <x v="0"/>
    <n v="0"/>
    <x v="3"/>
    <x v="0"/>
  </r>
  <r>
    <x v="54"/>
    <x v="7"/>
    <x v="116"/>
    <x v="156"/>
    <x v="0"/>
    <n v="0"/>
    <x v="8"/>
    <x v="0"/>
  </r>
  <r>
    <x v="54"/>
    <x v="7"/>
    <x v="116"/>
    <x v="155"/>
    <x v="0"/>
    <n v="0"/>
    <x v="0"/>
    <x v="0"/>
  </r>
  <r>
    <x v="54"/>
    <x v="7"/>
    <x v="116"/>
    <x v="159"/>
    <x v="0"/>
    <n v="0"/>
    <x v="7"/>
    <x v="3"/>
  </r>
  <r>
    <x v="54"/>
    <x v="7"/>
    <x v="116"/>
    <x v="165"/>
    <x v="0"/>
    <n v="0"/>
    <x v="3"/>
    <x v="0"/>
  </r>
  <r>
    <x v="54"/>
    <x v="7"/>
    <x v="116"/>
    <x v="162"/>
    <x v="0"/>
    <n v="0"/>
    <x v="0"/>
    <x v="0"/>
  </r>
  <r>
    <x v="54"/>
    <x v="7"/>
    <x v="116"/>
    <x v="27"/>
    <x v="0"/>
    <n v="0"/>
    <x v="5"/>
    <x v="3"/>
  </r>
  <r>
    <x v="54"/>
    <x v="7"/>
    <x v="116"/>
    <x v="26"/>
    <x v="0"/>
    <n v="0"/>
    <x v="7"/>
    <x v="3"/>
  </r>
  <r>
    <x v="54"/>
    <x v="7"/>
    <x v="116"/>
    <x v="160"/>
    <x v="0"/>
    <n v="0"/>
    <x v="2"/>
    <x v="2"/>
  </r>
  <r>
    <x v="54"/>
    <x v="7"/>
    <x v="116"/>
    <x v="164"/>
    <x v="0"/>
    <n v="0"/>
    <x v="0"/>
    <x v="0"/>
  </r>
  <r>
    <x v="54"/>
    <x v="7"/>
    <x v="116"/>
    <x v="163"/>
    <x v="0"/>
    <n v="0"/>
    <x v="0"/>
    <x v="0"/>
  </r>
  <r>
    <x v="54"/>
    <x v="7"/>
    <x v="116"/>
    <x v="154"/>
    <x v="0"/>
    <n v="1"/>
    <x v="3"/>
    <x v="0"/>
  </r>
  <r>
    <x v="54"/>
    <x v="7"/>
    <x v="116"/>
    <x v="157"/>
    <x v="0"/>
    <n v="0"/>
    <x v="3"/>
    <x v="0"/>
  </r>
  <r>
    <x v="54"/>
    <x v="7"/>
    <x v="116"/>
    <x v="166"/>
    <x v="0"/>
    <n v="1"/>
    <x v="10"/>
    <x v="5"/>
  </r>
  <r>
    <x v="54"/>
    <x v="7"/>
    <x v="116"/>
    <x v="158"/>
    <x v="0"/>
    <n v="0"/>
    <x v="1"/>
    <x v="1"/>
  </r>
  <r>
    <x v="54"/>
    <x v="7"/>
    <x v="116"/>
    <x v="10"/>
    <x v="0"/>
    <n v="0"/>
    <x v="4"/>
    <x v="3"/>
  </r>
  <r>
    <x v="54"/>
    <x v="7"/>
    <x v="116"/>
    <x v="161"/>
    <x v="1"/>
    <n v="0"/>
    <x v="3"/>
    <x v="0"/>
  </r>
  <r>
    <x v="54"/>
    <x v="7"/>
    <x v="116"/>
    <x v="156"/>
    <x v="1"/>
    <n v="0"/>
    <x v="8"/>
    <x v="0"/>
  </r>
  <r>
    <x v="54"/>
    <x v="7"/>
    <x v="116"/>
    <x v="155"/>
    <x v="1"/>
    <n v="5"/>
    <x v="0"/>
    <x v="0"/>
  </r>
  <r>
    <x v="54"/>
    <x v="7"/>
    <x v="116"/>
    <x v="159"/>
    <x v="1"/>
    <n v="0"/>
    <x v="7"/>
    <x v="3"/>
  </r>
  <r>
    <x v="54"/>
    <x v="7"/>
    <x v="116"/>
    <x v="165"/>
    <x v="1"/>
    <n v="0"/>
    <x v="3"/>
    <x v="0"/>
  </r>
  <r>
    <x v="54"/>
    <x v="7"/>
    <x v="116"/>
    <x v="162"/>
    <x v="1"/>
    <n v="0"/>
    <x v="0"/>
    <x v="0"/>
  </r>
  <r>
    <x v="54"/>
    <x v="7"/>
    <x v="116"/>
    <x v="27"/>
    <x v="1"/>
    <n v="0"/>
    <x v="5"/>
    <x v="3"/>
  </r>
  <r>
    <x v="54"/>
    <x v="7"/>
    <x v="116"/>
    <x v="26"/>
    <x v="1"/>
    <n v="0"/>
    <x v="7"/>
    <x v="3"/>
  </r>
  <r>
    <x v="54"/>
    <x v="7"/>
    <x v="116"/>
    <x v="160"/>
    <x v="1"/>
    <n v="0"/>
    <x v="2"/>
    <x v="2"/>
  </r>
  <r>
    <x v="54"/>
    <x v="7"/>
    <x v="116"/>
    <x v="164"/>
    <x v="1"/>
    <n v="0"/>
    <x v="0"/>
    <x v="0"/>
  </r>
  <r>
    <x v="54"/>
    <x v="7"/>
    <x v="116"/>
    <x v="163"/>
    <x v="1"/>
    <n v="0"/>
    <x v="0"/>
    <x v="0"/>
  </r>
  <r>
    <x v="54"/>
    <x v="7"/>
    <x v="116"/>
    <x v="154"/>
    <x v="1"/>
    <n v="0"/>
    <x v="3"/>
    <x v="0"/>
  </r>
  <r>
    <x v="54"/>
    <x v="7"/>
    <x v="116"/>
    <x v="157"/>
    <x v="1"/>
    <n v="0"/>
    <x v="3"/>
    <x v="0"/>
  </r>
  <r>
    <x v="54"/>
    <x v="7"/>
    <x v="116"/>
    <x v="166"/>
    <x v="1"/>
    <n v="5"/>
    <x v="10"/>
    <x v="5"/>
  </r>
  <r>
    <x v="54"/>
    <x v="7"/>
    <x v="116"/>
    <x v="158"/>
    <x v="1"/>
    <n v="0"/>
    <x v="1"/>
    <x v="1"/>
  </r>
  <r>
    <x v="54"/>
    <x v="7"/>
    <x v="116"/>
    <x v="10"/>
    <x v="1"/>
    <n v="0"/>
    <x v="4"/>
    <x v="3"/>
  </r>
  <r>
    <x v="54"/>
    <x v="7"/>
    <x v="117"/>
    <x v="161"/>
    <x v="0"/>
    <n v="0"/>
    <x v="3"/>
    <x v="0"/>
  </r>
  <r>
    <x v="54"/>
    <x v="7"/>
    <x v="117"/>
    <x v="156"/>
    <x v="0"/>
    <n v="0"/>
    <x v="8"/>
    <x v="0"/>
  </r>
  <r>
    <x v="54"/>
    <x v="7"/>
    <x v="117"/>
    <x v="155"/>
    <x v="0"/>
    <n v="0.5"/>
    <x v="0"/>
    <x v="0"/>
  </r>
  <r>
    <x v="54"/>
    <x v="7"/>
    <x v="117"/>
    <x v="159"/>
    <x v="0"/>
    <n v="0"/>
    <x v="7"/>
    <x v="3"/>
  </r>
  <r>
    <x v="54"/>
    <x v="7"/>
    <x v="117"/>
    <x v="165"/>
    <x v="0"/>
    <n v="0"/>
    <x v="3"/>
    <x v="0"/>
  </r>
  <r>
    <x v="54"/>
    <x v="7"/>
    <x v="117"/>
    <x v="162"/>
    <x v="0"/>
    <n v="0"/>
    <x v="0"/>
    <x v="0"/>
  </r>
  <r>
    <x v="54"/>
    <x v="7"/>
    <x v="117"/>
    <x v="27"/>
    <x v="0"/>
    <n v="0"/>
    <x v="5"/>
    <x v="3"/>
  </r>
  <r>
    <x v="54"/>
    <x v="7"/>
    <x v="117"/>
    <x v="26"/>
    <x v="0"/>
    <n v="0"/>
    <x v="7"/>
    <x v="3"/>
  </r>
  <r>
    <x v="54"/>
    <x v="7"/>
    <x v="117"/>
    <x v="160"/>
    <x v="0"/>
    <n v="0"/>
    <x v="2"/>
    <x v="2"/>
  </r>
  <r>
    <x v="54"/>
    <x v="7"/>
    <x v="117"/>
    <x v="164"/>
    <x v="0"/>
    <n v="0"/>
    <x v="0"/>
    <x v="0"/>
  </r>
  <r>
    <x v="54"/>
    <x v="7"/>
    <x v="117"/>
    <x v="163"/>
    <x v="0"/>
    <n v="0"/>
    <x v="0"/>
    <x v="0"/>
  </r>
  <r>
    <x v="54"/>
    <x v="7"/>
    <x v="117"/>
    <x v="154"/>
    <x v="0"/>
    <n v="0"/>
    <x v="3"/>
    <x v="0"/>
  </r>
  <r>
    <x v="54"/>
    <x v="7"/>
    <x v="117"/>
    <x v="157"/>
    <x v="0"/>
    <n v="0"/>
    <x v="3"/>
    <x v="0"/>
  </r>
  <r>
    <x v="54"/>
    <x v="7"/>
    <x v="117"/>
    <x v="166"/>
    <x v="0"/>
    <n v="0.5"/>
    <x v="10"/>
    <x v="5"/>
  </r>
  <r>
    <x v="54"/>
    <x v="7"/>
    <x v="117"/>
    <x v="158"/>
    <x v="0"/>
    <n v="0"/>
    <x v="1"/>
    <x v="1"/>
  </r>
  <r>
    <x v="54"/>
    <x v="7"/>
    <x v="117"/>
    <x v="10"/>
    <x v="0"/>
    <n v="0"/>
    <x v="4"/>
    <x v="3"/>
  </r>
  <r>
    <x v="54"/>
    <x v="7"/>
    <x v="117"/>
    <x v="161"/>
    <x v="1"/>
    <n v="0"/>
    <x v="3"/>
    <x v="0"/>
  </r>
  <r>
    <x v="54"/>
    <x v="7"/>
    <x v="117"/>
    <x v="156"/>
    <x v="1"/>
    <n v="0"/>
    <x v="8"/>
    <x v="0"/>
  </r>
  <r>
    <x v="54"/>
    <x v="7"/>
    <x v="117"/>
    <x v="155"/>
    <x v="1"/>
    <n v="0.5"/>
    <x v="0"/>
    <x v="0"/>
  </r>
  <r>
    <x v="54"/>
    <x v="7"/>
    <x v="117"/>
    <x v="159"/>
    <x v="1"/>
    <n v="0"/>
    <x v="7"/>
    <x v="3"/>
  </r>
  <r>
    <x v="54"/>
    <x v="7"/>
    <x v="117"/>
    <x v="165"/>
    <x v="1"/>
    <n v="0"/>
    <x v="3"/>
    <x v="0"/>
  </r>
  <r>
    <x v="54"/>
    <x v="7"/>
    <x v="117"/>
    <x v="162"/>
    <x v="1"/>
    <n v="0"/>
    <x v="0"/>
    <x v="0"/>
  </r>
  <r>
    <x v="54"/>
    <x v="7"/>
    <x v="117"/>
    <x v="27"/>
    <x v="1"/>
    <n v="0"/>
    <x v="5"/>
    <x v="3"/>
  </r>
  <r>
    <x v="54"/>
    <x v="7"/>
    <x v="117"/>
    <x v="26"/>
    <x v="1"/>
    <n v="0"/>
    <x v="7"/>
    <x v="3"/>
  </r>
  <r>
    <x v="54"/>
    <x v="7"/>
    <x v="117"/>
    <x v="160"/>
    <x v="1"/>
    <n v="0"/>
    <x v="2"/>
    <x v="2"/>
  </r>
  <r>
    <x v="54"/>
    <x v="7"/>
    <x v="117"/>
    <x v="164"/>
    <x v="1"/>
    <n v="0"/>
    <x v="0"/>
    <x v="0"/>
  </r>
  <r>
    <x v="54"/>
    <x v="7"/>
    <x v="117"/>
    <x v="163"/>
    <x v="1"/>
    <n v="0"/>
    <x v="0"/>
    <x v="0"/>
  </r>
  <r>
    <x v="54"/>
    <x v="7"/>
    <x v="117"/>
    <x v="154"/>
    <x v="1"/>
    <n v="0"/>
    <x v="3"/>
    <x v="0"/>
  </r>
  <r>
    <x v="54"/>
    <x v="7"/>
    <x v="117"/>
    <x v="157"/>
    <x v="1"/>
    <n v="0"/>
    <x v="3"/>
    <x v="0"/>
  </r>
  <r>
    <x v="54"/>
    <x v="7"/>
    <x v="117"/>
    <x v="166"/>
    <x v="1"/>
    <n v="0.5"/>
    <x v="10"/>
    <x v="5"/>
  </r>
  <r>
    <x v="54"/>
    <x v="7"/>
    <x v="117"/>
    <x v="158"/>
    <x v="1"/>
    <n v="0"/>
    <x v="1"/>
    <x v="1"/>
  </r>
  <r>
    <x v="54"/>
    <x v="7"/>
    <x v="117"/>
    <x v="10"/>
    <x v="1"/>
    <n v="0"/>
    <x v="4"/>
    <x v="3"/>
  </r>
  <r>
    <x v="54"/>
    <x v="7"/>
    <x v="118"/>
    <x v="161"/>
    <x v="0"/>
    <n v="0"/>
    <x v="3"/>
    <x v="0"/>
  </r>
  <r>
    <x v="54"/>
    <x v="7"/>
    <x v="118"/>
    <x v="156"/>
    <x v="0"/>
    <n v="0"/>
    <x v="8"/>
    <x v="0"/>
  </r>
  <r>
    <x v="54"/>
    <x v="7"/>
    <x v="118"/>
    <x v="155"/>
    <x v="0"/>
    <n v="0"/>
    <x v="0"/>
    <x v="0"/>
  </r>
  <r>
    <x v="54"/>
    <x v="7"/>
    <x v="118"/>
    <x v="159"/>
    <x v="0"/>
    <n v="0"/>
    <x v="7"/>
    <x v="3"/>
  </r>
  <r>
    <x v="54"/>
    <x v="7"/>
    <x v="118"/>
    <x v="165"/>
    <x v="0"/>
    <n v="0"/>
    <x v="3"/>
    <x v="0"/>
  </r>
  <r>
    <x v="54"/>
    <x v="7"/>
    <x v="118"/>
    <x v="162"/>
    <x v="0"/>
    <n v="0"/>
    <x v="0"/>
    <x v="0"/>
  </r>
  <r>
    <x v="54"/>
    <x v="7"/>
    <x v="118"/>
    <x v="27"/>
    <x v="0"/>
    <n v="0"/>
    <x v="5"/>
    <x v="3"/>
  </r>
  <r>
    <x v="54"/>
    <x v="7"/>
    <x v="118"/>
    <x v="26"/>
    <x v="0"/>
    <n v="0"/>
    <x v="7"/>
    <x v="3"/>
  </r>
  <r>
    <x v="54"/>
    <x v="7"/>
    <x v="118"/>
    <x v="160"/>
    <x v="0"/>
    <n v="0"/>
    <x v="2"/>
    <x v="2"/>
  </r>
  <r>
    <x v="54"/>
    <x v="7"/>
    <x v="118"/>
    <x v="164"/>
    <x v="0"/>
    <n v="0"/>
    <x v="0"/>
    <x v="0"/>
  </r>
  <r>
    <x v="54"/>
    <x v="7"/>
    <x v="118"/>
    <x v="163"/>
    <x v="0"/>
    <n v="0"/>
    <x v="0"/>
    <x v="0"/>
  </r>
  <r>
    <x v="54"/>
    <x v="7"/>
    <x v="118"/>
    <x v="154"/>
    <x v="0"/>
    <n v="0"/>
    <x v="3"/>
    <x v="0"/>
  </r>
  <r>
    <x v="54"/>
    <x v="7"/>
    <x v="118"/>
    <x v="157"/>
    <x v="0"/>
    <n v="0"/>
    <x v="3"/>
    <x v="0"/>
  </r>
  <r>
    <x v="54"/>
    <x v="7"/>
    <x v="118"/>
    <x v="166"/>
    <x v="0"/>
    <n v="0"/>
    <x v="10"/>
    <x v="5"/>
  </r>
  <r>
    <x v="54"/>
    <x v="7"/>
    <x v="118"/>
    <x v="158"/>
    <x v="0"/>
    <n v="0"/>
    <x v="1"/>
    <x v="1"/>
  </r>
  <r>
    <x v="54"/>
    <x v="7"/>
    <x v="118"/>
    <x v="10"/>
    <x v="0"/>
    <n v="0"/>
    <x v="4"/>
    <x v="3"/>
  </r>
  <r>
    <x v="54"/>
    <x v="7"/>
    <x v="118"/>
    <x v="161"/>
    <x v="1"/>
    <n v="0"/>
    <x v="3"/>
    <x v="0"/>
  </r>
  <r>
    <x v="54"/>
    <x v="7"/>
    <x v="118"/>
    <x v="156"/>
    <x v="1"/>
    <n v="0"/>
    <x v="8"/>
    <x v="0"/>
  </r>
  <r>
    <x v="54"/>
    <x v="7"/>
    <x v="118"/>
    <x v="155"/>
    <x v="1"/>
    <n v="0"/>
    <x v="0"/>
    <x v="0"/>
  </r>
  <r>
    <x v="54"/>
    <x v="7"/>
    <x v="118"/>
    <x v="159"/>
    <x v="1"/>
    <n v="0"/>
    <x v="7"/>
    <x v="3"/>
  </r>
  <r>
    <x v="54"/>
    <x v="7"/>
    <x v="118"/>
    <x v="165"/>
    <x v="1"/>
    <n v="0"/>
    <x v="3"/>
    <x v="0"/>
  </r>
  <r>
    <x v="54"/>
    <x v="7"/>
    <x v="118"/>
    <x v="162"/>
    <x v="1"/>
    <n v="0"/>
    <x v="0"/>
    <x v="0"/>
  </r>
  <r>
    <x v="54"/>
    <x v="7"/>
    <x v="118"/>
    <x v="27"/>
    <x v="1"/>
    <n v="0"/>
    <x v="5"/>
    <x v="3"/>
  </r>
  <r>
    <x v="54"/>
    <x v="7"/>
    <x v="118"/>
    <x v="26"/>
    <x v="1"/>
    <n v="0"/>
    <x v="7"/>
    <x v="3"/>
  </r>
  <r>
    <x v="54"/>
    <x v="7"/>
    <x v="118"/>
    <x v="160"/>
    <x v="1"/>
    <n v="0"/>
    <x v="2"/>
    <x v="2"/>
  </r>
  <r>
    <x v="54"/>
    <x v="7"/>
    <x v="118"/>
    <x v="164"/>
    <x v="1"/>
    <n v="0"/>
    <x v="0"/>
    <x v="0"/>
  </r>
  <r>
    <x v="54"/>
    <x v="7"/>
    <x v="118"/>
    <x v="163"/>
    <x v="1"/>
    <n v="0"/>
    <x v="0"/>
    <x v="0"/>
  </r>
  <r>
    <x v="54"/>
    <x v="7"/>
    <x v="118"/>
    <x v="154"/>
    <x v="1"/>
    <n v="0"/>
    <x v="3"/>
    <x v="0"/>
  </r>
  <r>
    <x v="54"/>
    <x v="7"/>
    <x v="118"/>
    <x v="157"/>
    <x v="1"/>
    <n v="0"/>
    <x v="3"/>
    <x v="0"/>
  </r>
  <r>
    <x v="54"/>
    <x v="7"/>
    <x v="118"/>
    <x v="166"/>
    <x v="1"/>
    <n v="0"/>
    <x v="10"/>
    <x v="5"/>
  </r>
  <r>
    <x v="54"/>
    <x v="7"/>
    <x v="118"/>
    <x v="158"/>
    <x v="1"/>
    <n v="0"/>
    <x v="1"/>
    <x v="1"/>
  </r>
  <r>
    <x v="54"/>
    <x v="7"/>
    <x v="118"/>
    <x v="10"/>
    <x v="1"/>
    <n v="0"/>
    <x v="4"/>
    <x v="3"/>
  </r>
  <r>
    <x v="54"/>
    <x v="7"/>
    <x v="119"/>
    <x v="161"/>
    <x v="0"/>
    <n v="0"/>
    <x v="3"/>
    <x v="0"/>
  </r>
  <r>
    <x v="54"/>
    <x v="7"/>
    <x v="119"/>
    <x v="156"/>
    <x v="0"/>
    <n v="0"/>
    <x v="8"/>
    <x v="0"/>
  </r>
  <r>
    <x v="54"/>
    <x v="7"/>
    <x v="119"/>
    <x v="155"/>
    <x v="0"/>
    <n v="0"/>
    <x v="0"/>
    <x v="0"/>
  </r>
  <r>
    <x v="54"/>
    <x v="7"/>
    <x v="119"/>
    <x v="159"/>
    <x v="0"/>
    <n v="0"/>
    <x v="7"/>
    <x v="3"/>
  </r>
  <r>
    <x v="54"/>
    <x v="7"/>
    <x v="119"/>
    <x v="165"/>
    <x v="0"/>
    <n v="0"/>
    <x v="3"/>
    <x v="0"/>
  </r>
  <r>
    <x v="54"/>
    <x v="7"/>
    <x v="119"/>
    <x v="162"/>
    <x v="0"/>
    <n v="0"/>
    <x v="0"/>
    <x v="0"/>
  </r>
  <r>
    <x v="54"/>
    <x v="7"/>
    <x v="119"/>
    <x v="27"/>
    <x v="0"/>
    <n v="0"/>
    <x v="5"/>
    <x v="3"/>
  </r>
  <r>
    <x v="54"/>
    <x v="7"/>
    <x v="119"/>
    <x v="26"/>
    <x v="0"/>
    <n v="0"/>
    <x v="7"/>
    <x v="3"/>
  </r>
  <r>
    <x v="54"/>
    <x v="7"/>
    <x v="119"/>
    <x v="160"/>
    <x v="0"/>
    <n v="0"/>
    <x v="2"/>
    <x v="2"/>
  </r>
  <r>
    <x v="54"/>
    <x v="7"/>
    <x v="119"/>
    <x v="164"/>
    <x v="0"/>
    <n v="0"/>
    <x v="0"/>
    <x v="0"/>
  </r>
  <r>
    <x v="54"/>
    <x v="7"/>
    <x v="119"/>
    <x v="163"/>
    <x v="0"/>
    <n v="0"/>
    <x v="0"/>
    <x v="0"/>
  </r>
  <r>
    <x v="54"/>
    <x v="7"/>
    <x v="119"/>
    <x v="154"/>
    <x v="0"/>
    <n v="0"/>
    <x v="3"/>
    <x v="0"/>
  </r>
  <r>
    <x v="54"/>
    <x v="7"/>
    <x v="119"/>
    <x v="157"/>
    <x v="0"/>
    <n v="0"/>
    <x v="3"/>
    <x v="0"/>
  </r>
  <r>
    <x v="54"/>
    <x v="7"/>
    <x v="119"/>
    <x v="166"/>
    <x v="0"/>
    <n v="0"/>
    <x v="10"/>
    <x v="5"/>
  </r>
  <r>
    <x v="54"/>
    <x v="7"/>
    <x v="119"/>
    <x v="158"/>
    <x v="0"/>
    <n v="0"/>
    <x v="1"/>
    <x v="1"/>
  </r>
  <r>
    <x v="54"/>
    <x v="7"/>
    <x v="119"/>
    <x v="10"/>
    <x v="0"/>
    <n v="0"/>
    <x v="4"/>
    <x v="3"/>
  </r>
  <r>
    <x v="54"/>
    <x v="7"/>
    <x v="119"/>
    <x v="161"/>
    <x v="1"/>
    <n v="0"/>
    <x v="3"/>
    <x v="0"/>
  </r>
  <r>
    <x v="54"/>
    <x v="7"/>
    <x v="119"/>
    <x v="156"/>
    <x v="1"/>
    <n v="0"/>
    <x v="8"/>
    <x v="0"/>
  </r>
  <r>
    <x v="54"/>
    <x v="7"/>
    <x v="119"/>
    <x v="155"/>
    <x v="1"/>
    <n v="0"/>
    <x v="0"/>
    <x v="0"/>
  </r>
  <r>
    <x v="54"/>
    <x v="7"/>
    <x v="119"/>
    <x v="159"/>
    <x v="1"/>
    <n v="0"/>
    <x v="7"/>
    <x v="3"/>
  </r>
  <r>
    <x v="54"/>
    <x v="7"/>
    <x v="119"/>
    <x v="165"/>
    <x v="1"/>
    <n v="0"/>
    <x v="3"/>
    <x v="0"/>
  </r>
  <r>
    <x v="54"/>
    <x v="7"/>
    <x v="119"/>
    <x v="162"/>
    <x v="1"/>
    <n v="0"/>
    <x v="0"/>
    <x v="0"/>
  </r>
  <r>
    <x v="54"/>
    <x v="7"/>
    <x v="119"/>
    <x v="27"/>
    <x v="1"/>
    <n v="0"/>
    <x v="5"/>
    <x v="3"/>
  </r>
  <r>
    <x v="54"/>
    <x v="7"/>
    <x v="119"/>
    <x v="26"/>
    <x v="1"/>
    <n v="0"/>
    <x v="7"/>
    <x v="3"/>
  </r>
  <r>
    <x v="54"/>
    <x v="7"/>
    <x v="119"/>
    <x v="160"/>
    <x v="1"/>
    <n v="0"/>
    <x v="2"/>
    <x v="2"/>
  </r>
  <r>
    <x v="54"/>
    <x v="7"/>
    <x v="119"/>
    <x v="164"/>
    <x v="1"/>
    <n v="0"/>
    <x v="0"/>
    <x v="0"/>
  </r>
  <r>
    <x v="54"/>
    <x v="7"/>
    <x v="119"/>
    <x v="163"/>
    <x v="1"/>
    <n v="0"/>
    <x v="0"/>
    <x v="0"/>
  </r>
  <r>
    <x v="54"/>
    <x v="7"/>
    <x v="119"/>
    <x v="154"/>
    <x v="1"/>
    <n v="0"/>
    <x v="3"/>
    <x v="0"/>
  </r>
  <r>
    <x v="54"/>
    <x v="7"/>
    <x v="119"/>
    <x v="157"/>
    <x v="1"/>
    <n v="0"/>
    <x v="3"/>
    <x v="0"/>
  </r>
  <r>
    <x v="54"/>
    <x v="7"/>
    <x v="119"/>
    <x v="166"/>
    <x v="1"/>
    <n v="0"/>
    <x v="10"/>
    <x v="5"/>
  </r>
  <r>
    <x v="54"/>
    <x v="7"/>
    <x v="119"/>
    <x v="158"/>
    <x v="1"/>
    <n v="0"/>
    <x v="1"/>
    <x v="1"/>
  </r>
  <r>
    <x v="54"/>
    <x v="7"/>
    <x v="119"/>
    <x v="10"/>
    <x v="1"/>
    <n v="0"/>
    <x v="4"/>
    <x v="3"/>
  </r>
  <r>
    <x v="54"/>
    <x v="7"/>
    <x v="120"/>
    <x v="161"/>
    <x v="0"/>
    <n v="0"/>
    <x v="3"/>
    <x v="0"/>
  </r>
  <r>
    <x v="54"/>
    <x v="7"/>
    <x v="120"/>
    <x v="156"/>
    <x v="0"/>
    <n v="0"/>
    <x v="8"/>
    <x v="0"/>
  </r>
  <r>
    <x v="54"/>
    <x v="7"/>
    <x v="120"/>
    <x v="155"/>
    <x v="0"/>
    <n v="0"/>
    <x v="0"/>
    <x v="0"/>
  </r>
  <r>
    <x v="54"/>
    <x v="7"/>
    <x v="120"/>
    <x v="159"/>
    <x v="0"/>
    <n v="0"/>
    <x v="7"/>
    <x v="3"/>
  </r>
  <r>
    <x v="54"/>
    <x v="7"/>
    <x v="120"/>
    <x v="165"/>
    <x v="0"/>
    <n v="0"/>
    <x v="3"/>
    <x v="0"/>
  </r>
  <r>
    <x v="54"/>
    <x v="7"/>
    <x v="120"/>
    <x v="162"/>
    <x v="0"/>
    <n v="0"/>
    <x v="0"/>
    <x v="0"/>
  </r>
  <r>
    <x v="54"/>
    <x v="7"/>
    <x v="120"/>
    <x v="27"/>
    <x v="0"/>
    <n v="0"/>
    <x v="5"/>
    <x v="3"/>
  </r>
  <r>
    <x v="54"/>
    <x v="7"/>
    <x v="120"/>
    <x v="26"/>
    <x v="0"/>
    <n v="0"/>
    <x v="7"/>
    <x v="3"/>
  </r>
  <r>
    <x v="54"/>
    <x v="7"/>
    <x v="120"/>
    <x v="160"/>
    <x v="0"/>
    <n v="0"/>
    <x v="2"/>
    <x v="2"/>
  </r>
  <r>
    <x v="54"/>
    <x v="7"/>
    <x v="120"/>
    <x v="164"/>
    <x v="0"/>
    <n v="0"/>
    <x v="0"/>
    <x v="0"/>
  </r>
  <r>
    <x v="54"/>
    <x v="7"/>
    <x v="120"/>
    <x v="163"/>
    <x v="0"/>
    <n v="0"/>
    <x v="0"/>
    <x v="0"/>
  </r>
  <r>
    <x v="54"/>
    <x v="7"/>
    <x v="120"/>
    <x v="154"/>
    <x v="0"/>
    <n v="0"/>
    <x v="3"/>
    <x v="0"/>
  </r>
  <r>
    <x v="54"/>
    <x v="7"/>
    <x v="120"/>
    <x v="157"/>
    <x v="0"/>
    <n v="0"/>
    <x v="3"/>
    <x v="0"/>
  </r>
  <r>
    <x v="54"/>
    <x v="7"/>
    <x v="120"/>
    <x v="166"/>
    <x v="0"/>
    <n v="1.4"/>
    <x v="10"/>
    <x v="5"/>
  </r>
  <r>
    <x v="54"/>
    <x v="7"/>
    <x v="120"/>
    <x v="158"/>
    <x v="0"/>
    <n v="1.4"/>
    <x v="1"/>
    <x v="1"/>
  </r>
  <r>
    <x v="54"/>
    <x v="7"/>
    <x v="120"/>
    <x v="10"/>
    <x v="0"/>
    <n v="0"/>
    <x v="4"/>
    <x v="3"/>
  </r>
  <r>
    <x v="54"/>
    <x v="7"/>
    <x v="120"/>
    <x v="161"/>
    <x v="1"/>
    <n v="0"/>
    <x v="3"/>
    <x v="0"/>
  </r>
  <r>
    <x v="54"/>
    <x v="7"/>
    <x v="120"/>
    <x v="156"/>
    <x v="1"/>
    <n v="0"/>
    <x v="8"/>
    <x v="0"/>
  </r>
  <r>
    <x v="54"/>
    <x v="7"/>
    <x v="120"/>
    <x v="155"/>
    <x v="1"/>
    <n v="0"/>
    <x v="0"/>
    <x v="0"/>
  </r>
  <r>
    <x v="54"/>
    <x v="7"/>
    <x v="120"/>
    <x v="159"/>
    <x v="1"/>
    <n v="0"/>
    <x v="7"/>
    <x v="3"/>
  </r>
  <r>
    <x v="54"/>
    <x v="7"/>
    <x v="120"/>
    <x v="165"/>
    <x v="1"/>
    <n v="0"/>
    <x v="3"/>
    <x v="0"/>
  </r>
  <r>
    <x v="54"/>
    <x v="7"/>
    <x v="120"/>
    <x v="162"/>
    <x v="1"/>
    <n v="0"/>
    <x v="0"/>
    <x v="0"/>
  </r>
  <r>
    <x v="54"/>
    <x v="7"/>
    <x v="120"/>
    <x v="27"/>
    <x v="1"/>
    <n v="0"/>
    <x v="5"/>
    <x v="3"/>
  </r>
  <r>
    <x v="54"/>
    <x v="7"/>
    <x v="120"/>
    <x v="26"/>
    <x v="1"/>
    <n v="0"/>
    <x v="7"/>
    <x v="3"/>
  </r>
  <r>
    <x v="54"/>
    <x v="7"/>
    <x v="120"/>
    <x v="160"/>
    <x v="1"/>
    <n v="0"/>
    <x v="2"/>
    <x v="2"/>
  </r>
  <r>
    <x v="54"/>
    <x v="7"/>
    <x v="120"/>
    <x v="164"/>
    <x v="1"/>
    <n v="0"/>
    <x v="0"/>
    <x v="0"/>
  </r>
  <r>
    <x v="54"/>
    <x v="7"/>
    <x v="120"/>
    <x v="163"/>
    <x v="1"/>
    <n v="0"/>
    <x v="0"/>
    <x v="0"/>
  </r>
  <r>
    <x v="54"/>
    <x v="7"/>
    <x v="120"/>
    <x v="154"/>
    <x v="1"/>
    <n v="0"/>
    <x v="3"/>
    <x v="0"/>
  </r>
  <r>
    <x v="54"/>
    <x v="7"/>
    <x v="120"/>
    <x v="157"/>
    <x v="1"/>
    <n v="0"/>
    <x v="3"/>
    <x v="0"/>
  </r>
  <r>
    <x v="54"/>
    <x v="7"/>
    <x v="120"/>
    <x v="166"/>
    <x v="1"/>
    <n v="0"/>
    <x v="10"/>
    <x v="5"/>
  </r>
  <r>
    <x v="54"/>
    <x v="7"/>
    <x v="120"/>
    <x v="158"/>
    <x v="1"/>
    <n v="0"/>
    <x v="1"/>
    <x v="1"/>
  </r>
  <r>
    <x v="54"/>
    <x v="7"/>
    <x v="120"/>
    <x v="10"/>
    <x v="1"/>
    <n v="0"/>
    <x v="4"/>
    <x v="3"/>
  </r>
  <r>
    <x v="54"/>
    <x v="7"/>
    <x v="121"/>
    <x v="161"/>
    <x v="0"/>
    <n v="0"/>
    <x v="3"/>
    <x v="0"/>
  </r>
  <r>
    <x v="54"/>
    <x v="7"/>
    <x v="121"/>
    <x v="156"/>
    <x v="0"/>
    <n v="0"/>
    <x v="8"/>
    <x v="0"/>
  </r>
  <r>
    <x v="54"/>
    <x v="7"/>
    <x v="121"/>
    <x v="155"/>
    <x v="0"/>
    <n v="1"/>
    <x v="0"/>
    <x v="0"/>
  </r>
  <r>
    <x v="54"/>
    <x v="7"/>
    <x v="121"/>
    <x v="159"/>
    <x v="0"/>
    <n v="0"/>
    <x v="7"/>
    <x v="3"/>
  </r>
  <r>
    <x v="54"/>
    <x v="7"/>
    <x v="121"/>
    <x v="165"/>
    <x v="0"/>
    <n v="0"/>
    <x v="3"/>
    <x v="0"/>
  </r>
  <r>
    <x v="54"/>
    <x v="7"/>
    <x v="121"/>
    <x v="162"/>
    <x v="0"/>
    <n v="0"/>
    <x v="0"/>
    <x v="0"/>
  </r>
  <r>
    <x v="54"/>
    <x v="7"/>
    <x v="121"/>
    <x v="27"/>
    <x v="0"/>
    <n v="0"/>
    <x v="5"/>
    <x v="3"/>
  </r>
  <r>
    <x v="54"/>
    <x v="7"/>
    <x v="121"/>
    <x v="26"/>
    <x v="0"/>
    <n v="0"/>
    <x v="7"/>
    <x v="3"/>
  </r>
  <r>
    <x v="54"/>
    <x v="7"/>
    <x v="121"/>
    <x v="160"/>
    <x v="0"/>
    <n v="0"/>
    <x v="2"/>
    <x v="2"/>
  </r>
  <r>
    <x v="54"/>
    <x v="7"/>
    <x v="121"/>
    <x v="164"/>
    <x v="0"/>
    <n v="0"/>
    <x v="0"/>
    <x v="0"/>
  </r>
  <r>
    <x v="54"/>
    <x v="7"/>
    <x v="121"/>
    <x v="163"/>
    <x v="0"/>
    <n v="0"/>
    <x v="0"/>
    <x v="0"/>
  </r>
  <r>
    <x v="54"/>
    <x v="7"/>
    <x v="121"/>
    <x v="154"/>
    <x v="0"/>
    <n v="0"/>
    <x v="3"/>
    <x v="0"/>
  </r>
  <r>
    <x v="54"/>
    <x v="7"/>
    <x v="121"/>
    <x v="157"/>
    <x v="0"/>
    <n v="0"/>
    <x v="3"/>
    <x v="0"/>
  </r>
  <r>
    <x v="54"/>
    <x v="7"/>
    <x v="121"/>
    <x v="166"/>
    <x v="0"/>
    <n v="1"/>
    <x v="10"/>
    <x v="5"/>
  </r>
  <r>
    <x v="54"/>
    <x v="7"/>
    <x v="121"/>
    <x v="158"/>
    <x v="0"/>
    <n v="0"/>
    <x v="1"/>
    <x v="1"/>
  </r>
  <r>
    <x v="54"/>
    <x v="7"/>
    <x v="121"/>
    <x v="10"/>
    <x v="0"/>
    <n v="0"/>
    <x v="4"/>
    <x v="3"/>
  </r>
  <r>
    <x v="54"/>
    <x v="7"/>
    <x v="121"/>
    <x v="161"/>
    <x v="1"/>
    <n v="0"/>
    <x v="3"/>
    <x v="0"/>
  </r>
  <r>
    <x v="54"/>
    <x v="7"/>
    <x v="121"/>
    <x v="156"/>
    <x v="1"/>
    <n v="0"/>
    <x v="8"/>
    <x v="0"/>
  </r>
  <r>
    <x v="54"/>
    <x v="7"/>
    <x v="121"/>
    <x v="155"/>
    <x v="1"/>
    <n v="0"/>
    <x v="0"/>
    <x v="0"/>
  </r>
  <r>
    <x v="54"/>
    <x v="7"/>
    <x v="121"/>
    <x v="159"/>
    <x v="1"/>
    <n v="0"/>
    <x v="7"/>
    <x v="3"/>
  </r>
  <r>
    <x v="54"/>
    <x v="7"/>
    <x v="121"/>
    <x v="165"/>
    <x v="1"/>
    <n v="0"/>
    <x v="3"/>
    <x v="0"/>
  </r>
  <r>
    <x v="54"/>
    <x v="7"/>
    <x v="121"/>
    <x v="162"/>
    <x v="1"/>
    <n v="0"/>
    <x v="0"/>
    <x v="0"/>
  </r>
  <r>
    <x v="54"/>
    <x v="7"/>
    <x v="121"/>
    <x v="27"/>
    <x v="1"/>
    <n v="0"/>
    <x v="5"/>
    <x v="3"/>
  </r>
  <r>
    <x v="54"/>
    <x v="7"/>
    <x v="121"/>
    <x v="26"/>
    <x v="1"/>
    <n v="3"/>
    <x v="7"/>
    <x v="3"/>
  </r>
  <r>
    <x v="54"/>
    <x v="7"/>
    <x v="121"/>
    <x v="160"/>
    <x v="1"/>
    <n v="0"/>
    <x v="2"/>
    <x v="2"/>
  </r>
  <r>
    <x v="54"/>
    <x v="7"/>
    <x v="121"/>
    <x v="164"/>
    <x v="1"/>
    <n v="0"/>
    <x v="0"/>
    <x v="0"/>
  </r>
  <r>
    <x v="54"/>
    <x v="7"/>
    <x v="121"/>
    <x v="163"/>
    <x v="1"/>
    <n v="0"/>
    <x v="0"/>
    <x v="0"/>
  </r>
  <r>
    <x v="54"/>
    <x v="7"/>
    <x v="121"/>
    <x v="154"/>
    <x v="1"/>
    <n v="0"/>
    <x v="3"/>
    <x v="0"/>
  </r>
  <r>
    <x v="54"/>
    <x v="7"/>
    <x v="121"/>
    <x v="157"/>
    <x v="1"/>
    <n v="0"/>
    <x v="3"/>
    <x v="0"/>
  </r>
  <r>
    <x v="54"/>
    <x v="7"/>
    <x v="121"/>
    <x v="166"/>
    <x v="1"/>
    <n v="17.8"/>
    <x v="10"/>
    <x v="5"/>
  </r>
  <r>
    <x v="54"/>
    <x v="7"/>
    <x v="121"/>
    <x v="158"/>
    <x v="1"/>
    <n v="14.8"/>
    <x v="1"/>
    <x v="1"/>
  </r>
  <r>
    <x v="54"/>
    <x v="7"/>
    <x v="121"/>
    <x v="10"/>
    <x v="1"/>
    <n v="0"/>
    <x v="4"/>
    <x v="3"/>
  </r>
  <r>
    <x v="54"/>
    <x v="7"/>
    <x v="122"/>
    <x v="161"/>
    <x v="0"/>
    <n v="0"/>
    <x v="3"/>
    <x v="0"/>
  </r>
  <r>
    <x v="54"/>
    <x v="7"/>
    <x v="122"/>
    <x v="156"/>
    <x v="0"/>
    <n v="0"/>
    <x v="8"/>
    <x v="0"/>
  </r>
  <r>
    <x v="54"/>
    <x v="7"/>
    <x v="122"/>
    <x v="155"/>
    <x v="0"/>
    <n v="0"/>
    <x v="0"/>
    <x v="0"/>
  </r>
  <r>
    <x v="54"/>
    <x v="7"/>
    <x v="122"/>
    <x v="159"/>
    <x v="0"/>
    <n v="0"/>
    <x v="7"/>
    <x v="3"/>
  </r>
  <r>
    <x v="54"/>
    <x v="7"/>
    <x v="122"/>
    <x v="165"/>
    <x v="0"/>
    <n v="0"/>
    <x v="3"/>
    <x v="0"/>
  </r>
  <r>
    <x v="54"/>
    <x v="7"/>
    <x v="122"/>
    <x v="162"/>
    <x v="0"/>
    <n v="0"/>
    <x v="0"/>
    <x v="0"/>
  </r>
  <r>
    <x v="54"/>
    <x v="7"/>
    <x v="122"/>
    <x v="27"/>
    <x v="0"/>
    <n v="0"/>
    <x v="5"/>
    <x v="3"/>
  </r>
  <r>
    <x v="54"/>
    <x v="7"/>
    <x v="122"/>
    <x v="26"/>
    <x v="0"/>
    <n v="0"/>
    <x v="7"/>
    <x v="3"/>
  </r>
  <r>
    <x v="54"/>
    <x v="7"/>
    <x v="122"/>
    <x v="160"/>
    <x v="0"/>
    <n v="0"/>
    <x v="2"/>
    <x v="2"/>
  </r>
  <r>
    <x v="54"/>
    <x v="7"/>
    <x v="122"/>
    <x v="164"/>
    <x v="0"/>
    <n v="0"/>
    <x v="0"/>
    <x v="0"/>
  </r>
  <r>
    <x v="54"/>
    <x v="7"/>
    <x v="122"/>
    <x v="163"/>
    <x v="0"/>
    <n v="0"/>
    <x v="0"/>
    <x v="0"/>
  </r>
  <r>
    <x v="54"/>
    <x v="7"/>
    <x v="122"/>
    <x v="154"/>
    <x v="0"/>
    <n v="0"/>
    <x v="3"/>
    <x v="0"/>
  </r>
  <r>
    <x v="54"/>
    <x v="7"/>
    <x v="122"/>
    <x v="157"/>
    <x v="0"/>
    <n v="0"/>
    <x v="3"/>
    <x v="0"/>
  </r>
  <r>
    <x v="54"/>
    <x v="7"/>
    <x v="122"/>
    <x v="166"/>
    <x v="0"/>
    <n v="0"/>
    <x v="10"/>
    <x v="5"/>
  </r>
  <r>
    <x v="54"/>
    <x v="7"/>
    <x v="122"/>
    <x v="158"/>
    <x v="0"/>
    <n v="0"/>
    <x v="1"/>
    <x v="1"/>
  </r>
  <r>
    <x v="54"/>
    <x v="7"/>
    <x v="122"/>
    <x v="10"/>
    <x v="0"/>
    <n v="0"/>
    <x v="4"/>
    <x v="3"/>
  </r>
  <r>
    <x v="54"/>
    <x v="7"/>
    <x v="122"/>
    <x v="161"/>
    <x v="1"/>
    <n v="0"/>
    <x v="3"/>
    <x v="0"/>
  </r>
  <r>
    <x v="54"/>
    <x v="7"/>
    <x v="122"/>
    <x v="156"/>
    <x v="1"/>
    <n v="0"/>
    <x v="8"/>
    <x v="0"/>
  </r>
  <r>
    <x v="54"/>
    <x v="7"/>
    <x v="122"/>
    <x v="155"/>
    <x v="1"/>
    <n v="0"/>
    <x v="0"/>
    <x v="0"/>
  </r>
  <r>
    <x v="54"/>
    <x v="7"/>
    <x v="122"/>
    <x v="159"/>
    <x v="1"/>
    <n v="0"/>
    <x v="7"/>
    <x v="3"/>
  </r>
  <r>
    <x v="54"/>
    <x v="7"/>
    <x v="122"/>
    <x v="165"/>
    <x v="1"/>
    <n v="0"/>
    <x v="3"/>
    <x v="0"/>
  </r>
  <r>
    <x v="54"/>
    <x v="7"/>
    <x v="122"/>
    <x v="162"/>
    <x v="1"/>
    <n v="0"/>
    <x v="0"/>
    <x v="0"/>
  </r>
  <r>
    <x v="54"/>
    <x v="7"/>
    <x v="122"/>
    <x v="27"/>
    <x v="1"/>
    <n v="0"/>
    <x v="5"/>
    <x v="3"/>
  </r>
  <r>
    <x v="54"/>
    <x v="7"/>
    <x v="122"/>
    <x v="26"/>
    <x v="1"/>
    <n v="0"/>
    <x v="7"/>
    <x v="3"/>
  </r>
  <r>
    <x v="54"/>
    <x v="7"/>
    <x v="122"/>
    <x v="160"/>
    <x v="1"/>
    <n v="0"/>
    <x v="2"/>
    <x v="2"/>
  </r>
  <r>
    <x v="54"/>
    <x v="7"/>
    <x v="122"/>
    <x v="164"/>
    <x v="1"/>
    <n v="0"/>
    <x v="0"/>
    <x v="0"/>
  </r>
  <r>
    <x v="54"/>
    <x v="7"/>
    <x v="122"/>
    <x v="163"/>
    <x v="1"/>
    <n v="0"/>
    <x v="0"/>
    <x v="0"/>
  </r>
  <r>
    <x v="54"/>
    <x v="7"/>
    <x v="122"/>
    <x v="154"/>
    <x v="1"/>
    <n v="0"/>
    <x v="3"/>
    <x v="0"/>
  </r>
  <r>
    <x v="54"/>
    <x v="7"/>
    <x v="122"/>
    <x v="157"/>
    <x v="1"/>
    <n v="0"/>
    <x v="3"/>
    <x v="0"/>
  </r>
  <r>
    <x v="54"/>
    <x v="7"/>
    <x v="122"/>
    <x v="166"/>
    <x v="1"/>
    <n v="0"/>
    <x v="10"/>
    <x v="5"/>
  </r>
  <r>
    <x v="54"/>
    <x v="7"/>
    <x v="122"/>
    <x v="158"/>
    <x v="1"/>
    <n v="0"/>
    <x v="1"/>
    <x v="1"/>
  </r>
  <r>
    <x v="54"/>
    <x v="7"/>
    <x v="122"/>
    <x v="10"/>
    <x v="1"/>
    <n v="0"/>
    <x v="4"/>
    <x v="3"/>
  </r>
  <r>
    <x v="54"/>
    <x v="7"/>
    <x v="123"/>
    <x v="161"/>
    <x v="0"/>
    <n v="0"/>
    <x v="3"/>
    <x v="0"/>
  </r>
  <r>
    <x v="54"/>
    <x v="7"/>
    <x v="123"/>
    <x v="156"/>
    <x v="0"/>
    <n v="0"/>
    <x v="8"/>
    <x v="0"/>
  </r>
  <r>
    <x v="54"/>
    <x v="7"/>
    <x v="123"/>
    <x v="155"/>
    <x v="0"/>
    <n v="0"/>
    <x v="0"/>
    <x v="0"/>
  </r>
  <r>
    <x v="54"/>
    <x v="7"/>
    <x v="123"/>
    <x v="159"/>
    <x v="0"/>
    <n v="0"/>
    <x v="7"/>
    <x v="3"/>
  </r>
  <r>
    <x v="54"/>
    <x v="7"/>
    <x v="123"/>
    <x v="165"/>
    <x v="0"/>
    <n v="0"/>
    <x v="3"/>
    <x v="0"/>
  </r>
  <r>
    <x v="54"/>
    <x v="7"/>
    <x v="123"/>
    <x v="162"/>
    <x v="0"/>
    <n v="0"/>
    <x v="0"/>
    <x v="0"/>
  </r>
  <r>
    <x v="54"/>
    <x v="7"/>
    <x v="123"/>
    <x v="27"/>
    <x v="0"/>
    <n v="0"/>
    <x v="5"/>
    <x v="3"/>
  </r>
  <r>
    <x v="54"/>
    <x v="7"/>
    <x v="123"/>
    <x v="26"/>
    <x v="0"/>
    <n v="0"/>
    <x v="7"/>
    <x v="3"/>
  </r>
  <r>
    <x v="54"/>
    <x v="7"/>
    <x v="123"/>
    <x v="160"/>
    <x v="0"/>
    <n v="0"/>
    <x v="2"/>
    <x v="2"/>
  </r>
  <r>
    <x v="54"/>
    <x v="7"/>
    <x v="123"/>
    <x v="164"/>
    <x v="0"/>
    <n v="0"/>
    <x v="0"/>
    <x v="0"/>
  </r>
  <r>
    <x v="54"/>
    <x v="7"/>
    <x v="123"/>
    <x v="163"/>
    <x v="0"/>
    <n v="0"/>
    <x v="0"/>
    <x v="0"/>
  </r>
  <r>
    <x v="54"/>
    <x v="7"/>
    <x v="123"/>
    <x v="154"/>
    <x v="0"/>
    <n v="0"/>
    <x v="3"/>
    <x v="0"/>
  </r>
  <r>
    <x v="54"/>
    <x v="7"/>
    <x v="123"/>
    <x v="157"/>
    <x v="0"/>
    <n v="0"/>
    <x v="3"/>
    <x v="0"/>
  </r>
  <r>
    <x v="54"/>
    <x v="7"/>
    <x v="123"/>
    <x v="166"/>
    <x v="0"/>
    <n v="0"/>
    <x v="10"/>
    <x v="5"/>
  </r>
  <r>
    <x v="54"/>
    <x v="7"/>
    <x v="123"/>
    <x v="158"/>
    <x v="0"/>
    <n v="0"/>
    <x v="1"/>
    <x v="1"/>
  </r>
  <r>
    <x v="54"/>
    <x v="7"/>
    <x v="123"/>
    <x v="10"/>
    <x v="0"/>
    <n v="0"/>
    <x v="4"/>
    <x v="3"/>
  </r>
  <r>
    <x v="54"/>
    <x v="7"/>
    <x v="123"/>
    <x v="161"/>
    <x v="1"/>
    <n v="0"/>
    <x v="3"/>
    <x v="0"/>
  </r>
  <r>
    <x v="54"/>
    <x v="7"/>
    <x v="123"/>
    <x v="156"/>
    <x v="1"/>
    <n v="0"/>
    <x v="8"/>
    <x v="0"/>
  </r>
  <r>
    <x v="54"/>
    <x v="7"/>
    <x v="123"/>
    <x v="155"/>
    <x v="1"/>
    <n v="0"/>
    <x v="0"/>
    <x v="0"/>
  </r>
  <r>
    <x v="54"/>
    <x v="7"/>
    <x v="123"/>
    <x v="159"/>
    <x v="1"/>
    <n v="0"/>
    <x v="7"/>
    <x v="3"/>
  </r>
  <r>
    <x v="54"/>
    <x v="7"/>
    <x v="123"/>
    <x v="165"/>
    <x v="1"/>
    <n v="0"/>
    <x v="3"/>
    <x v="0"/>
  </r>
  <r>
    <x v="54"/>
    <x v="7"/>
    <x v="123"/>
    <x v="162"/>
    <x v="1"/>
    <n v="0"/>
    <x v="0"/>
    <x v="0"/>
  </r>
  <r>
    <x v="54"/>
    <x v="7"/>
    <x v="123"/>
    <x v="27"/>
    <x v="1"/>
    <n v="0"/>
    <x v="5"/>
    <x v="3"/>
  </r>
  <r>
    <x v="54"/>
    <x v="7"/>
    <x v="123"/>
    <x v="26"/>
    <x v="1"/>
    <n v="0"/>
    <x v="7"/>
    <x v="3"/>
  </r>
  <r>
    <x v="54"/>
    <x v="7"/>
    <x v="123"/>
    <x v="160"/>
    <x v="1"/>
    <n v="0"/>
    <x v="2"/>
    <x v="2"/>
  </r>
  <r>
    <x v="54"/>
    <x v="7"/>
    <x v="123"/>
    <x v="164"/>
    <x v="1"/>
    <n v="0"/>
    <x v="0"/>
    <x v="0"/>
  </r>
  <r>
    <x v="54"/>
    <x v="7"/>
    <x v="123"/>
    <x v="163"/>
    <x v="1"/>
    <n v="0"/>
    <x v="0"/>
    <x v="0"/>
  </r>
  <r>
    <x v="54"/>
    <x v="7"/>
    <x v="123"/>
    <x v="154"/>
    <x v="1"/>
    <n v="0"/>
    <x v="3"/>
    <x v="0"/>
  </r>
  <r>
    <x v="54"/>
    <x v="7"/>
    <x v="123"/>
    <x v="157"/>
    <x v="1"/>
    <n v="0"/>
    <x v="3"/>
    <x v="0"/>
  </r>
  <r>
    <x v="54"/>
    <x v="7"/>
    <x v="123"/>
    <x v="166"/>
    <x v="1"/>
    <n v="0"/>
    <x v="10"/>
    <x v="5"/>
  </r>
  <r>
    <x v="54"/>
    <x v="7"/>
    <x v="123"/>
    <x v="158"/>
    <x v="1"/>
    <n v="0"/>
    <x v="1"/>
    <x v="1"/>
  </r>
  <r>
    <x v="54"/>
    <x v="7"/>
    <x v="123"/>
    <x v="10"/>
    <x v="1"/>
    <n v="0"/>
    <x v="4"/>
    <x v="3"/>
  </r>
  <r>
    <x v="54"/>
    <x v="7"/>
    <x v="124"/>
    <x v="161"/>
    <x v="0"/>
    <n v="0"/>
    <x v="3"/>
    <x v="0"/>
  </r>
  <r>
    <x v="54"/>
    <x v="7"/>
    <x v="124"/>
    <x v="156"/>
    <x v="0"/>
    <n v="0"/>
    <x v="8"/>
    <x v="0"/>
  </r>
  <r>
    <x v="54"/>
    <x v="7"/>
    <x v="124"/>
    <x v="155"/>
    <x v="0"/>
    <n v="4"/>
    <x v="0"/>
    <x v="0"/>
  </r>
  <r>
    <x v="54"/>
    <x v="7"/>
    <x v="124"/>
    <x v="159"/>
    <x v="0"/>
    <n v="0"/>
    <x v="7"/>
    <x v="3"/>
  </r>
  <r>
    <x v="54"/>
    <x v="7"/>
    <x v="124"/>
    <x v="165"/>
    <x v="0"/>
    <n v="0"/>
    <x v="3"/>
    <x v="0"/>
  </r>
  <r>
    <x v="54"/>
    <x v="7"/>
    <x v="124"/>
    <x v="162"/>
    <x v="0"/>
    <n v="1.6"/>
    <x v="0"/>
    <x v="0"/>
  </r>
  <r>
    <x v="54"/>
    <x v="7"/>
    <x v="124"/>
    <x v="27"/>
    <x v="0"/>
    <n v="0"/>
    <x v="5"/>
    <x v="3"/>
  </r>
  <r>
    <x v="54"/>
    <x v="7"/>
    <x v="124"/>
    <x v="26"/>
    <x v="0"/>
    <n v="0"/>
    <x v="7"/>
    <x v="3"/>
  </r>
  <r>
    <x v="54"/>
    <x v="7"/>
    <x v="124"/>
    <x v="160"/>
    <x v="0"/>
    <n v="0"/>
    <x v="2"/>
    <x v="2"/>
  </r>
  <r>
    <x v="54"/>
    <x v="7"/>
    <x v="124"/>
    <x v="164"/>
    <x v="0"/>
    <n v="0"/>
    <x v="0"/>
    <x v="0"/>
  </r>
  <r>
    <x v="54"/>
    <x v="7"/>
    <x v="124"/>
    <x v="163"/>
    <x v="0"/>
    <n v="0"/>
    <x v="0"/>
    <x v="0"/>
  </r>
  <r>
    <x v="54"/>
    <x v="7"/>
    <x v="124"/>
    <x v="154"/>
    <x v="0"/>
    <n v="0"/>
    <x v="3"/>
    <x v="0"/>
  </r>
  <r>
    <x v="54"/>
    <x v="7"/>
    <x v="124"/>
    <x v="157"/>
    <x v="0"/>
    <n v="0"/>
    <x v="3"/>
    <x v="0"/>
  </r>
  <r>
    <x v="54"/>
    <x v="7"/>
    <x v="124"/>
    <x v="166"/>
    <x v="0"/>
    <n v="5.6"/>
    <x v="10"/>
    <x v="5"/>
  </r>
  <r>
    <x v="54"/>
    <x v="7"/>
    <x v="124"/>
    <x v="158"/>
    <x v="0"/>
    <n v="0"/>
    <x v="1"/>
    <x v="1"/>
  </r>
  <r>
    <x v="54"/>
    <x v="7"/>
    <x v="124"/>
    <x v="10"/>
    <x v="0"/>
    <n v="0"/>
    <x v="4"/>
    <x v="3"/>
  </r>
  <r>
    <x v="54"/>
    <x v="7"/>
    <x v="124"/>
    <x v="161"/>
    <x v="1"/>
    <n v="0"/>
    <x v="3"/>
    <x v="0"/>
  </r>
  <r>
    <x v="54"/>
    <x v="7"/>
    <x v="124"/>
    <x v="156"/>
    <x v="1"/>
    <n v="0"/>
    <x v="8"/>
    <x v="0"/>
  </r>
  <r>
    <x v="54"/>
    <x v="7"/>
    <x v="124"/>
    <x v="155"/>
    <x v="1"/>
    <n v="0.1"/>
    <x v="0"/>
    <x v="0"/>
  </r>
  <r>
    <x v="54"/>
    <x v="7"/>
    <x v="124"/>
    <x v="159"/>
    <x v="1"/>
    <n v="0"/>
    <x v="7"/>
    <x v="3"/>
  </r>
  <r>
    <x v="54"/>
    <x v="7"/>
    <x v="124"/>
    <x v="165"/>
    <x v="1"/>
    <n v="0"/>
    <x v="3"/>
    <x v="0"/>
  </r>
  <r>
    <x v="54"/>
    <x v="7"/>
    <x v="124"/>
    <x v="162"/>
    <x v="1"/>
    <n v="0"/>
    <x v="0"/>
    <x v="0"/>
  </r>
  <r>
    <x v="54"/>
    <x v="7"/>
    <x v="124"/>
    <x v="27"/>
    <x v="1"/>
    <n v="0"/>
    <x v="5"/>
    <x v="3"/>
  </r>
  <r>
    <x v="54"/>
    <x v="7"/>
    <x v="124"/>
    <x v="26"/>
    <x v="1"/>
    <n v="0"/>
    <x v="7"/>
    <x v="3"/>
  </r>
  <r>
    <x v="54"/>
    <x v="7"/>
    <x v="124"/>
    <x v="160"/>
    <x v="1"/>
    <n v="0"/>
    <x v="2"/>
    <x v="2"/>
  </r>
  <r>
    <x v="54"/>
    <x v="7"/>
    <x v="124"/>
    <x v="164"/>
    <x v="1"/>
    <n v="0"/>
    <x v="0"/>
    <x v="0"/>
  </r>
  <r>
    <x v="54"/>
    <x v="7"/>
    <x v="124"/>
    <x v="163"/>
    <x v="1"/>
    <n v="0"/>
    <x v="0"/>
    <x v="0"/>
  </r>
  <r>
    <x v="54"/>
    <x v="7"/>
    <x v="124"/>
    <x v="154"/>
    <x v="1"/>
    <n v="0"/>
    <x v="3"/>
    <x v="0"/>
  </r>
  <r>
    <x v="54"/>
    <x v="7"/>
    <x v="124"/>
    <x v="157"/>
    <x v="1"/>
    <n v="0"/>
    <x v="3"/>
    <x v="0"/>
  </r>
  <r>
    <x v="54"/>
    <x v="7"/>
    <x v="124"/>
    <x v="166"/>
    <x v="1"/>
    <n v="0.1"/>
    <x v="10"/>
    <x v="5"/>
  </r>
  <r>
    <x v="54"/>
    <x v="7"/>
    <x v="124"/>
    <x v="158"/>
    <x v="1"/>
    <n v="0"/>
    <x v="1"/>
    <x v="1"/>
  </r>
  <r>
    <x v="54"/>
    <x v="7"/>
    <x v="124"/>
    <x v="10"/>
    <x v="1"/>
    <n v="0"/>
    <x v="4"/>
    <x v="3"/>
  </r>
  <r>
    <x v="54"/>
    <x v="7"/>
    <x v="125"/>
    <x v="161"/>
    <x v="0"/>
    <n v="0"/>
    <x v="3"/>
    <x v="0"/>
  </r>
  <r>
    <x v="54"/>
    <x v="7"/>
    <x v="125"/>
    <x v="156"/>
    <x v="0"/>
    <n v="0"/>
    <x v="8"/>
    <x v="0"/>
  </r>
  <r>
    <x v="54"/>
    <x v="7"/>
    <x v="125"/>
    <x v="155"/>
    <x v="0"/>
    <n v="0"/>
    <x v="0"/>
    <x v="0"/>
  </r>
  <r>
    <x v="54"/>
    <x v="7"/>
    <x v="125"/>
    <x v="159"/>
    <x v="0"/>
    <n v="0"/>
    <x v="7"/>
    <x v="3"/>
  </r>
  <r>
    <x v="54"/>
    <x v="7"/>
    <x v="125"/>
    <x v="165"/>
    <x v="0"/>
    <n v="0"/>
    <x v="3"/>
    <x v="0"/>
  </r>
  <r>
    <x v="54"/>
    <x v="7"/>
    <x v="125"/>
    <x v="162"/>
    <x v="0"/>
    <n v="0"/>
    <x v="0"/>
    <x v="0"/>
  </r>
  <r>
    <x v="54"/>
    <x v="7"/>
    <x v="125"/>
    <x v="27"/>
    <x v="0"/>
    <n v="0"/>
    <x v="5"/>
    <x v="3"/>
  </r>
  <r>
    <x v="54"/>
    <x v="7"/>
    <x v="125"/>
    <x v="26"/>
    <x v="0"/>
    <n v="0"/>
    <x v="7"/>
    <x v="3"/>
  </r>
  <r>
    <x v="54"/>
    <x v="7"/>
    <x v="125"/>
    <x v="160"/>
    <x v="0"/>
    <n v="0"/>
    <x v="2"/>
    <x v="2"/>
  </r>
  <r>
    <x v="54"/>
    <x v="7"/>
    <x v="125"/>
    <x v="164"/>
    <x v="0"/>
    <n v="0"/>
    <x v="0"/>
    <x v="0"/>
  </r>
  <r>
    <x v="54"/>
    <x v="7"/>
    <x v="125"/>
    <x v="163"/>
    <x v="0"/>
    <n v="0"/>
    <x v="0"/>
    <x v="0"/>
  </r>
  <r>
    <x v="54"/>
    <x v="7"/>
    <x v="125"/>
    <x v="154"/>
    <x v="0"/>
    <n v="0"/>
    <x v="3"/>
    <x v="0"/>
  </r>
  <r>
    <x v="54"/>
    <x v="7"/>
    <x v="125"/>
    <x v="157"/>
    <x v="0"/>
    <n v="0"/>
    <x v="3"/>
    <x v="0"/>
  </r>
  <r>
    <x v="54"/>
    <x v="7"/>
    <x v="125"/>
    <x v="166"/>
    <x v="0"/>
    <n v="0"/>
    <x v="10"/>
    <x v="5"/>
  </r>
  <r>
    <x v="54"/>
    <x v="7"/>
    <x v="125"/>
    <x v="158"/>
    <x v="0"/>
    <n v="0"/>
    <x v="1"/>
    <x v="1"/>
  </r>
  <r>
    <x v="54"/>
    <x v="7"/>
    <x v="125"/>
    <x v="10"/>
    <x v="0"/>
    <n v="0"/>
    <x v="4"/>
    <x v="3"/>
  </r>
  <r>
    <x v="54"/>
    <x v="7"/>
    <x v="125"/>
    <x v="161"/>
    <x v="1"/>
    <n v="0"/>
    <x v="3"/>
    <x v="0"/>
  </r>
  <r>
    <x v="54"/>
    <x v="7"/>
    <x v="125"/>
    <x v="156"/>
    <x v="1"/>
    <n v="0"/>
    <x v="8"/>
    <x v="0"/>
  </r>
  <r>
    <x v="54"/>
    <x v="7"/>
    <x v="125"/>
    <x v="155"/>
    <x v="1"/>
    <n v="0"/>
    <x v="0"/>
    <x v="0"/>
  </r>
  <r>
    <x v="54"/>
    <x v="7"/>
    <x v="125"/>
    <x v="159"/>
    <x v="1"/>
    <n v="0"/>
    <x v="7"/>
    <x v="3"/>
  </r>
  <r>
    <x v="54"/>
    <x v="7"/>
    <x v="125"/>
    <x v="165"/>
    <x v="1"/>
    <n v="0"/>
    <x v="3"/>
    <x v="0"/>
  </r>
  <r>
    <x v="54"/>
    <x v="7"/>
    <x v="125"/>
    <x v="162"/>
    <x v="1"/>
    <n v="0"/>
    <x v="0"/>
    <x v="0"/>
  </r>
  <r>
    <x v="54"/>
    <x v="7"/>
    <x v="125"/>
    <x v="27"/>
    <x v="1"/>
    <n v="0"/>
    <x v="5"/>
    <x v="3"/>
  </r>
  <r>
    <x v="54"/>
    <x v="7"/>
    <x v="125"/>
    <x v="26"/>
    <x v="1"/>
    <n v="0"/>
    <x v="7"/>
    <x v="3"/>
  </r>
  <r>
    <x v="54"/>
    <x v="7"/>
    <x v="125"/>
    <x v="160"/>
    <x v="1"/>
    <n v="0"/>
    <x v="2"/>
    <x v="2"/>
  </r>
  <r>
    <x v="54"/>
    <x v="7"/>
    <x v="125"/>
    <x v="164"/>
    <x v="1"/>
    <n v="0"/>
    <x v="0"/>
    <x v="0"/>
  </r>
  <r>
    <x v="54"/>
    <x v="7"/>
    <x v="125"/>
    <x v="163"/>
    <x v="1"/>
    <n v="0"/>
    <x v="0"/>
    <x v="0"/>
  </r>
  <r>
    <x v="54"/>
    <x v="7"/>
    <x v="125"/>
    <x v="154"/>
    <x v="1"/>
    <n v="0"/>
    <x v="3"/>
    <x v="0"/>
  </r>
  <r>
    <x v="54"/>
    <x v="7"/>
    <x v="125"/>
    <x v="157"/>
    <x v="1"/>
    <n v="0"/>
    <x v="3"/>
    <x v="0"/>
  </r>
  <r>
    <x v="54"/>
    <x v="7"/>
    <x v="125"/>
    <x v="166"/>
    <x v="1"/>
    <n v="0"/>
    <x v="10"/>
    <x v="5"/>
  </r>
  <r>
    <x v="54"/>
    <x v="7"/>
    <x v="125"/>
    <x v="158"/>
    <x v="1"/>
    <n v="0"/>
    <x v="1"/>
    <x v="1"/>
  </r>
  <r>
    <x v="54"/>
    <x v="7"/>
    <x v="125"/>
    <x v="10"/>
    <x v="1"/>
    <n v="0"/>
    <x v="4"/>
    <x v="3"/>
  </r>
  <r>
    <x v="54"/>
    <x v="7"/>
    <x v="126"/>
    <x v="161"/>
    <x v="0"/>
    <n v="0"/>
    <x v="3"/>
    <x v="0"/>
  </r>
  <r>
    <x v="54"/>
    <x v="7"/>
    <x v="126"/>
    <x v="156"/>
    <x v="0"/>
    <n v="0"/>
    <x v="8"/>
    <x v="0"/>
  </r>
  <r>
    <x v="54"/>
    <x v="7"/>
    <x v="126"/>
    <x v="155"/>
    <x v="0"/>
    <n v="0"/>
    <x v="0"/>
    <x v="0"/>
  </r>
  <r>
    <x v="54"/>
    <x v="7"/>
    <x v="126"/>
    <x v="159"/>
    <x v="0"/>
    <n v="0"/>
    <x v="7"/>
    <x v="3"/>
  </r>
  <r>
    <x v="54"/>
    <x v="7"/>
    <x v="126"/>
    <x v="165"/>
    <x v="0"/>
    <n v="0"/>
    <x v="3"/>
    <x v="0"/>
  </r>
  <r>
    <x v="54"/>
    <x v="7"/>
    <x v="126"/>
    <x v="162"/>
    <x v="0"/>
    <n v="0"/>
    <x v="0"/>
    <x v="0"/>
  </r>
  <r>
    <x v="54"/>
    <x v="7"/>
    <x v="126"/>
    <x v="27"/>
    <x v="0"/>
    <n v="0"/>
    <x v="5"/>
    <x v="3"/>
  </r>
  <r>
    <x v="54"/>
    <x v="7"/>
    <x v="126"/>
    <x v="26"/>
    <x v="0"/>
    <n v="0"/>
    <x v="7"/>
    <x v="3"/>
  </r>
  <r>
    <x v="54"/>
    <x v="7"/>
    <x v="126"/>
    <x v="160"/>
    <x v="0"/>
    <n v="0"/>
    <x v="2"/>
    <x v="2"/>
  </r>
  <r>
    <x v="54"/>
    <x v="7"/>
    <x v="126"/>
    <x v="164"/>
    <x v="0"/>
    <n v="0"/>
    <x v="0"/>
    <x v="0"/>
  </r>
  <r>
    <x v="54"/>
    <x v="7"/>
    <x v="126"/>
    <x v="163"/>
    <x v="0"/>
    <n v="0"/>
    <x v="0"/>
    <x v="0"/>
  </r>
  <r>
    <x v="54"/>
    <x v="7"/>
    <x v="126"/>
    <x v="154"/>
    <x v="0"/>
    <n v="0"/>
    <x v="3"/>
    <x v="0"/>
  </r>
  <r>
    <x v="54"/>
    <x v="7"/>
    <x v="126"/>
    <x v="157"/>
    <x v="0"/>
    <n v="0"/>
    <x v="3"/>
    <x v="0"/>
  </r>
  <r>
    <x v="54"/>
    <x v="7"/>
    <x v="126"/>
    <x v="166"/>
    <x v="0"/>
    <n v="0"/>
    <x v="10"/>
    <x v="5"/>
  </r>
  <r>
    <x v="54"/>
    <x v="7"/>
    <x v="126"/>
    <x v="158"/>
    <x v="0"/>
    <n v="0"/>
    <x v="1"/>
    <x v="1"/>
  </r>
  <r>
    <x v="54"/>
    <x v="7"/>
    <x v="126"/>
    <x v="10"/>
    <x v="0"/>
    <n v="0"/>
    <x v="4"/>
    <x v="3"/>
  </r>
  <r>
    <x v="54"/>
    <x v="7"/>
    <x v="126"/>
    <x v="161"/>
    <x v="1"/>
    <n v="0"/>
    <x v="3"/>
    <x v="0"/>
  </r>
  <r>
    <x v="54"/>
    <x v="7"/>
    <x v="126"/>
    <x v="156"/>
    <x v="1"/>
    <n v="0"/>
    <x v="8"/>
    <x v="0"/>
  </r>
  <r>
    <x v="54"/>
    <x v="7"/>
    <x v="126"/>
    <x v="155"/>
    <x v="1"/>
    <n v="0"/>
    <x v="0"/>
    <x v="0"/>
  </r>
  <r>
    <x v="54"/>
    <x v="7"/>
    <x v="126"/>
    <x v="159"/>
    <x v="1"/>
    <n v="0"/>
    <x v="7"/>
    <x v="3"/>
  </r>
  <r>
    <x v="54"/>
    <x v="7"/>
    <x v="126"/>
    <x v="165"/>
    <x v="1"/>
    <n v="0"/>
    <x v="3"/>
    <x v="0"/>
  </r>
  <r>
    <x v="54"/>
    <x v="7"/>
    <x v="126"/>
    <x v="162"/>
    <x v="1"/>
    <n v="0"/>
    <x v="0"/>
    <x v="0"/>
  </r>
  <r>
    <x v="54"/>
    <x v="7"/>
    <x v="126"/>
    <x v="27"/>
    <x v="1"/>
    <n v="0"/>
    <x v="5"/>
    <x v="3"/>
  </r>
  <r>
    <x v="54"/>
    <x v="7"/>
    <x v="126"/>
    <x v="26"/>
    <x v="1"/>
    <n v="0"/>
    <x v="7"/>
    <x v="3"/>
  </r>
  <r>
    <x v="54"/>
    <x v="7"/>
    <x v="126"/>
    <x v="160"/>
    <x v="1"/>
    <n v="0"/>
    <x v="2"/>
    <x v="2"/>
  </r>
  <r>
    <x v="54"/>
    <x v="7"/>
    <x v="126"/>
    <x v="164"/>
    <x v="1"/>
    <n v="0"/>
    <x v="0"/>
    <x v="0"/>
  </r>
  <r>
    <x v="54"/>
    <x v="7"/>
    <x v="126"/>
    <x v="163"/>
    <x v="1"/>
    <n v="0"/>
    <x v="0"/>
    <x v="0"/>
  </r>
  <r>
    <x v="54"/>
    <x v="7"/>
    <x v="126"/>
    <x v="154"/>
    <x v="1"/>
    <n v="0"/>
    <x v="3"/>
    <x v="0"/>
  </r>
  <r>
    <x v="54"/>
    <x v="7"/>
    <x v="126"/>
    <x v="157"/>
    <x v="1"/>
    <n v="0"/>
    <x v="3"/>
    <x v="0"/>
  </r>
  <r>
    <x v="54"/>
    <x v="7"/>
    <x v="126"/>
    <x v="166"/>
    <x v="1"/>
    <n v="0"/>
    <x v="10"/>
    <x v="5"/>
  </r>
  <r>
    <x v="54"/>
    <x v="7"/>
    <x v="126"/>
    <x v="158"/>
    <x v="1"/>
    <n v="0"/>
    <x v="1"/>
    <x v="1"/>
  </r>
  <r>
    <x v="54"/>
    <x v="7"/>
    <x v="126"/>
    <x v="10"/>
    <x v="1"/>
    <n v="0"/>
    <x v="4"/>
    <x v="3"/>
  </r>
  <r>
    <x v="54"/>
    <x v="7"/>
    <x v="127"/>
    <x v="161"/>
    <x v="0"/>
    <n v="1.5"/>
    <x v="3"/>
    <x v="0"/>
  </r>
  <r>
    <x v="54"/>
    <x v="7"/>
    <x v="127"/>
    <x v="156"/>
    <x v="0"/>
    <n v="0"/>
    <x v="8"/>
    <x v="0"/>
  </r>
  <r>
    <x v="54"/>
    <x v="7"/>
    <x v="127"/>
    <x v="155"/>
    <x v="0"/>
    <n v="12.2"/>
    <x v="0"/>
    <x v="0"/>
  </r>
  <r>
    <x v="54"/>
    <x v="7"/>
    <x v="127"/>
    <x v="159"/>
    <x v="0"/>
    <n v="0"/>
    <x v="7"/>
    <x v="3"/>
  </r>
  <r>
    <x v="54"/>
    <x v="7"/>
    <x v="127"/>
    <x v="165"/>
    <x v="0"/>
    <n v="0"/>
    <x v="3"/>
    <x v="0"/>
  </r>
  <r>
    <x v="54"/>
    <x v="7"/>
    <x v="127"/>
    <x v="162"/>
    <x v="0"/>
    <n v="0"/>
    <x v="0"/>
    <x v="0"/>
  </r>
  <r>
    <x v="54"/>
    <x v="7"/>
    <x v="127"/>
    <x v="27"/>
    <x v="0"/>
    <n v="0"/>
    <x v="5"/>
    <x v="3"/>
  </r>
  <r>
    <x v="54"/>
    <x v="7"/>
    <x v="127"/>
    <x v="26"/>
    <x v="0"/>
    <n v="1.5"/>
    <x v="7"/>
    <x v="3"/>
  </r>
  <r>
    <x v="54"/>
    <x v="7"/>
    <x v="127"/>
    <x v="160"/>
    <x v="0"/>
    <n v="0"/>
    <x v="2"/>
    <x v="2"/>
  </r>
  <r>
    <x v="54"/>
    <x v="7"/>
    <x v="127"/>
    <x v="164"/>
    <x v="0"/>
    <n v="0"/>
    <x v="0"/>
    <x v="0"/>
  </r>
  <r>
    <x v="54"/>
    <x v="7"/>
    <x v="127"/>
    <x v="163"/>
    <x v="0"/>
    <n v="0"/>
    <x v="0"/>
    <x v="0"/>
  </r>
  <r>
    <x v="54"/>
    <x v="7"/>
    <x v="127"/>
    <x v="154"/>
    <x v="0"/>
    <n v="0"/>
    <x v="3"/>
    <x v="0"/>
  </r>
  <r>
    <x v="54"/>
    <x v="7"/>
    <x v="127"/>
    <x v="157"/>
    <x v="0"/>
    <n v="0"/>
    <x v="3"/>
    <x v="0"/>
  </r>
  <r>
    <x v="54"/>
    <x v="7"/>
    <x v="127"/>
    <x v="166"/>
    <x v="0"/>
    <n v="15.9"/>
    <x v="10"/>
    <x v="5"/>
  </r>
  <r>
    <x v="54"/>
    <x v="7"/>
    <x v="127"/>
    <x v="158"/>
    <x v="0"/>
    <n v="0.7"/>
    <x v="1"/>
    <x v="1"/>
  </r>
  <r>
    <x v="54"/>
    <x v="7"/>
    <x v="127"/>
    <x v="10"/>
    <x v="0"/>
    <n v="0"/>
    <x v="4"/>
    <x v="3"/>
  </r>
  <r>
    <x v="54"/>
    <x v="7"/>
    <x v="127"/>
    <x v="161"/>
    <x v="1"/>
    <n v="0"/>
    <x v="3"/>
    <x v="0"/>
  </r>
  <r>
    <x v="54"/>
    <x v="7"/>
    <x v="127"/>
    <x v="156"/>
    <x v="1"/>
    <n v="0"/>
    <x v="8"/>
    <x v="0"/>
  </r>
  <r>
    <x v="54"/>
    <x v="7"/>
    <x v="127"/>
    <x v="155"/>
    <x v="1"/>
    <n v="0"/>
    <x v="0"/>
    <x v="0"/>
  </r>
  <r>
    <x v="54"/>
    <x v="7"/>
    <x v="127"/>
    <x v="159"/>
    <x v="1"/>
    <n v="0"/>
    <x v="7"/>
    <x v="3"/>
  </r>
  <r>
    <x v="54"/>
    <x v="7"/>
    <x v="127"/>
    <x v="165"/>
    <x v="1"/>
    <n v="0"/>
    <x v="3"/>
    <x v="0"/>
  </r>
  <r>
    <x v="54"/>
    <x v="7"/>
    <x v="127"/>
    <x v="162"/>
    <x v="1"/>
    <n v="0"/>
    <x v="0"/>
    <x v="0"/>
  </r>
  <r>
    <x v="54"/>
    <x v="7"/>
    <x v="127"/>
    <x v="27"/>
    <x v="1"/>
    <n v="0"/>
    <x v="5"/>
    <x v="3"/>
  </r>
  <r>
    <x v="54"/>
    <x v="7"/>
    <x v="127"/>
    <x v="26"/>
    <x v="1"/>
    <n v="0"/>
    <x v="7"/>
    <x v="3"/>
  </r>
  <r>
    <x v="54"/>
    <x v="7"/>
    <x v="127"/>
    <x v="160"/>
    <x v="1"/>
    <n v="0"/>
    <x v="2"/>
    <x v="2"/>
  </r>
  <r>
    <x v="54"/>
    <x v="7"/>
    <x v="127"/>
    <x v="164"/>
    <x v="1"/>
    <n v="0"/>
    <x v="0"/>
    <x v="0"/>
  </r>
  <r>
    <x v="54"/>
    <x v="7"/>
    <x v="127"/>
    <x v="163"/>
    <x v="1"/>
    <n v="0"/>
    <x v="0"/>
    <x v="0"/>
  </r>
  <r>
    <x v="54"/>
    <x v="7"/>
    <x v="127"/>
    <x v="154"/>
    <x v="1"/>
    <n v="0"/>
    <x v="3"/>
    <x v="0"/>
  </r>
  <r>
    <x v="54"/>
    <x v="7"/>
    <x v="127"/>
    <x v="157"/>
    <x v="1"/>
    <n v="0"/>
    <x v="3"/>
    <x v="0"/>
  </r>
  <r>
    <x v="54"/>
    <x v="7"/>
    <x v="127"/>
    <x v="166"/>
    <x v="1"/>
    <n v="0"/>
    <x v="10"/>
    <x v="5"/>
  </r>
  <r>
    <x v="54"/>
    <x v="7"/>
    <x v="127"/>
    <x v="158"/>
    <x v="1"/>
    <n v="0"/>
    <x v="1"/>
    <x v="1"/>
  </r>
  <r>
    <x v="54"/>
    <x v="7"/>
    <x v="127"/>
    <x v="10"/>
    <x v="1"/>
    <n v="0"/>
    <x v="4"/>
    <x v="3"/>
  </r>
  <r>
    <x v="54"/>
    <x v="7"/>
    <x v="128"/>
    <x v="161"/>
    <x v="0"/>
    <n v="0"/>
    <x v="3"/>
    <x v="0"/>
  </r>
  <r>
    <x v="54"/>
    <x v="7"/>
    <x v="128"/>
    <x v="156"/>
    <x v="0"/>
    <n v="1.5"/>
    <x v="8"/>
    <x v="0"/>
  </r>
  <r>
    <x v="54"/>
    <x v="7"/>
    <x v="128"/>
    <x v="155"/>
    <x v="0"/>
    <n v="5"/>
    <x v="0"/>
    <x v="0"/>
  </r>
  <r>
    <x v="54"/>
    <x v="7"/>
    <x v="128"/>
    <x v="159"/>
    <x v="0"/>
    <n v="0"/>
    <x v="7"/>
    <x v="3"/>
  </r>
  <r>
    <x v="54"/>
    <x v="7"/>
    <x v="128"/>
    <x v="165"/>
    <x v="0"/>
    <n v="0"/>
    <x v="3"/>
    <x v="0"/>
  </r>
  <r>
    <x v="54"/>
    <x v="7"/>
    <x v="128"/>
    <x v="162"/>
    <x v="0"/>
    <n v="0"/>
    <x v="0"/>
    <x v="0"/>
  </r>
  <r>
    <x v="54"/>
    <x v="7"/>
    <x v="128"/>
    <x v="27"/>
    <x v="0"/>
    <n v="0"/>
    <x v="5"/>
    <x v="3"/>
  </r>
  <r>
    <x v="54"/>
    <x v="7"/>
    <x v="128"/>
    <x v="26"/>
    <x v="0"/>
    <n v="0"/>
    <x v="7"/>
    <x v="3"/>
  </r>
  <r>
    <x v="54"/>
    <x v="7"/>
    <x v="128"/>
    <x v="160"/>
    <x v="0"/>
    <n v="0"/>
    <x v="2"/>
    <x v="2"/>
  </r>
  <r>
    <x v="54"/>
    <x v="7"/>
    <x v="128"/>
    <x v="164"/>
    <x v="0"/>
    <n v="0"/>
    <x v="0"/>
    <x v="0"/>
  </r>
  <r>
    <x v="54"/>
    <x v="7"/>
    <x v="128"/>
    <x v="163"/>
    <x v="0"/>
    <n v="0"/>
    <x v="0"/>
    <x v="0"/>
  </r>
  <r>
    <x v="54"/>
    <x v="7"/>
    <x v="128"/>
    <x v="154"/>
    <x v="0"/>
    <n v="0"/>
    <x v="3"/>
    <x v="0"/>
  </r>
  <r>
    <x v="54"/>
    <x v="7"/>
    <x v="128"/>
    <x v="157"/>
    <x v="0"/>
    <n v="0"/>
    <x v="3"/>
    <x v="0"/>
  </r>
  <r>
    <x v="54"/>
    <x v="7"/>
    <x v="128"/>
    <x v="166"/>
    <x v="0"/>
    <n v="6.5"/>
    <x v="10"/>
    <x v="5"/>
  </r>
  <r>
    <x v="54"/>
    <x v="7"/>
    <x v="128"/>
    <x v="158"/>
    <x v="0"/>
    <n v="0"/>
    <x v="1"/>
    <x v="1"/>
  </r>
  <r>
    <x v="54"/>
    <x v="7"/>
    <x v="128"/>
    <x v="10"/>
    <x v="0"/>
    <n v="0"/>
    <x v="4"/>
    <x v="3"/>
  </r>
  <r>
    <x v="54"/>
    <x v="7"/>
    <x v="128"/>
    <x v="161"/>
    <x v="1"/>
    <n v="0"/>
    <x v="3"/>
    <x v="0"/>
  </r>
  <r>
    <x v="54"/>
    <x v="7"/>
    <x v="128"/>
    <x v="156"/>
    <x v="1"/>
    <n v="0"/>
    <x v="8"/>
    <x v="0"/>
  </r>
  <r>
    <x v="54"/>
    <x v="7"/>
    <x v="128"/>
    <x v="155"/>
    <x v="1"/>
    <n v="5"/>
    <x v="0"/>
    <x v="0"/>
  </r>
  <r>
    <x v="54"/>
    <x v="7"/>
    <x v="128"/>
    <x v="159"/>
    <x v="1"/>
    <n v="0"/>
    <x v="7"/>
    <x v="3"/>
  </r>
  <r>
    <x v="54"/>
    <x v="7"/>
    <x v="128"/>
    <x v="165"/>
    <x v="1"/>
    <n v="0"/>
    <x v="3"/>
    <x v="0"/>
  </r>
  <r>
    <x v="54"/>
    <x v="7"/>
    <x v="128"/>
    <x v="162"/>
    <x v="1"/>
    <n v="0"/>
    <x v="0"/>
    <x v="0"/>
  </r>
  <r>
    <x v="54"/>
    <x v="7"/>
    <x v="128"/>
    <x v="27"/>
    <x v="1"/>
    <n v="0"/>
    <x v="5"/>
    <x v="3"/>
  </r>
  <r>
    <x v="54"/>
    <x v="7"/>
    <x v="128"/>
    <x v="26"/>
    <x v="1"/>
    <n v="0"/>
    <x v="7"/>
    <x v="3"/>
  </r>
  <r>
    <x v="54"/>
    <x v="7"/>
    <x v="128"/>
    <x v="160"/>
    <x v="1"/>
    <n v="0"/>
    <x v="2"/>
    <x v="2"/>
  </r>
  <r>
    <x v="54"/>
    <x v="7"/>
    <x v="128"/>
    <x v="164"/>
    <x v="1"/>
    <n v="0"/>
    <x v="0"/>
    <x v="0"/>
  </r>
  <r>
    <x v="54"/>
    <x v="7"/>
    <x v="128"/>
    <x v="163"/>
    <x v="1"/>
    <n v="0"/>
    <x v="0"/>
    <x v="0"/>
  </r>
  <r>
    <x v="54"/>
    <x v="7"/>
    <x v="128"/>
    <x v="154"/>
    <x v="1"/>
    <n v="0"/>
    <x v="3"/>
    <x v="0"/>
  </r>
  <r>
    <x v="54"/>
    <x v="7"/>
    <x v="128"/>
    <x v="157"/>
    <x v="1"/>
    <n v="0"/>
    <x v="3"/>
    <x v="0"/>
  </r>
  <r>
    <x v="54"/>
    <x v="7"/>
    <x v="128"/>
    <x v="166"/>
    <x v="1"/>
    <n v="5"/>
    <x v="10"/>
    <x v="5"/>
  </r>
  <r>
    <x v="54"/>
    <x v="7"/>
    <x v="128"/>
    <x v="158"/>
    <x v="1"/>
    <n v="0"/>
    <x v="1"/>
    <x v="1"/>
  </r>
  <r>
    <x v="54"/>
    <x v="7"/>
    <x v="128"/>
    <x v="10"/>
    <x v="1"/>
    <n v="0"/>
    <x v="4"/>
    <x v="3"/>
  </r>
  <r>
    <x v="54"/>
    <x v="7"/>
    <x v="129"/>
    <x v="161"/>
    <x v="0"/>
    <n v="0"/>
    <x v="3"/>
    <x v="0"/>
  </r>
  <r>
    <x v="54"/>
    <x v="7"/>
    <x v="129"/>
    <x v="156"/>
    <x v="0"/>
    <n v="0"/>
    <x v="8"/>
    <x v="0"/>
  </r>
  <r>
    <x v="54"/>
    <x v="7"/>
    <x v="129"/>
    <x v="155"/>
    <x v="0"/>
    <n v="5.5"/>
    <x v="0"/>
    <x v="0"/>
  </r>
  <r>
    <x v="54"/>
    <x v="7"/>
    <x v="129"/>
    <x v="159"/>
    <x v="0"/>
    <n v="0.1"/>
    <x v="7"/>
    <x v="3"/>
  </r>
  <r>
    <x v="54"/>
    <x v="7"/>
    <x v="129"/>
    <x v="165"/>
    <x v="0"/>
    <n v="0"/>
    <x v="3"/>
    <x v="0"/>
  </r>
  <r>
    <x v="54"/>
    <x v="7"/>
    <x v="129"/>
    <x v="162"/>
    <x v="0"/>
    <n v="0"/>
    <x v="0"/>
    <x v="0"/>
  </r>
  <r>
    <x v="54"/>
    <x v="7"/>
    <x v="129"/>
    <x v="27"/>
    <x v="0"/>
    <n v="0"/>
    <x v="5"/>
    <x v="3"/>
  </r>
  <r>
    <x v="54"/>
    <x v="7"/>
    <x v="129"/>
    <x v="26"/>
    <x v="0"/>
    <n v="0.7"/>
    <x v="7"/>
    <x v="3"/>
  </r>
  <r>
    <x v="54"/>
    <x v="7"/>
    <x v="129"/>
    <x v="160"/>
    <x v="0"/>
    <n v="1.6"/>
    <x v="2"/>
    <x v="2"/>
  </r>
  <r>
    <x v="54"/>
    <x v="7"/>
    <x v="129"/>
    <x v="164"/>
    <x v="0"/>
    <n v="0"/>
    <x v="0"/>
    <x v="0"/>
  </r>
  <r>
    <x v="54"/>
    <x v="7"/>
    <x v="129"/>
    <x v="163"/>
    <x v="0"/>
    <n v="0"/>
    <x v="0"/>
    <x v="0"/>
  </r>
  <r>
    <x v="54"/>
    <x v="7"/>
    <x v="129"/>
    <x v="154"/>
    <x v="0"/>
    <n v="0.3"/>
    <x v="3"/>
    <x v="0"/>
  </r>
  <r>
    <x v="54"/>
    <x v="7"/>
    <x v="129"/>
    <x v="157"/>
    <x v="0"/>
    <n v="0"/>
    <x v="3"/>
    <x v="0"/>
  </r>
  <r>
    <x v="54"/>
    <x v="7"/>
    <x v="129"/>
    <x v="166"/>
    <x v="0"/>
    <n v="9.5"/>
    <x v="10"/>
    <x v="5"/>
  </r>
  <r>
    <x v="54"/>
    <x v="7"/>
    <x v="129"/>
    <x v="158"/>
    <x v="0"/>
    <n v="1.3"/>
    <x v="1"/>
    <x v="1"/>
  </r>
  <r>
    <x v="54"/>
    <x v="7"/>
    <x v="129"/>
    <x v="10"/>
    <x v="0"/>
    <n v="0"/>
    <x v="4"/>
    <x v="3"/>
  </r>
  <r>
    <x v="54"/>
    <x v="7"/>
    <x v="129"/>
    <x v="161"/>
    <x v="1"/>
    <n v="0.2"/>
    <x v="3"/>
    <x v="0"/>
  </r>
  <r>
    <x v="54"/>
    <x v="7"/>
    <x v="129"/>
    <x v="156"/>
    <x v="1"/>
    <n v="0"/>
    <x v="8"/>
    <x v="0"/>
  </r>
  <r>
    <x v="54"/>
    <x v="7"/>
    <x v="129"/>
    <x v="155"/>
    <x v="1"/>
    <n v="11.2"/>
    <x v="0"/>
    <x v="0"/>
  </r>
  <r>
    <x v="54"/>
    <x v="7"/>
    <x v="129"/>
    <x v="159"/>
    <x v="1"/>
    <n v="0"/>
    <x v="7"/>
    <x v="3"/>
  </r>
  <r>
    <x v="54"/>
    <x v="7"/>
    <x v="129"/>
    <x v="165"/>
    <x v="1"/>
    <n v="0"/>
    <x v="3"/>
    <x v="0"/>
  </r>
  <r>
    <x v="54"/>
    <x v="7"/>
    <x v="129"/>
    <x v="162"/>
    <x v="1"/>
    <n v="0"/>
    <x v="0"/>
    <x v="0"/>
  </r>
  <r>
    <x v="54"/>
    <x v="7"/>
    <x v="129"/>
    <x v="27"/>
    <x v="1"/>
    <n v="0"/>
    <x v="5"/>
    <x v="3"/>
  </r>
  <r>
    <x v="54"/>
    <x v="7"/>
    <x v="129"/>
    <x v="26"/>
    <x v="1"/>
    <n v="3.7"/>
    <x v="7"/>
    <x v="3"/>
  </r>
  <r>
    <x v="54"/>
    <x v="7"/>
    <x v="129"/>
    <x v="160"/>
    <x v="1"/>
    <n v="0.1"/>
    <x v="2"/>
    <x v="2"/>
  </r>
  <r>
    <x v="54"/>
    <x v="7"/>
    <x v="129"/>
    <x v="164"/>
    <x v="1"/>
    <n v="0"/>
    <x v="0"/>
    <x v="0"/>
  </r>
  <r>
    <x v="54"/>
    <x v="7"/>
    <x v="129"/>
    <x v="163"/>
    <x v="1"/>
    <n v="0"/>
    <x v="0"/>
    <x v="0"/>
  </r>
  <r>
    <x v="54"/>
    <x v="7"/>
    <x v="129"/>
    <x v="154"/>
    <x v="1"/>
    <n v="1.1000000000000001"/>
    <x v="3"/>
    <x v="0"/>
  </r>
  <r>
    <x v="54"/>
    <x v="7"/>
    <x v="129"/>
    <x v="157"/>
    <x v="1"/>
    <n v="0.3"/>
    <x v="3"/>
    <x v="0"/>
  </r>
  <r>
    <x v="54"/>
    <x v="7"/>
    <x v="129"/>
    <x v="166"/>
    <x v="1"/>
    <n v="27"/>
    <x v="10"/>
    <x v="5"/>
  </r>
  <r>
    <x v="54"/>
    <x v="7"/>
    <x v="129"/>
    <x v="158"/>
    <x v="1"/>
    <n v="10.4"/>
    <x v="1"/>
    <x v="1"/>
  </r>
  <r>
    <x v="54"/>
    <x v="7"/>
    <x v="129"/>
    <x v="10"/>
    <x v="1"/>
    <n v="0"/>
    <x v="4"/>
    <x v="3"/>
  </r>
  <r>
    <x v="54"/>
    <x v="7"/>
    <x v="130"/>
    <x v="161"/>
    <x v="0"/>
    <n v="0.5"/>
    <x v="3"/>
    <x v="0"/>
  </r>
  <r>
    <x v="54"/>
    <x v="7"/>
    <x v="130"/>
    <x v="156"/>
    <x v="0"/>
    <n v="0"/>
    <x v="8"/>
    <x v="0"/>
  </r>
  <r>
    <x v="54"/>
    <x v="7"/>
    <x v="130"/>
    <x v="155"/>
    <x v="0"/>
    <n v="0"/>
    <x v="0"/>
    <x v="0"/>
  </r>
  <r>
    <x v="54"/>
    <x v="7"/>
    <x v="130"/>
    <x v="159"/>
    <x v="0"/>
    <n v="0"/>
    <x v="7"/>
    <x v="3"/>
  </r>
  <r>
    <x v="54"/>
    <x v="7"/>
    <x v="130"/>
    <x v="165"/>
    <x v="0"/>
    <n v="0"/>
    <x v="3"/>
    <x v="0"/>
  </r>
  <r>
    <x v="54"/>
    <x v="7"/>
    <x v="130"/>
    <x v="162"/>
    <x v="0"/>
    <n v="0"/>
    <x v="0"/>
    <x v="0"/>
  </r>
  <r>
    <x v="54"/>
    <x v="7"/>
    <x v="130"/>
    <x v="27"/>
    <x v="0"/>
    <n v="0"/>
    <x v="5"/>
    <x v="3"/>
  </r>
  <r>
    <x v="54"/>
    <x v="7"/>
    <x v="130"/>
    <x v="26"/>
    <x v="0"/>
    <n v="0"/>
    <x v="7"/>
    <x v="3"/>
  </r>
  <r>
    <x v="54"/>
    <x v="7"/>
    <x v="130"/>
    <x v="160"/>
    <x v="0"/>
    <n v="0"/>
    <x v="2"/>
    <x v="2"/>
  </r>
  <r>
    <x v="54"/>
    <x v="7"/>
    <x v="130"/>
    <x v="164"/>
    <x v="0"/>
    <n v="0"/>
    <x v="0"/>
    <x v="0"/>
  </r>
  <r>
    <x v="54"/>
    <x v="7"/>
    <x v="130"/>
    <x v="163"/>
    <x v="0"/>
    <n v="0"/>
    <x v="0"/>
    <x v="0"/>
  </r>
  <r>
    <x v="54"/>
    <x v="7"/>
    <x v="130"/>
    <x v="154"/>
    <x v="0"/>
    <n v="0"/>
    <x v="3"/>
    <x v="0"/>
  </r>
  <r>
    <x v="54"/>
    <x v="7"/>
    <x v="130"/>
    <x v="157"/>
    <x v="0"/>
    <n v="0"/>
    <x v="3"/>
    <x v="0"/>
  </r>
  <r>
    <x v="54"/>
    <x v="7"/>
    <x v="130"/>
    <x v="166"/>
    <x v="0"/>
    <n v="0.5"/>
    <x v="10"/>
    <x v="5"/>
  </r>
  <r>
    <x v="54"/>
    <x v="7"/>
    <x v="130"/>
    <x v="158"/>
    <x v="0"/>
    <n v="0"/>
    <x v="1"/>
    <x v="1"/>
  </r>
  <r>
    <x v="54"/>
    <x v="7"/>
    <x v="130"/>
    <x v="10"/>
    <x v="0"/>
    <n v="0"/>
    <x v="4"/>
    <x v="3"/>
  </r>
  <r>
    <x v="54"/>
    <x v="7"/>
    <x v="130"/>
    <x v="161"/>
    <x v="1"/>
    <n v="0"/>
    <x v="3"/>
    <x v="0"/>
  </r>
  <r>
    <x v="54"/>
    <x v="7"/>
    <x v="130"/>
    <x v="156"/>
    <x v="1"/>
    <n v="0.8"/>
    <x v="8"/>
    <x v="0"/>
  </r>
  <r>
    <x v="54"/>
    <x v="7"/>
    <x v="130"/>
    <x v="155"/>
    <x v="1"/>
    <n v="1.5"/>
    <x v="0"/>
    <x v="0"/>
  </r>
  <r>
    <x v="54"/>
    <x v="7"/>
    <x v="130"/>
    <x v="159"/>
    <x v="1"/>
    <n v="0"/>
    <x v="7"/>
    <x v="3"/>
  </r>
  <r>
    <x v="54"/>
    <x v="7"/>
    <x v="130"/>
    <x v="165"/>
    <x v="1"/>
    <n v="0"/>
    <x v="3"/>
    <x v="0"/>
  </r>
  <r>
    <x v="54"/>
    <x v="7"/>
    <x v="130"/>
    <x v="162"/>
    <x v="1"/>
    <n v="0"/>
    <x v="0"/>
    <x v="0"/>
  </r>
  <r>
    <x v="54"/>
    <x v="7"/>
    <x v="130"/>
    <x v="27"/>
    <x v="1"/>
    <n v="0"/>
    <x v="5"/>
    <x v="3"/>
  </r>
  <r>
    <x v="54"/>
    <x v="7"/>
    <x v="130"/>
    <x v="26"/>
    <x v="1"/>
    <n v="0"/>
    <x v="7"/>
    <x v="3"/>
  </r>
  <r>
    <x v="54"/>
    <x v="7"/>
    <x v="130"/>
    <x v="160"/>
    <x v="1"/>
    <n v="0"/>
    <x v="2"/>
    <x v="2"/>
  </r>
  <r>
    <x v="54"/>
    <x v="7"/>
    <x v="130"/>
    <x v="164"/>
    <x v="1"/>
    <n v="0"/>
    <x v="0"/>
    <x v="0"/>
  </r>
  <r>
    <x v="54"/>
    <x v="7"/>
    <x v="130"/>
    <x v="163"/>
    <x v="1"/>
    <n v="0"/>
    <x v="0"/>
    <x v="0"/>
  </r>
  <r>
    <x v="54"/>
    <x v="7"/>
    <x v="130"/>
    <x v="154"/>
    <x v="1"/>
    <n v="0"/>
    <x v="3"/>
    <x v="0"/>
  </r>
  <r>
    <x v="54"/>
    <x v="7"/>
    <x v="130"/>
    <x v="157"/>
    <x v="1"/>
    <n v="0"/>
    <x v="3"/>
    <x v="0"/>
  </r>
  <r>
    <x v="54"/>
    <x v="7"/>
    <x v="130"/>
    <x v="166"/>
    <x v="1"/>
    <n v="2.2999999999999998"/>
    <x v="10"/>
    <x v="5"/>
  </r>
  <r>
    <x v="54"/>
    <x v="7"/>
    <x v="130"/>
    <x v="158"/>
    <x v="1"/>
    <n v="0"/>
    <x v="1"/>
    <x v="1"/>
  </r>
  <r>
    <x v="54"/>
    <x v="7"/>
    <x v="130"/>
    <x v="10"/>
    <x v="1"/>
    <n v="0"/>
    <x v="4"/>
    <x v="3"/>
  </r>
  <r>
    <x v="54"/>
    <x v="7"/>
    <x v="131"/>
    <x v="161"/>
    <x v="0"/>
    <n v="0"/>
    <x v="3"/>
    <x v="0"/>
  </r>
  <r>
    <x v="54"/>
    <x v="7"/>
    <x v="131"/>
    <x v="156"/>
    <x v="0"/>
    <n v="0"/>
    <x v="8"/>
    <x v="0"/>
  </r>
  <r>
    <x v="54"/>
    <x v="7"/>
    <x v="131"/>
    <x v="155"/>
    <x v="0"/>
    <n v="2"/>
    <x v="0"/>
    <x v="0"/>
  </r>
  <r>
    <x v="54"/>
    <x v="7"/>
    <x v="131"/>
    <x v="159"/>
    <x v="0"/>
    <n v="0"/>
    <x v="7"/>
    <x v="3"/>
  </r>
  <r>
    <x v="54"/>
    <x v="7"/>
    <x v="131"/>
    <x v="165"/>
    <x v="0"/>
    <n v="0"/>
    <x v="3"/>
    <x v="0"/>
  </r>
  <r>
    <x v="54"/>
    <x v="7"/>
    <x v="131"/>
    <x v="162"/>
    <x v="0"/>
    <n v="0"/>
    <x v="0"/>
    <x v="0"/>
  </r>
  <r>
    <x v="54"/>
    <x v="7"/>
    <x v="131"/>
    <x v="27"/>
    <x v="0"/>
    <n v="0"/>
    <x v="5"/>
    <x v="3"/>
  </r>
  <r>
    <x v="54"/>
    <x v="7"/>
    <x v="131"/>
    <x v="26"/>
    <x v="0"/>
    <n v="0"/>
    <x v="7"/>
    <x v="3"/>
  </r>
  <r>
    <x v="54"/>
    <x v="7"/>
    <x v="131"/>
    <x v="160"/>
    <x v="0"/>
    <n v="0"/>
    <x v="2"/>
    <x v="2"/>
  </r>
  <r>
    <x v="54"/>
    <x v="7"/>
    <x v="131"/>
    <x v="164"/>
    <x v="0"/>
    <n v="0"/>
    <x v="0"/>
    <x v="0"/>
  </r>
  <r>
    <x v="54"/>
    <x v="7"/>
    <x v="131"/>
    <x v="163"/>
    <x v="0"/>
    <n v="0"/>
    <x v="0"/>
    <x v="0"/>
  </r>
  <r>
    <x v="54"/>
    <x v="7"/>
    <x v="131"/>
    <x v="154"/>
    <x v="0"/>
    <n v="0"/>
    <x v="3"/>
    <x v="0"/>
  </r>
  <r>
    <x v="54"/>
    <x v="7"/>
    <x v="131"/>
    <x v="157"/>
    <x v="0"/>
    <n v="0"/>
    <x v="3"/>
    <x v="0"/>
  </r>
  <r>
    <x v="54"/>
    <x v="7"/>
    <x v="131"/>
    <x v="166"/>
    <x v="0"/>
    <n v="2"/>
    <x v="10"/>
    <x v="5"/>
  </r>
  <r>
    <x v="54"/>
    <x v="7"/>
    <x v="131"/>
    <x v="158"/>
    <x v="0"/>
    <n v="0"/>
    <x v="1"/>
    <x v="1"/>
  </r>
  <r>
    <x v="54"/>
    <x v="7"/>
    <x v="131"/>
    <x v="10"/>
    <x v="0"/>
    <n v="0"/>
    <x v="4"/>
    <x v="3"/>
  </r>
  <r>
    <x v="54"/>
    <x v="7"/>
    <x v="131"/>
    <x v="161"/>
    <x v="1"/>
    <n v="0"/>
    <x v="3"/>
    <x v="0"/>
  </r>
  <r>
    <x v="54"/>
    <x v="7"/>
    <x v="131"/>
    <x v="156"/>
    <x v="1"/>
    <n v="0"/>
    <x v="8"/>
    <x v="0"/>
  </r>
  <r>
    <x v="54"/>
    <x v="7"/>
    <x v="131"/>
    <x v="155"/>
    <x v="1"/>
    <n v="0"/>
    <x v="0"/>
    <x v="0"/>
  </r>
  <r>
    <x v="54"/>
    <x v="7"/>
    <x v="131"/>
    <x v="159"/>
    <x v="1"/>
    <n v="0"/>
    <x v="7"/>
    <x v="3"/>
  </r>
  <r>
    <x v="54"/>
    <x v="7"/>
    <x v="131"/>
    <x v="165"/>
    <x v="1"/>
    <n v="0"/>
    <x v="3"/>
    <x v="0"/>
  </r>
  <r>
    <x v="54"/>
    <x v="7"/>
    <x v="131"/>
    <x v="162"/>
    <x v="1"/>
    <n v="0"/>
    <x v="0"/>
    <x v="0"/>
  </r>
  <r>
    <x v="54"/>
    <x v="7"/>
    <x v="131"/>
    <x v="27"/>
    <x v="1"/>
    <n v="0"/>
    <x v="5"/>
    <x v="3"/>
  </r>
  <r>
    <x v="54"/>
    <x v="7"/>
    <x v="131"/>
    <x v="26"/>
    <x v="1"/>
    <n v="0"/>
    <x v="7"/>
    <x v="3"/>
  </r>
  <r>
    <x v="54"/>
    <x v="7"/>
    <x v="131"/>
    <x v="160"/>
    <x v="1"/>
    <n v="0"/>
    <x v="2"/>
    <x v="2"/>
  </r>
  <r>
    <x v="54"/>
    <x v="7"/>
    <x v="131"/>
    <x v="164"/>
    <x v="1"/>
    <n v="0"/>
    <x v="0"/>
    <x v="0"/>
  </r>
  <r>
    <x v="54"/>
    <x v="7"/>
    <x v="131"/>
    <x v="163"/>
    <x v="1"/>
    <n v="0"/>
    <x v="0"/>
    <x v="0"/>
  </r>
  <r>
    <x v="54"/>
    <x v="7"/>
    <x v="131"/>
    <x v="154"/>
    <x v="1"/>
    <n v="0"/>
    <x v="3"/>
    <x v="0"/>
  </r>
  <r>
    <x v="54"/>
    <x v="7"/>
    <x v="131"/>
    <x v="157"/>
    <x v="1"/>
    <n v="0"/>
    <x v="3"/>
    <x v="0"/>
  </r>
  <r>
    <x v="54"/>
    <x v="7"/>
    <x v="131"/>
    <x v="166"/>
    <x v="1"/>
    <n v="0"/>
    <x v="10"/>
    <x v="5"/>
  </r>
  <r>
    <x v="54"/>
    <x v="7"/>
    <x v="131"/>
    <x v="158"/>
    <x v="1"/>
    <n v="0"/>
    <x v="1"/>
    <x v="1"/>
  </r>
  <r>
    <x v="54"/>
    <x v="7"/>
    <x v="131"/>
    <x v="10"/>
    <x v="1"/>
    <n v="0"/>
    <x v="4"/>
    <x v="3"/>
  </r>
  <r>
    <x v="54"/>
    <x v="7"/>
    <x v="132"/>
    <x v="161"/>
    <x v="0"/>
    <n v="0"/>
    <x v="3"/>
    <x v="0"/>
  </r>
  <r>
    <x v="54"/>
    <x v="7"/>
    <x v="132"/>
    <x v="156"/>
    <x v="0"/>
    <n v="0"/>
    <x v="8"/>
    <x v="0"/>
  </r>
  <r>
    <x v="54"/>
    <x v="7"/>
    <x v="132"/>
    <x v="155"/>
    <x v="0"/>
    <n v="4"/>
    <x v="0"/>
    <x v="0"/>
  </r>
  <r>
    <x v="54"/>
    <x v="7"/>
    <x v="132"/>
    <x v="159"/>
    <x v="0"/>
    <n v="0"/>
    <x v="7"/>
    <x v="3"/>
  </r>
  <r>
    <x v="54"/>
    <x v="7"/>
    <x v="132"/>
    <x v="165"/>
    <x v="0"/>
    <n v="0"/>
    <x v="3"/>
    <x v="0"/>
  </r>
  <r>
    <x v="54"/>
    <x v="7"/>
    <x v="132"/>
    <x v="162"/>
    <x v="0"/>
    <n v="0"/>
    <x v="0"/>
    <x v="0"/>
  </r>
  <r>
    <x v="54"/>
    <x v="7"/>
    <x v="132"/>
    <x v="27"/>
    <x v="0"/>
    <n v="0"/>
    <x v="5"/>
    <x v="3"/>
  </r>
  <r>
    <x v="54"/>
    <x v="7"/>
    <x v="132"/>
    <x v="26"/>
    <x v="0"/>
    <n v="0"/>
    <x v="7"/>
    <x v="3"/>
  </r>
  <r>
    <x v="54"/>
    <x v="7"/>
    <x v="132"/>
    <x v="160"/>
    <x v="0"/>
    <n v="0"/>
    <x v="2"/>
    <x v="2"/>
  </r>
  <r>
    <x v="54"/>
    <x v="7"/>
    <x v="132"/>
    <x v="164"/>
    <x v="0"/>
    <n v="0"/>
    <x v="0"/>
    <x v="0"/>
  </r>
  <r>
    <x v="54"/>
    <x v="7"/>
    <x v="132"/>
    <x v="163"/>
    <x v="0"/>
    <n v="0"/>
    <x v="0"/>
    <x v="0"/>
  </r>
  <r>
    <x v="54"/>
    <x v="7"/>
    <x v="132"/>
    <x v="154"/>
    <x v="0"/>
    <n v="0"/>
    <x v="3"/>
    <x v="0"/>
  </r>
  <r>
    <x v="54"/>
    <x v="7"/>
    <x v="132"/>
    <x v="157"/>
    <x v="0"/>
    <n v="0"/>
    <x v="3"/>
    <x v="0"/>
  </r>
  <r>
    <x v="54"/>
    <x v="7"/>
    <x v="132"/>
    <x v="166"/>
    <x v="0"/>
    <n v="4"/>
    <x v="10"/>
    <x v="5"/>
  </r>
  <r>
    <x v="54"/>
    <x v="7"/>
    <x v="132"/>
    <x v="158"/>
    <x v="0"/>
    <n v="0"/>
    <x v="1"/>
    <x v="1"/>
  </r>
  <r>
    <x v="54"/>
    <x v="7"/>
    <x v="132"/>
    <x v="10"/>
    <x v="0"/>
    <n v="0"/>
    <x v="4"/>
    <x v="3"/>
  </r>
  <r>
    <x v="54"/>
    <x v="7"/>
    <x v="132"/>
    <x v="161"/>
    <x v="1"/>
    <n v="0"/>
    <x v="3"/>
    <x v="0"/>
  </r>
  <r>
    <x v="54"/>
    <x v="7"/>
    <x v="132"/>
    <x v="156"/>
    <x v="1"/>
    <n v="0"/>
    <x v="8"/>
    <x v="0"/>
  </r>
  <r>
    <x v="54"/>
    <x v="7"/>
    <x v="132"/>
    <x v="155"/>
    <x v="1"/>
    <n v="0"/>
    <x v="0"/>
    <x v="0"/>
  </r>
  <r>
    <x v="54"/>
    <x v="7"/>
    <x v="132"/>
    <x v="159"/>
    <x v="1"/>
    <n v="0"/>
    <x v="7"/>
    <x v="3"/>
  </r>
  <r>
    <x v="54"/>
    <x v="7"/>
    <x v="132"/>
    <x v="165"/>
    <x v="1"/>
    <n v="0"/>
    <x v="3"/>
    <x v="0"/>
  </r>
  <r>
    <x v="54"/>
    <x v="7"/>
    <x v="132"/>
    <x v="162"/>
    <x v="1"/>
    <n v="0"/>
    <x v="0"/>
    <x v="0"/>
  </r>
  <r>
    <x v="54"/>
    <x v="7"/>
    <x v="132"/>
    <x v="27"/>
    <x v="1"/>
    <n v="0"/>
    <x v="5"/>
    <x v="3"/>
  </r>
  <r>
    <x v="54"/>
    <x v="7"/>
    <x v="132"/>
    <x v="26"/>
    <x v="1"/>
    <n v="0"/>
    <x v="7"/>
    <x v="3"/>
  </r>
  <r>
    <x v="54"/>
    <x v="7"/>
    <x v="132"/>
    <x v="160"/>
    <x v="1"/>
    <n v="0"/>
    <x v="2"/>
    <x v="2"/>
  </r>
  <r>
    <x v="54"/>
    <x v="7"/>
    <x v="132"/>
    <x v="164"/>
    <x v="1"/>
    <n v="0"/>
    <x v="0"/>
    <x v="0"/>
  </r>
  <r>
    <x v="54"/>
    <x v="7"/>
    <x v="132"/>
    <x v="163"/>
    <x v="1"/>
    <n v="0"/>
    <x v="0"/>
    <x v="0"/>
  </r>
  <r>
    <x v="54"/>
    <x v="7"/>
    <x v="132"/>
    <x v="154"/>
    <x v="1"/>
    <n v="0"/>
    <x v="3"/>
    <x v="0"/>
  </r>
  <r>
    <x v="54"/>
    <x v="7"/>
    <x v="132"/>
    <x v="157"/>
    <x v="1"/>
    <n v="0"/>
    <x v="3"/>
    <x v="0"/>
  </r>
  <r>
    <x v="54"/>
    <x v="7"/>
    <x v="132"/>
    <x v="166"/>
    <x v="1"/>
    <n v="0"/>
    <x v="10"/>
    <x v="5"/>
  </r>
  <r>
    <x v="54"/>
    <x v="7"/>
    <x v="132"/>
    <x v="158"/>
    <x v="1"/>
    <n v="0"/>
    <x v="1"/>
    <x v="1"/>
  </r>
  <r>
    <x v="54"/>
    <x v="7"/>
    <x v="132"/>
    <x v="10"/>
    <x v="1"/>
    <n v="0"/>
    <x v="4"/>
    <x v="3"/>
  </r>
  <r>
    <x v="54"/>
    <x v="7"/>
    <x v="141"/>
    <x v="161"/>
    <x v="0"/>
    <n v="0"/>
    <x v="3"/>
    <x v="0"/>
  </r>
  <r>
    <x v="54"/>
    <x v="7"/>
    <x v="141"/>
    <x v="156"/>
    <x v="0"/>
    <n v="0"/>
    <x v="8"/>
    <x v="0"/>
  </r>
  <r>
    <x v="54"/>
    <x v="7"/>
    <x v="141"/>
    <x v="155"/>
    <x v="0"/>
    <n v="0"/>
    <x v="0"/>
    <x v="0"/>
  </r>
  <r>
    <x v="54"/>
    <x v="7"/>
    <x v="141"/>
    <x v="159"/>
    <x v="0"/>
    <n v="0"/>
    <x v="7"/>
    <x v="3"/>
  </r>
  <r>
    <x v="54"/>
    <x v="7"/>
    <x v="141"/>
    <x v="165"/>
    <x v="0"/>
    <n v="0"/>
    <x v="3"/>
    <x v="0"/>
  </r>
  <r>
    <x v="54"/>
    <x v="7"/>
    <x v="141"/>
    <x v="162"/>
    <x v="0"/>
    <n v="0"/>
    <x v="0"/>
    <x v="0"/>
  </r>
  <r>
    <x v="54"/>
    <x v="7"/>
    <x v="141"/>
    <x v="27"/>
    <x v="0"/>
    <n v="0"/>
    <x v="5"/>
    <x v="3"/>
  </r>
  <r>
    <x v="54"/>
    <x v="7"/>
    <x v="141"/>
    <x v="26"/>
    <x v="0"/>
    <n v="0"/>
    <x v="7"/>
    <x v="3"/>
  </r>
  <r>
    <x v="54"/>
    <x v="7"/>
    <x v="141"/>
    <x v="160"/>
    <x v="0"/>
    <n v="0"/>
    <x v="2"/>
    <x v="2"/>
  </r>
  <r>
    <x v="54"/>
    <x v="7"/>
    <x v="141"/>
    <x v="164"/>
    <x v="0"/>
    <n v="0"/>
    <x v="0"/>
    <x v="0"/>
  </r>
  <r>
    <x v="54"/>
    <x v="7"/>
    <x v="141"/>
    <x v="163"/>
    <x v="0"/>
    <n v="0"/>
    <x v="0"/>
    <x v="0"/>
  </r>
  <r>
    <x v="54"/>
    <x v="7"/>
    <x v="141"/>
    <x v="154"/>
    <x v="0"/>
    <n v="3"/>
    <x v="3"/>
    <x v="0"/>
  </r>
  <r>
    <x v="54"/>
    <x v="7"/>
    <x v="141"/>
    <x v="157"/>
    <x v="0"/>
    <n v="0"/>
    <x v="3"/>
    <x v="0"/>
  </r>
  <r>
    <x v="54"/>
    <x v="7"/>
    <x v="141"/>
    <x v="166"/>
    <x v="0"/>
    <n v="3"/>
    <x v="10"/>
    <x v="5"/>
  </r>
  <r>
    <x v="54"/>
    <x v="7"/>
    <x v="141"/>
    <x v="158"/>
    <x v="0"/>
    <n v="0"/>
    <x v="1"/>
    <x v="1"/>
  </r>
  <r>
    <x v="54"/>
    <x v="7"/>
    <x v="141"/>
    <x v="10"/>
    <x v="0"/>
    <n v="0"/>
    <x v="4"/>
    <x v="3"/>
  </r>
  <r>
    <x v="54"/>
    <x v="7"/>
    <x v="141"/>
    <x v="161"/>
    <x v="1"/>
    <n v="0"/>
    <x v="3"/>
    <x v="0"/>
  </r>
  <r>
    <x v="54"/>
    <x v="7"/>
    <x v="141"/>
    <x v="156"/>
    <x v="1"/>
    <n v="0"/>
    <x v="8"/>
    <x v="0"/>
  </r>
  <r>
    <x v="54"/>
    <x v="7"/>
    <x v="141"/>
    <x v="155"/>
    <x v="1"/>
    <n v="0"/>
    <x v="0"/>
    <x v="0"/>
  </r>
  <r>
    <x v="54"/>
    <x v="7"/>
    <x v="141"/>
    <x v="159"/>
    <x v="1"/>
    <n v="0"/>
    <x v="7"/>
    <x v="3"/>
  </r>
  <r>
    <x v="54"/>
    <x v="7"/>
    <x v="141"/>
    <x v="165"/>
    <x v="1"/>
    <n v="0"/>
    <x v="3"/>
    <x v="0"/>
  </r>
  <r>
    <x v="54"/>
    <x v="7"/>
    <x v="141"/>
    <x v="162"/>
    <x v="1"/>
    <n v="0"/>
    <x v="0"/>
    <x v="0"/>
  </r>
  <r>
    <x v="54"/>
    <x v="7"/>
    <x v="141"/>
    <x v="27"/>
    <x v="1"/>
    <n v="0"/>
    <x v="5"/>
    <x v="3"/>
  </r>
  <r>
    <x v="54"/>
    <x v="7"/>
    <x v="141"/>
    <x v="26"/>
    <x v="1"/>
    <n v="0"/>
    <x v="7"/>
    <x v="3"/>
  </r>
  <r>
    <x v="54"/>
    <x v="7"/>
    <x v="141"/>
    <x v="160"/>
    <x v="1"/>
    <n v="0"/>
    <x v="2"/>
    <x v="2"/>
  </r>
  <r>
    <x v="54"/>
    <x v="7"/>
    <x v="141"/>
    <x v="164"/>
    <x v="1"/>
    <n v="0"/>
    <x v="0"/>
    <x v="0"/>
  </r>
  <r>
    <x v="54"/>
    <x v="7"/>
    <x v="141"/>
    <x v="163"/>
    <x v="1"/>
    <n v="0"/>
    <x v="0"/>
    <x v="0"/>
  </r>
  <r>
    <x v="54"/>
    <x v="7"/>
    <x v="141"/>
    <x v="154"/>
    <x v="1"/>
    <n v="0"/>
    <x v="3"/>
    <x v="0"/>
  </r>
  <r>
    <x v="54"/>
    <x v="7"/>
    <x v="141"/>
    <x v="157"/>
    <x v="1"/>
    <n v="0"/>
    <x v="3"/>
    <x v="0"/>
  </r>
  <r>
    <x v="54"/>
    <x v="7"/>
    <x v="141"/>
    <x v="166"/>
    <x v="1"/>
    <n v="0"/>
    <x v="10"/>
    <x v="5"/>
  </r>
  <r>
    <x v="54"/>
    <x v="7"/>
    <x v="141"/>
    <x v="158"/>
    <x v="1"/>
    <n v="0"/>
    <x v="1"/>
    <x v="1"/>
  </r>
  <r>
    <x v="54"/>
    <x v="7"/>
    <x v="141"/>
    <x v="10"/>
    <x v="1"/>
    <n v="0"/>
    <x v="4"/>
    <x v="3"/>
  </r>
  <r>
    <x v="54"/>
    <x v="7"/>
    <x v="138"/>
    <x v="161"/>
    <x v="0"/>
    <n v="0"/>
    <x v="3"/>
    <x v="0"/>
  </r>
  <r>
    <x v="54"/>
    <x v="7"/>
    <x v="138"/>
    <x v="156"/>
    <x v="0"/>
    <n v="0"/>
    <x v="8"/>
    <x v="0"/>
  </r>
  <r>
    <x v="54"/>
    <x v="7"/>
    <x v="138"/>
    <x v="155"/>
    <x v="0"/>
    <n v="0.9"/>
    <x v="0"/>
    <x v="0"/>
  </r>
  <r>
    <x v="54"/>
    <x v="7"/>
    <x v="138"/>
    <x v="159"/>
    <x v="0"/>
    <n v="0"/>
    <x v="7"/>
    <x v="3"/>
  </r>
  <r>
    <x v="54"/>
    <x v="7"/>
    <x v="138"/>
    <x v="165"/>
    <x v="0"/>
    <n v="0"/>
    <x v="3"/>
    <x v="0"/>
  </r>
  <r>
    <x v="54"/>
    <x v="7"/>
    <x v="138"/>
    <x v="162"/>
    <x v="0"/>
    <n v="1.1000000000000001"/>
    <x v="0"/>
    <x v="0"/>
  </r>
  <r>
    <x v="54"/>
    <x v="7"/>
    <x v="138"/>
    <x v="27"/>
    <x v="0"/>
    <n v="0"/>
    <x v="5"/>
    <x v="3"/>
  </r>
  <r>
    <x v="54"/>
    <x v="7"/>
    <x v="138"/>
    <x v="26"/>
    <x v="0"/>
    <n v="0"/>
    <x v="7"/>
    <x v="3"/>
  </r>
  <r>
    <x v="54"/>
    <x v="7"/>
    <x v="138"/>
    <x v="160"/>
    <x v="0"/>
    <n v="0"/>
    <x v="2"/>
    <x v="2"/>
  </r>
  <r>
    <x v="54"/>
    <x v="7"/>
    <x v="138"/>
    <x v="164"/>
    <x v="0"/>
    <n v="0"/>
    <x v="0"/>
    <x v="0"/>
  </r>
  <r>
    <x v="54"/>
    <x v="7"/>
    <x v="138"/>
    <x v="163"/>
    <x v="0"/>
    <n v="0"/>
    <x v="0"/>
    <x v="0"/>
  </r>
  <r>
    <x v="54"/>
    <x v="7"/>
    <x v="138"/>
    <x v="154"/>
    <x v="0"/>
    <n v="0"/>
    <x v="3"/>
    <x v="0"/>
  </r>
  <r>
    <x v="54"/>
    <x v="7"/>
    <x v="138"/>
    <x v="157"/>
    <x v="0"/>
    <n v="0"/>
    <x v="3"/>
    <x v="0"/>
  </r>
  <r>
    <x v="54"/>
    <x v="7"/>
    <x v="138"/>
    <x v="166"/>
    <x v="0"/>
    <n v="2"/>
    <x v="10"/>
    <x v="5"/>
  </r>
  <r>
    <x v="54"/>
    <x v="7"/>
    <x v="138"/>
    <x v="158"/>
    <x v="0"/>
    <n v="0"/>
    <x v="1"/>
    <x v="1"/>
  </r>
  <r>
    <x v="54"/>
    <x v="7"/>
    <x v="138"/>
    <x v="10"/>
    <x v="0"/>
    <n v="2.4"/>
    <x v="4"/>
    <x v="3"/>
  </r>
  <r>
    <x v="54"/>
    <x v="7"/>
    <x v="138"/>
    <x v="161"/>
    <x v="1"/>
    <n v="0"/>
    <x v="3"/>
    <x v="0"/>
  </r>
  <r>
    <x v="54"/>
    <x v="7"/>
    <x v="138"/>
    <x v="156"/>
    <x v="1"/>
    <n v="0"/>
    <x v="8"/>
    <x v="0"/>
  </r>
  <r>
    <x v="54"/>
    <x v="7"/>
    <x v="138"/>
    <x v="155"/>
    <x v="1"/>
    <n v="0"/>
    <x v="0"/>
    <x v="0"/>
  </r>
  <r>
    <x v="54"/>
    <x v="7"/>
    <x v="138"/>
    <x v="159"/>
    <x v="1"/>
    <n v="0"/>
    <x v="7"/>
    <x v="3"/>
  </r>
  <r>
    <x v="54"/>
    <x v="7"/>
    <x v="138"/>
    <x v="165"/>
    <x v="1"/>
    <n v="0"/>
    <x v="3"/>
    <x v="0"/>
  </r>
  <r>
    <x v="54"/>
    <x v="7"/>
    <x v="138"/>
    <x v="162"/>
    <x v="1"/>
    <n v="0"/>
    <x v="0"/>
    <x v="0"/>
  </r>
  <r>
    <x v="54"/>
    <x v="7"/>
    <x v="138"/>
    <x v="27"/>
    <x v="1"/>
    <n v="0"/>
    <x v="5"/>
    <x v="3"/>
  </r>
  <r>
    <x v="54"/>
    <x v="7"/>
    <x v="138"/>
    <x v="26"/>
    <x v="1"/>
    <n v="0"/>
    <x v="7"/>
    <x v="3"/>
  </r>
  <r>
    <x v="54"/>
    <x v="7"/>
    <x v="138"/>
    <x v="160"/>
    <x v="1"/>
    <n v="0"/>
    <x v="2"/>
    <x v="2"/>
  </r>
  <r>
    <x v="54"/>
    <x v="7"/>
    <x v="138"/>
    <x v="164"/>
    <x v="1"/>
    <n v="0"/>
    <x v="0"/>
    <x v="0"/>
  </r>
  <r>
    <x v="54"/>
    <x v="7"/>
    <x v="138"/>
    <x v="163"/>
    <x v="1"/>
    <n v="0"/>
    <x v="0"/>
    <x v="0"/>
  </r>
  <r>
    <x v="54"/>
    <x v="7"/>
    <x v="138"/>
    <x v="154"/>
    <x v="1"/>
    <n v="0"/>
    <x v="3"/>
    <x v="0"/>
  </r>
  <r>
    <x v="54"/>
    <x v="7"/>
    <x v="138"/>
    <x v="157"/>
    <x v="1"/>
    <n v="0"/>
    <x v="3"/>
    <x v="0"/>
  </r>
  <r>
    <x v="54"/>
    <x v="7"/>
    <x v="138"/>
    <x v="166"/>
    <x v="1"/>
    <n v="0"/>
    <x v="10"/>
    <x v="5"/>
  </r>
  <r>
    <x v="54"/>
    <x v="7"/>
    <x v="138"/>
    <x v="158"/>
    <x v="1"/>
    <n v="0"/>
    <x v="1"/>
    <x v="1"/>
  </r>
  <r>
    <x v="54"/>
    <x v="7"/>
    <x v="138"/>
    <x v="10"/>
    <x v="1"/>
    <n v="0"/>
    <x v="4"/>
    <x v="3"/>
  </r>
  <r>
    <x v="54"/>
    <x v="7"/>
    <x v="133"/>
    <x v="161"/>
    <x v="0"/>
    <n v="0"/>
    <x v="3"/>
    <x v="0"/>
  </r>
  <r>
    <x v="54"/>
    <x v="7"/>
    <x v="133"/>
    <x v="156"/>
    <x v="0"/>
    <n v="0"/>
    <x v="8"/>
    <x v="0"/>
  </r>
  <r>
    <x v="54"/>
    <x v="7"/>
    <x v="133"/>
    <x v="155"/>
    <x v="0"/>
    <n v="0"/>
    <x v="0"/>
    <x v="0"/>
  </r>
  <r>
    <x v="54"/>
    <x v="7"/>
    <x v="133"/>
    <x v="159"/>
    <x v="0"/>
    <n v="0"/>
    <x v="7"/>
    <x v="3"/>
  </r>
  <r>
    <x v="54"/>
    <x v="7"/>
    <x v="133"/>
    <x v="165"/>
    <x v="0"/>
    <n v="0"/>
    <x v="3"/>
    <x v="0"/>
  </r>
  <r>
    <x v="54"/>
    <x v="7"/>
    <x v="133"/>
    <x v="162"/>
    <x v="0"/>
    <n v="3"/>
    <x v="0"/>
    <x v="0"/>
  </r>
  <r>
    <x v="54"/>
    <x v="7"/>
    <x v="133"/>
    <x v="27"/>
    <x v="0"/>
    <n v="0"/>
    <x v="5"/>
    <x v="3"/>
  </r>
  <r>
    <x v="54"/>
    <x v="7"/>
    <x v="133"/>
    <x v="26"/>
    <x v="0"/>
    <n v="0"/>
    <x v="7"/>
    <x v="3"/>
  </r>
  <r>
    <x v="54"/>
    <x v="7"/>
    <x v="133"/>
    <x v="160"/>
    <x v="0"/>
    <n v="0"/>
    <x v="2"/>
    <x v="2"/>
  </r>
  <r>
    <x v="54"/>
    <x v="7"/>
    <x v="133"/>
    <x v="164"/>
    <x v="0"/>
    <n v="0"/>
    <x v="0"/>
    <x v="0"/>
  </r>
  <r>
    <x v="54"/>
    <x v="7"/>
    <x v="133"/>
    <x v="163"/>
    <x v="0"/>
    <n v="0"/>
    <x v="0"/>
    <x v="0"/>
  </r>
  <r>
    <x v="54"/>
    <x v="7"/>
    <x v="133"/>
    <x v="154"/>
    <x v="0"/>
    <n v="11.1"/>
    <x v="3"/>
    <x v="0"/>
  </r>
  <r>
    <x v="54"/>
    <x v="7"/>
    <x v="133"/>
    <x v="157"/>
    <x v="0"/>
    <n v="0"/>
    <x v="3"/>
    <x v="0"/>
  </r>
  <r>
    <x v="54"/>
    <x v="7"/>
    <x v="133"/>
    <x v="166"/>
    <x v="0"/>
    <n v="14.5"/>
    <x v="10"/>
    <x v="5"/>
  </r>
  <r>
    <x v="54"/>
    <x v="7"/>
    <x v="133"/>
    <x v="158"/>
    <x v="0"/>
    <n v="0.4"/>
    <x v="1"/>
    <x v="1"/>
  </r>
  <r>
    <x v="54"/>
    <x v="7"/>
    <x v="133"/>
    <x v="10"/>
    <x v="0"/>
    <n v="0"/>
    <x v="4"/>
    <x v="3"/>
  </r>
  <r>
    <x v="54"/>
    <x v="7"/>
    <x v="133"/>
    <x v="161"/>
    <x v="1"/>
    <n v="0"/>
    <x v="3"/>
    <x v="0"/>
  </r>
  <r>
    <x v="54"/>
    <x v="7"/>
    <x v="133"/>
    <x v="156"/>
    <x v="1"/>
    <n v="0"/>
    <x v="8"/>
    <x v="0"/>
  </r>
  <r>
    <x v="54"/>
    <x v="7"/>
    <x v="133"/>
    <x v="155"/>
    <x v="1"/>
    <n v="0"/>
    <x v="0"/>
    <x v="0"/>
  </r>
  <r>
    <x v="54"/>
    <x v="7"/>
    <x v="133"/>
    <x v="159"/>
    <x v="1"/>
    <n v="0"/>
    <x v="7"/>
    <x v="3"/>
  </r>
  <r>
    <x v="54"/>
    <x v="7"/>
    <x v="133"/>
    <x v="165"/>
    <x v="1"/>
    <n v="0"/>
    <x v="3"/>
    <x v="0"/>
  </r>
  <r>
    <x v="54"/>
    <x v="7"/>
    <x v="133"/>
    <x v="162"/>
    <x v="1"/>
    <n v="0"/>
    <x v="0"/>
    <x v="0"/>
  </r>
  <r>
    <x v="54"/>
    <x v="7"/>
    <x v="133"/>
    <x v="27"/>
    <x v="1"/>
    <n v="0"/>
    <x v="5"/>
    <x v="3"/>
  </r>
  <r>
    <x v="54"/>
    <x v="7"/>
    <x v="133"/>
    <x v="26"/>
    <x v="1"/>
    <n v="0"/>
    <x v="7"/>
    <x v="3"/>
  </r>
  <r>
    <x v="54"/>
    <x v="7"/>
    <x v="133"/>
    <x v="160"/>
    <x v="1"/>
    <n v="0"/>
    <x v="2"/>
    <x v="2"/>
  </r>
  <r>
    <x v="54"/>
    <x v="7"/>
    <x v="133"/>
    <x v="164"/>
    <x v="1"/>
    <n v="0"/>
    <x v="0"/>
    <x v="0"/>
  </r>
  <r>
    <x v="54"/>
    <x v="7"/>
    <x v="133"/>
    <x v="163"/>
    <x v="1"/>
    <n v="0"/>
    <x v="0"/>
    <x v="0"/>
  </r>
  <r>
    <x v="54"/>
    <x v="7"/>
    <x v="133"/>
    <x v="154"/>
    <x v="1"/>
    <n v="0"/>
    <x v="3"/>
    <x v="0"/>
  </r>
  <r>
    <x v="54"/>
    <x v="7"/>
    <x v="133"/>
    <x v="157"/>
    <x v="1"/>
    <n v="0"/>
    <x v="3"/>
    <x v="0"/>
  </r>
  <r>
    <x v="54"/>
    <x v="7"/>
    <x v="133"/>
    <x v="166"/>
    <x v="1"/>
    <n v="0"/>
    <x v="10"/>
    <x v="5"/>
  </r>
  <r>
    <x v="54"/>
    <x v="7"/>
    <x v="133"/>
    <x v="158"/>
    <x v="1"/>
    <n v="0"/>
    <x v="1"/>
    <x v="1"/>
  </r>
  <r>
    <x v="54"/>
    <x v="7"/>
    <x v="133"/>
    <x v="10"/>
    <x v="1"/>
    <n v="0"/>
    <x v="4"/>
    <x v="3"/>
  </r>
  <r>
    <x v="54"/>
    <x v="7"/>
    <x v="134"/>
    <x v="161"/>
    <x v="0"/>
    <n v="0"/>
    <x v="3"/>
    <x v="0"/>
  </r>
  <r>
    <x v="54"/>
    <x v="7"/>
    <x v="134"/>
    <x v="156"/>
    <x v="0"/>
    <n v="0"/>
    <x v="8"/>
    <x v="0"/>
  </r>
  <r>
    <x v="54"/>
    <x v="7"/>
    <x v="134"/>
    <x v="155"/>
    <x v="0"/>
    <n v="9"/>
    <x v="0"/>
    <x v="0"/>
  </r>
  <r>
    <x v="54"/>
    <x v="7"/>
    <x v="134"/>
    <x v="159"/>
    <x v="0"/>
    <n v="0"/>
    <x v="7"/>
    <x v="3"/>
  </r>
  <r>
    <x v="54"/>
    <x v="7"/>
    <x v="134"/>
    <x v="165"/>
    <x v="0"/>
    <n v="0"/>
    <x v="3"/>
    <x v="0"/>
  </r>
  <r>
    <x v="54"/>
    <x v="7"/>
    <x v="134"/>
    <x v="162"/>
    <x v="0"/>
    <n v="0"/>
    <x v="0"/>
    <x v="0"/>
  </r>
  <r>
    <x v="54"/>
    <x v="7"/>
    <x v="134"/>
    <x v="27"/>
    <x v="0"/>
    <n v="0"/>
    <x v="5"/>
    <x v="3"/>
  </r>
  <r>
    <x v="54"/>
    <x v="7"/>
    <x v="134"/>
    <x v="26"/>
    <x v="0"/>
    <n v="0"/>
    <x v="7"/>
    <x v="3"/>
  </r>
  <r>
    <x v="54"/>
    <x v="7"/>
    <x v="134"/>
    <x v="160"/>
    <x v="0"/>
    <n v="0"/>
    <x v="2"/>
    <x v="2"/>
  </r>
  <r>
    <x v="54"/>
    <x v="7"/>
    <x v="134"/>
    <x v="164"/>
    <x v="0"/>
    <n v="0"/>
    <x v="0"/>
    <x v="0"/>
  </r>
  <r>
    <x v="54"/>
    <x v="7"/>
    <x v="134"/>
    <x v="163"/>
    <x v="0"/>
    <n v="0"/>
    <x v="0"/>
    <x v="0"/>
  </r>
  <r>
    <x v="54"/>
    <x v="7"/>
    <x v="134"/>
    <x v="154"/>
    <x v="0"/>
    <n v="0"/>
    <x v="3"/>
    <x v="0"/>
  </r>
  <r>
    <x v="54"/>
    <x v="7"/>
    <x v="134"/>
    <x v="157"/>
    <x v="0"/>
    <n v="0"/>
    <x v="3"/>
    <x v="0"/>
  </r>
  <r>
    <x v="54"/>
    <x v="7"/>
    <x v="134"/>
    <x v="166"/>
    <x v="0"/>
    <n v="9"/>
    <x v="10"/>
    <x v="5"/>
  </r>
  <r>
    <x v="54"/>
    <x v="7"/>
    <x v="134"/>
    <x v="158"/>
    <x v="0"/>
    <n v="0"/>
    <x v="1"/>
    <x v="1"/>
  </r>
  <r>
    <x v="54"/>
    <x v="7"/>
    <x v="134"/>
    <x v="10"/>
    <x v="0"/>
    <n v="0"/>
    <x v="4"/>
    <x v="3"/>
  </r>
  <r>
    <x v="54"/>
    <x v="7"/>
    <x v="134"/>
    <x v="161"/>
    <x v="1"/>
    <n v="0"/>
    <x v="3"/>
    <x v="0"/>
  </r>
  <r>
    <x v="54"/>
    <x v="7"/>
    <x v="134"/>
    <x v="156"/>
    <x v="1"/>
    <n v="0"/>
    <x v="8"/>
    <x v="0"/>
  </r>
  <r>
    <x v="54"/>
    <x v="7"/>
    <x v="134"/>
    <x v="155"/>
    <x v="1"/>
    <n v="0"/>
    <x v="0"/>
    <x v="0"/>
  </r>
  <r>
    <x v="54"/>
    <x v="7"/>
    <x v="134"/>
    <x v="159"/>
    <x v="1"/>
    <n v="0"/>
    <x v="7"/>
    <x v="3"/>
  </r>
  <r>
    <x v="54"/>
    <x v="7"/>
    <x v="134"/>
    <x v="165"/>
    <x v="1"/>
    <n v="0"/>
    <x v="3"/>
    <x v="0"/>
  </r>
  <r>
    <x v="54"/>
    <x v="7"/>
    <x v="134"/>
    <x v="162"/>
    <x v="1"/>
    <n v="0"/>
    <x v="0"/>
    <x v="0"/>
  </r>
  <r>
    <x v="54"/>
    <x v="7"/>
    <x v="134"/>
    <x v="27"/>
    <x v="1"/>
    <n v="0"/>
    <x v="5"/>
    <x v="3"/>
  </r>
  <r>
    <x v="54"/>
    <x v="7"/>
    <x v="134"/>
    <x v="26"/>
    <x v="1"/>
    <n v="0"/>
    <x v="7"/>
    <x v="3"/>
  </r>
  <r>
    <x v="54"/>
    <x v="7"/>
    <x v="134"/>
    <x v="160"/>
    <x v="1"/>
    <n v="0"/>
    <x v="2"/>
    <x v="2"/>
  </r>
  <r>
    <x v="54"/>
    <x v="7"/>
    <x v="134"/>
    <x v="164"/>
    <x v="1"/>
    <n v="0"/>
    <x v="0"/>
    <x v="0"/>
  </r>
  <r>
    <x v="54"/>
    <x v="7"/>
    <x v="134"/>
    <x v="163"/>
    <x v="1"/>
    <n v="0"/>
    <x v="0"/>
    <x v="0"/>
  </r>
  <r>
    <x v="54"/>
    <x v="7"/>
    <x v="134"/>
    <x v="154"/>
    <x v="1"/>
    <n v="0"/>
    <x v="3"/>
    <x v="0"/>
  </r>
  <r>
    <x v="54"/>
    <x v="7"/>
    <x v="134"/>
    <x v="157"/>
    <x v="1"/>
    <n v="0"/>
    <x v="3"/>
    <x v="0"/>
  </r>
  <r>
    <x v="54"/>
    <x v="7"/>
    <x v="134"/>
    <x v="166"/>
    <x v="1"/>
    <n v="0"/>
    <x v="10"/>
    <x v="5"/>
  </r>
  <r>
    <x v="54"/>
    <x v="7"/>
    <x v="134"/>
    <x v="158"/>
    <x v="1"/>
    <n v="0"/>
    <x v="1"/>
    <x v="1"/>
  </r>
  <r>
    <x v="54"/>
    <x v="7"/>
    <x v="134"/>
    <x v="10"/>
    <x v="1"/>
    <n v="0"/>
    <x v="4"/>
    <x v="3"/>
  </r>
  <r>
    <x v="54"/>
    <x v="7"/>
    <x v="135"/>
    <x v="161"/>
    <x v="0"/>
    <n v="0"/>
    <x v="3"/>
    <x v="0"/>
  </r>
  <r>
    <x v="54"/>
    <x v="7"/>
    <x v="135"/>
    <x v="156"/>
    <x v="0"/>
    <n v="0"/>
    <x v="8"/>
    <x v="0"/>
  </r>
  <r>
    <x v="54"/>
    <x v="7"/>
    <x v="135"/>
    <x v="155"/>
    <x v="0"/>
    <n v="0"/>
    <x v="0"/>
    <x v="0"/>
  </r>
  <r>
    <x v="54"/>
    <x v="7"/>
    <x v="135"/>
    <x v="159"/>
    <x v="0"/>
    <n v="0"/>
    <x v="7"/>
    <x v="3"/>
  </r>
  <r>
    <x v="54"/>
    <x v="7"/>
    <x v="135"/>
    <x v="165"/>
    <x v="0"/>
    <n v="0"/>
    <x v="3"/>
    <x v="0"/>
  </r>
  <r>
    <x v="54"/>
    <x v="7"/>
    <x v="135"/>
    <x v="162"/>
    <x v="0"/>
    <n v="0"/>
    <x v="0"/>
    <x v="0"/>
  </r>
  <r>
    <x v="54"/>
    <x v="7"/>
    <x v="135"/>
    <x v="27"/>
    <x v="0"/>
    <n v="0"/>
    <x v="5"/>
    <x v="3"/>
  </r>
  <r>
    <x v="54"/>
    <x v="7"/>
    <x v="135"/>
    <x v="26"/>
    <x v="0"/>
    <n v="0"/>
    <x v="7"/>
    <x v="3"/>
  </r>
  <r>
    <x v="54"/>
    <x v="7"/>
    <x v="135"/>
    <x v="160"/>
    <x v="0"/>
    <n v="0"/>
    <x v="2"/>
    <x v="2"/>
  </r>
  <r>
    <x v="54"/>
    <x v="7"/>
    <x v="135"/>
    <x v="164"/>
    <x v="0"/>
    <n v="0"/>
    <x v="0"/>
    <x v="0"/>
  </r>
  <r>
    <x v="54"/>
    <x v="7"/>
    <x v="135"/>
    <x v="163"/>
    <x v="0"/>
    <n v="0"/>
    <x v="0"/>
    <x v="0"/>
  </r>
  <r>
    <x v="54"/>
    <x v="7"/>
    <x v="135"/>
    <x v="154"/>
    <x v="0"/>
    <n v="0"/>
    <x v="3"/>
    <x v="0"/>
  </r>
  <r>
    <x v="54"/>
    <x v="7"/>
    <x v="135"/>
    <x v="157"/>
    <x v="0"/>
    <n v="0"/>
    <x v="3"/>
    <x v="0"/>
  </r>
  <r>
    <x v="54"/>
    <x v="7"/>
    <x v="135"/>
    <x v="166"/>
    <x v="0"/>
    <n v="0"/>
    <x v="10"/>
    <x v="5"/>
  </r>
  <r>
    <x v="54"/>
    <x v="7"/>
    <x v="135"/>
    <x v="158"/>
    <x v="0"/>
    <n v="0"/>
    <x v="1"/>
    <x v="1"/>
  </r>
  <r>
    <x v="54"/>
    <x v="7"/>
    <x v="135"/>
    <x v="10"/>
    <x v="0"/>
    <n v="0"/>
    <x v="4"/>
    <x v="3"/>
  </r>
  <r>
    <x v="54"/>
    <x v="7"/>
    <x v="135"/>
    <x v="161"/>
    <x v="1"/>
    <n v="0"/>
    <x v="3"/>
    <x v="0"/>
  </r>
  <r>
    <x v="54"/>
    <x v="7"/>
    <x v="135"/>
    <x v="156"/>
    <x v="1"/>
    <n v="0"/>
    <x v="8"/>
    <x v="0"/>
  </r>
  <r>
    <x v="54"/>
    <x v="7"/>
    <x v="135"/>
    <x v="155"/>
    <x v="1"/>
    <n v="0"/>
    <x v="0"/>
    <x v="0"/>
  </r>
  <r>
    <x v="54"/>
    <x v="7"/>
    <x v="135"/>
    <x v="159"/>
    <x v="1"/>
    <n v="0"/>
    <x v="7"/>
    <x v="3"/>
  </r>
  <r>
    <x v="54"/>
    <x v="7"/>
    <x v="135"/>
    <x v="165"/>
    <x v="1"/>
    <n v="0"/>
    <x v="3"/>
    <x v="0"/>
  </r>
  <r>
    <x v="54"/>
    <x v="7"/>
    <x v="135"/>
    <x v="162"/>
    <x v="1"/>
    <n v="0"/>
    <x v="0"/>
    <x v="0"/>
  </r>
  <r>
    <x v="54"/>
    <x v="7"/>
    <x v="135"/>
    <x v="27"/>
    <x v="1"/>
    <n v="0"/>
    <x v="5"/>
    <x v="3"/>
  </r>
  <r>
    <x v="54"/>
    <x v="7"/>
    <x v="135"/>
    <x v="26"/>
    <x v="1"/>
    <n v="0"/>
    <x v="7"/>
    <x v="3"/>
  </r>
  <r>
    <x v="54"/>
    <x v="7"/>
    <x v="135"/>
    <x v="160"/>
    <x v="1"/>
    <n v="0"/>
    <x v="2"/>
    <x v="2"/>
  </r>
  <r>
    <x v="54"/>
    <x v="7"/>
    <x v="135"/>
    <x v="164"/>
    <x v="1"/>
    <n v="0"/>
    <x v="0"/>
    <x v="0"/>
  </r>
  <r>
    <x v="54"/>
    <x v="7"/>
    <x v="135"/>
    <x v="163"/>
    <x v="1"/>
    <n v="0"/>
    <x v="0"/>
    <x v="0"/>
  </r>
  <r>
    <x v="54"/>
    <x v="7"/>
    <x v="135"/>
    <x v="154"/>
    <x v="1"/>
    <n v="0"/>
    <x v="3"/>
    <x v="0"/>
  </r>
  <r>
    <x v="54"/>
    <x v="7"/>
    <x v="135"/>
    <x v="157"/>
    <x v="1"/>
    <n v="0"/>
    <x v="3"/>
    <x v="0"/>
  </r>
  <r>
    <x v="54"/>
    <x v="7"/>
    <x v="135"/>
    <x v="166"/>
    <x v="1"/>
    <n v="0"/>
    <x v="10"/>
    <x v="5"/>
  </r>
  <r>
    <x v="54"/>
    <x v="7"/>
    <x v="135"/>
    <x v="158"/>
    <x v="1"/>
    <n v="0"/>
    <x v="1"/>
    <x v="1"/>
  </r>
  <r>
    <x v="54"/>
    <x v="7"/>
    <x v="135"/>
    <x v="10"/>
    <x v="1"/>
    <n v="0"/>
    <x v="4"/>
    <x v="3"/>
  </r>
  <r>
    <x v="54"/>
    <x v="3"/>
    <x v="24"/>
    <x v="161"/>
    <x v="0"/>
    <n v="0"/>
    <x v="3"/>
    <x v="0"/>
  </r>
  <r>
    <x v="54"/>
    <x v="3"/>
    <x v="24"/>
    <x v="156"/>
    <x v="0"/>
    <n v="0"/>
    <x v="8"/>
    <x v="0"/>
  </r>
  <r>
    <x v="54"/>
    <x v="3"/>
    <x v="24"/>
    <x v="155"/>
    <x v="0"/>
    <n v="0"/>
    <x v="0"/>
    <x v="0"/>
  </r>
  <r>
    <x v="54"/>
    <x v="3"/>
    <x v="24"/>
    <x v="159"/>
    <x v="0"/>
    <n v="0"/>
    <x v="7"/>
    <x v="3"/>
  </r>
  <r>
    <x v="54"/>
    <x v="3"/>
    <x v="24"/>
    <x v="165"/>
    <x v="0"/>
    <n v="0"/>
    <x v="3"/>
    <x v="0"/>
  </r>
  <r>
    <x v="54"/>
    <x v="3"/>
    <x v="24"/>
    <x v="162"/>
    <x v="0"/>
    <n v="0"/>
    <x v="0"/>
    <x v="0"/>
  </r>
  <r>
    <x v="54"/>
    <x v="3"/>
    <x v="24"/>
    <x v="27"/>
    <x v="0"/>
    <n v="0"/>
    <x v="5"/>
    <x v="3"/>
  </r>
  <r>
    <x v="54"/>
    <x v="3"/>
    <x v="24"/>
    <x v="26"/>
    <x v="0"/>
    <n v="0"/>
    <x v="7"/>
    <x v="3"/>
  </r>
  <r>
    <x v="54"/>
    <x v="3"/>
    <x v="24"/>
    <x v="160"/>
    <x v="0"/>
    <n v="0"/>
    <x v="2"/>
    <x v="2"/>
  </r>
  <r>
    <x v="54"/>
    <x v="3"/>
    <x v="24"/>
    <x v="164"/>
    <x v="0"/>
    <n v="0"/>
    <x v="0"/>
    <x v="0"/>
  </r>
  <r>
    <x v="54"/>
    <x v="3"/>
    <x v="24"/>
    <x v="163"/>
    <x v="0"/>
    <n v="0"/>
    <x v="0"/>
    <x v="0"/>
  </r>
  <r>
    <x v="54"/>
    <x v="3"/>
    <x v="24"/>
    <x v="154"/>
    <x v="0"/>
    <n v="0"/>
    <x v="3"/>
    <x v="0"/>
  </r>
  <r>
    <x v="54"/>
    <x v="3"/>
    <x v="24"/>
    <x v="157"/>
    <x v="0"/>
    <n v="0"/>
    <x v="3"/>
    <x v="0"/>
  </r>
  <r>
    <x v="54"/>
    <x v="3"/>
    <x v="24"/>
    <x v="166"/>
    <x v="0"/>
    <n v="0"/>
    <x v="10"/>
    <x v="5"/>
  </r>
  <r>
    <x v="54"/>
    <x v="3"/>
    <x v="24"/>
    <x v="158"/>
    <x v="0"/>
    <n v="0"/>
    <x v="1"/>
    <x v="1"/>
  </r>
  <r>
    <x v="54"/>
    <x v="3"/>
    <x v="24"/>
    <x v="10"/>
    <x v="0"/>
    <n v="0"/>
    <x v="4"/>
    <x v="3"/>
  </r>
  <r>
    <x v="54"/>
    <x v="3"/>
    <x v="24"/>
    <x v="161"/>
    <x v="1"/>
    <n v="0"/>
    <x v="3"/>
    <x v="0"/>
  </r>
  <r>
    <x v="54"/>
    <x v="3"/>
    <x v="24"/>
    <x v="156"/>
    <x v="1"/>
    <n v="0"/>
    <x v="8"/>
    <x v="0"/>
  </r>
  <r>
    <x v="54"/>
    <x v="3"/>
    <x v="24"/>
    <x v="155"/>
    <x v="1"/>
    <n v="1"/>
    <x v="0"/>
    <x v="0"/>
  </r>
  <r>
    <x v="54"/>
    <x v="3"/>
    <x v="24"/>
    <x v="159"/>
    <x v="1"/>
    <n v="0"/>
    <x v="7"/>
    <x v="3"/>
  </r>
  <r>
    <x v="54"/>
    <x v="3"/>
    <x v="24"/>
    <x v="165"/>
    <x v="1"/>
    <n v="0"/>
    <x v="3"/>
    <x v="0"/>
  </r>
  <r>
    <x v="54"/>
    <x v="3"/>
    <x v="24"/>
    <x v="162"/>
    <x v="1"/>
    <n v="0"/>
    <x v="0"/>
    <x v="0"/>
  </r>
  <r>
    <x v="54"/>
    <x v="3"/>
    <x v="24"/>
    <x v="27"/>
    <x v="1"/>
    <n v="0"/>
    <x v="5"/>
    <x v="3"/>
  </r>
  <r>
    <x v="54"/>
    <x v="3"/>
    <x v="24"/>
    <x v="26"/>
    <x v="1"/>
    <n v="0"/>
    <x v="7"/>
    <x v="3"/>
  </r>
  <r>
    <x v="54"/>
    <x v="3"/>
    <x v="24"/>
    <x v="160"/>
    <x v="1"/>
    <n v="0"/>
    <x v="2"/>
    <x v="2"/>
  </r>
  <r>
    <x v="54"/>
    <x v="3"/>
    <x v="24"/>
    <x v="164"/>
    <x v="1"/>
    <n v="0"/>
    <x v="0"/>
    <x v="0"/>
  </r>
  <r>
    <x v="54"/>
    <x v="3"/>
    <x v="24"/>
    <x v="163"/>
    <x v="1"/>
    <n v="0"/>
    <x v="0"/>
    <x v="0"/>
  </r>
  <r>
    <x v="54"/>
    <x v="3"/>
    <x v="24"/>
    <x v="154"/>
    <x v="1"/>
    <n v="0"/>
    <x v="3"/>
    <x v="0"/>
  </r>
  <r>
    <x v="54"/>
    <x v="3"/>
    <x v="24"/>
    <x v="157"/>
    <x v="1"/>
    <n v="0"/>
    <x v="3"/>
    <x v="0"/>
  </r>
  <r>
    <x v="54"/>
    <x v="3"/>
    <x v="24"/>
    <x v="166"/>
    <x v="1"/>
    <n v="1"/>
    <x v="10"/>
    <x v="5"/>
  </r>
  <r>
    <x v="54"/>
    <x v="3"/>
    <x v="24"/>
    <x v="158"/>
    <x v="1"/>
    <n v="0"/>
    <x v="1"/>
    <x v="1"/>
  </r>
  <r>
    <x v="54"/>
    <x v="3"/>
    <x v="24"/>
    <x v="10"/>
    <x v="1"/>
    <n v="0"/>
    <x v="4"/>
    <x v="3"/>
  </r>
  <r>
    <x v="54"/>
    <x v="3"/>
    <x v="25"/>
    <x v="161"/>
    <x v="0"/>
    <n v="0"/>
    <x v="3"/>
    <x v="0"/>
  </r>
  <r>
    <x v="54"/>
    <x v="3"/>
    <x v="25"/>
    <x v="156"/>
    <x v="0"/>
    <n v="0"/>
    <x v="8"/>
    <x v="0"/>
  </r>
  <r>
    <x v="54"/>
    <x v="3"/>
    <x v="25"/>
    <x v="155"/>
    <x v="0"/>
    <n v="7.5"/>
    <x v="0"/>
    <x v="0"/>
  </r>
  <r>
    <x v="54"/>
    <x v="3"/>
    <x v="25"/>
    <x v="159"/>
    <x v="0"/>
    <n v="0"/>
    <x v="7"/>
    <x v="3"/>
  </r>
  <r>
    <x v="54"/>
    <x v="3"/>
    <x v="25"/>
    <x v="165"/>
    <x v="0"/>
    <n v="0"/>
    <x v="3"/>
    <x v="0"/>
  </r>
  <r>
    <x v="54"/>
    <x v="3"/>
    <x v="25"/>
    <x v="162"/>
    <x v="0"/>
    <n v="0"/>
    <x v="0"/>
    <x v="0"/>
  </r>
  <r>
    <x v="54"/>
    <x v="3"/>
    <x v="25"/>
    <x v="27"/>
    <x v="0"/>
    <n v="0"/>
    <x v="5"/>
    <x v="3"/>
  </r>
  <r>
    <x v="54"/>
    <x v="3"/>
    <x v="25"/>
    <x v="26"/>
    <x v="0"/>
    <n v="0"/>
    <x v="7"/>
    <x v="3"/>
  </r>
  <r>
    <x v="54"/>
    <x v="3"/>
    <x v="25"/>
    <x v="160"/>
    <x v="0"/>
    <n v="0"/>
    <x v="2"/>
    <x v="2"/>
  </r>
  <r>
    <x v="54"/>
    <x v="3"/>
    <x v="25"/>
    <x v="164"/>
    <x v="0"/>
    <n v="0"/>
    <x v="0"/>
    <x v="0"/>
  </r>
  <r>
    <x v="54"/>
    <x v="3"/>
    <x v="25"/>
    <x v="163"/>
    <x v="0"/>
    <n v="0"/>
    <x v="0"/>
    <x v="0"/>
  </r>
  <r>
    <x v="54"/>
    <x v="3"/>
    <x v="25"/>
    <x v="154"/>
    <x v="0"/>
    <n v="0"/>
    <x v="3"/>
    <x v="0"/>
  </r>
  <r>
    <x v="54"/>
    <x v="3"/>
    <x v="25"/>
    <x v="157"/>
    <x v="0"/>
    <n v="0"/>
    <x v="3"/>
    <x v="0"/>
  </r>
  <r>
    <x v="54"/>
    <x v="3"/>
    <x v="25"/>
    <x v="166"/>
    <x v="0"/>
    <n v="7.5"/>
    <x v="10"/>
    <x v="5"/>
  </r>
  <r>
    <x v="54"/>
    <x v="3"/>
    <x v="25"/>
    <x v="158"/>
    <x v="0"/>
    <n v="0"/>
    <x v="1"/>
    <x v="1"/>
  </r>
  <r>
    <x v="54"/>
    <x v="3"/>
    <x v="25"/>
    <x v="10"/>
    <x v="0"/>
    <n v="0"/>
    <x v="4"/>
    <x v="3"/>
  </r>
  <r>
    <x v="54"/>
    <x v="3"/>
    <x v="25"/>
    <x v="161"/>
    <x v="1"/>
    <n v="0"/>
    <x v="3"/>
    <x v="0"/>
  </r>
  <r>
    <x v="54"/>
    <x v="3"/>
    <x v="25"/>
    <x v="156"/>
    <x v="1"/>
    <n v="0"/>
    <x v="8"/>
    <x v="0"/>
  </r>
  <r>
    <x v="54"/>
    <x v="3"/>
    <x v="25"/>
    <x v="155"/>
    <x v="1"/>
    <n v="0.1"/>
    <x v="0"/>
    <x v="0"/>
  </r>
  <r>
    <x v="54"/>
    <x v="3"/>
    <x v="25"/>
    <x v="159"/>
    <x v="1"/>
    <n v="0"/>
    <x v="7"/>
    <x v="3"/>
  </r>
  <r>
    <x v="54"/>
    <x v="3"/>
    <x v="25"/>
    <x v="165"/>
    <x v="1"/>
    <n v="0"/>
    <x v="3"/>
    <x v="0"/>
  </r>
  <r>
    <x v="54"/>
    <x v="3"/>
    <x v="25"/>
    <x v="162"/>
    <x v="1"/>
    <n v="0"/>
    <x v="0"/>
    <x v="0"/>
  </r>
  <r>
    <x v="54"/>
    <x v="3"/>
    <x v="25"/>
    <x v="27"/>
    <x v="1"/>
    <n v="0"/>
    <x v="5"/>
    <x v="3"/>
  </r>
  <r>
    <x v="54"/>
    <x v="3"/>
    <x v="25"/>
    <x v="26"/>
    <x v="1"/>
    <n v="0"/>
    <x v="7"/>
    <x v="3"/>
  </r>
  <r>
    <x v="54"/>
    <x v="3"/>
    <x v="25"/>
    <x v="160"/>
    <x v="1"/>
    <n v="0"/>
    <x v="2"/>
    <x v="2"/>
  </r>
  <r>
    <x v="54"/>
    <x v="3"/>
    <x v="25"/>
    <x v="164"/>
    <x v="1"/>
    <n v="0"/>
    <x v="0"/>
    <x v="0"/>
  </r>
  <r>
    <x v="54"/>
    <x v="3"/>
    <x v="25"/>
    <x v="163"/>
    <x v="1"/>
    <n v="0"/>
    <x v="0"/>
    <x v="0"/>
  </r>
  <r>
    <x v="54"/>
    <x v="3"/>
    <x v="25"/>
    <x v="154"/>
    <x v="1"/>
    <n v="0"/>
    <x v="3"/>
    <x v="0"/>
  </r>
  <r>
    <x v="54"/>
    <x v="3"/>
    <x v="25"/>
    <x v="157"/>
    <x v="1"/>
    <n v="0"/>
    <x v="3"/>
    <x v="0"/>
  </r>
  <r>
    <x v="54"/>
    <x v="3"/>
    <x v="25"/>
    <x v="166"/>
    <x v="1"/>
    <n v="0.1"/>
    <x v="10"/>
    <x v="5"/>
  </r>
  <r>
    <x v="54"/>
    <x v="3"/>
    <x v="25"/>
    <x v="158"/>
    <x v="1"/>
    <n v="0"/>
    <x v="1"/>
    <x v="1"/>
  </r>
  <r>
    <x v="54"/>
    <x v="3"/>
    <x v="25"/>
    <x v="10"/>
    <x v="1"/>
    <n v="0"/>
    <x v="4"/>
    <x v="3"/>
  </r>
  <r>
    <x v="54"/>
    <x v="3"/>
    <x v="26"/>
    <x v="161"/>
    <x v="0"/>
    <n v="0"/>
    <x v="3"/>
    <x v="0"/>
  </r>
  <r>
    <x v="54"/>
    <x v="3"/>
    <x v="26"/>
    <x v="156"/>
    <x v="0"/>
    <n v="0"/>
    <x v="8"/>
    <x v="0"/>
  </r>
  <r>
    <x v="54"/>
    <x v="3"/>
    <x v="26"/>
    <x v="155"/>
    <x v="0"/>
    <n v="0"/>
    <x v="0"/>
    <x v="0"/>
  </r>
  <r>
    <x v="54"/>
    <x v="3"/>
    <x v="26"/>
    <x v="159"/>
    <x v="0"/>
    <n v="0"/>
    <x v="7"/>
    <x v="3"/>
  </r>
  <r>
    <x v="54"/>
    <x v="3"/>
    <x v="26"/>
    <x v="165"/>
    <x v="0"/>
    <n v="0"/>
    <x v="3"/>
    <x v="0"/>
  </r>
  <r>
    <x v="54"/>
    <x v="3"/>
    <x v="26"/>
    <x v="162"/>
    <x v="0"/>
    <n v="0.1"/>
    <x v="0"/>
    <x v="0"/>
  </r>
  <r>
    <x v="54"/>
    <x v="3"/>
    <x v="26"/>
    <x v="27"/>
    <x v="0"/>
    <n v="0"/>
    <x v="5"/>
    <x v="3"/>
  </r>
  <r>
    <x v="54"/>
    <x v="3"/>
    <x v="26"/>
    <x v="26"/>
    <x v="0"/>
    <n v="0"/>
    <x v="7"/>
    <x v="3"/>
  </r>
  <r>
    <x v="54"/>
    <x v="3"/>
    <x v="26"/>
    <x v="160"/>
    <x v="0"/>
    <n v="0"/>
    <x v="2"/>
    <x v="2"/>
  </r>
  <r>
    <x v="54"/>
    <x v="3"/>
    <x v="26"/>
    <x v="164"/>
    <x v="0"/>
    <n v="0"/>
    <x v="0"/>
    <x v="0"/>
  </r>
  <r>
    <x v="54"/>
    <x v="3"/>
    <x v="26"/>
    <x v="163"/>
    <x v="0"/>
    <n v="0"/>
    <x v="0"/>
    <x v="0"/>
  </r>
  <r>
    <x v="54"/>
    <x v="3"/>
    <x v="26"/>
    <x v="154"/>
    <x v="0"/>
    <n v="0"/>
    <x v="3"/>
    <x v="0"/>
  </r>
  <r>
    <x v="54"/>
    <x v="3"/>
    <x v="26"/>
    <x v="157"/>
    <x v="0"/>
    <n v="0"/>
    <x v="3"/>
    <x v="0"/>
  </r>
  <r>
    <x v="54"/>
    <x v="3"/>
    <x v="26"/>
    <x v="166"/>
    <x v="0"/>
    <n v="6.9"/>
    <x v="10"/>
    <x v="5"/>
  </r>
  <r>
    <x v="54"/>
    <x v="3"/>
    <x v="26"/>
    <x v="158"/>
    <x v="0"/>
    <n v="6.8"/>
    <x v="1"/>
    <x v="1"/>
  </r>
  <r>
    <x v="54"/>
    <x v="3"/>
    <x v="26"/>
    <x v="10"/>
    <x v="0"/>
    <n v="0"/>
    <x v="4"/>
    <x v="3"/>
  </r>
  <r>
    <x v="54"/>
    <x v="3"/>
    <x v="26"/>
    <x v="161"/>
    <x v="1"/>
    <n v="6"/>
    <x v="3"/>
    <x v="0"/>
  </r>
  <r>
    <x v="54"/>
    <x v="3"/>
    <x v="26"/>
    <x v="156"/>
    <x v="1"/>
    <n v="0"/>
    <x v="8"/>
    <x v="0"/>
  </r>
  <r>
    <x v="54"/>
    <x v="3"/>
    <x v="26"/>
    <x v="155"/>
    <x v="1"/>
    <n v="76"/>
    <x v="0"/>
    <x v="0"/>
  </r>
  <r>
    <x v="54"/>
    <x v="3"/>
    <x v="26"/>
    <x v="159"/>
    <x v="1"/>
    <n v="0"/>
    <x v="7"/>
    <x v="3"/>
  </r>
  <r>
    <x v="54"/>
    <x v="3"/>
    <x v="26"/>
    <x v="165"/>
    <x v="1"/>
    <n v="0"/>
    <x v="3"/>
    <x v="0"/>
  </r>
  <r>
    <x v="54"/>
    <x v="3"/>
    <x v="26"/>
    <x v="162"/>
    <x v="1"/>
    <n v="0"/>
    <x v="0"/>
    <x v="0"/>
  </r>
  <r>
    <x v="54"/>
    <x v="3"/>
    <x v="26"/>
    <x v="27"/>
    <x v="1"/>
    <n v="0"/>
    <x v="5"/>
    <x v="3"/>
  </r>
  <r>
    <x v="54"/>
    <x v="3"/>
    <x v="26"/>
    <x v="26"/>
    <x v="1"/>
    <n v="3"/>
    <x v="7"/>
    <x v="3"/>
  </r>
  <r>
    <x v="54"/>
    <x v="3"/>
    <x v="26"/>
    <x v="160"/>
    <x v="1"/>
    <n v="0"/>
    <x v="2"/>
    <x v="2"/>
  </r>
  <r>
    <x v="54"/>
    <x v="3"/>
    <x v="26"/>
    <x v="164"/>
    <x v="1"/>
    <n v="0"/>
    <x v="0"/>
    <x v="0"/>
  </r>
  <r>
    <x v="54"/>
    <x v="3"/>
    <x v="26"/>
    <x v="163"/>
    <x v="1"/>
    <n v="0"/>
    <x v="0"/>
    <x v="0"/>
  </r>
  <r>
    <x v="54"/>
    <x v="3"/>
    <x v="26"/>
    <x v="154"/>
    <x v="1"/>
    <n v="0"/>
    <x v="3"/>
    <x v="0"/>
  </r>
  <r>
    <x v="54"/>
    <x v="3"/>
    <x v="26"/>
    <x v="157"/>
    <x v="1"/>
    <n v="2.2999999999999998"/>
    <x v="3"/>
    <x v="0"/>
  </r>
  <r>
    <x v="54"/>
    <x v="3"/>
    <x v="26"/>
    <x v="166"/>
    <x v="1"/>
    <n v="107.4"/>
    <x v="10"/>
    <x v="5"/>
  </r>
  <r>
    <x v="54"/>
    <x v="3"/>
    <x v="26"/>
    <x v="158"/>
    <x v="1"/>
    <n v="20.100000000000001"/>
    <x v="1"/>
    <x v="1"/>
  </r>
  <r>
    <x v="54"/>
    <x v="3"/>
    <x v="26"/>
    <x v="10"/>
    <x v="1"/>
    <n v="0"/>
    <x v="4"/>
    <x v="3"/>
  </r>
  <r>
    <x v="54"/>
    <x v="3"/>
    <x v="27"/>
    <x v="161"/>
    <x v="0"/>
    <n v="0"/>
    <x v="3"/>
    <x v="0"/>
  </r>
  <r>
    <x v="54"/>
    <x v="3"/>
    <x v="27"/>
    <x v="156"/>
    <x v="0"/>
    <n v="0"/>
    <x v="8"/>
    <x v="0"/>
  </r>
  <r>
    <x v="54"/>
    <x v="3"/>
    <x v="27"/>
    <x v="155"/>
    <x v="0"/>
    <n v="0.1"/>
    <x v="0"/>
    <x v="0"/>
  </r>
  <r>
    <x v="54"/>
    <x v="3"/>
    <x v="27"/>
    <x v="159"/>
    <x v="0"/>
    <n v="0"/>
    <x v="7"/>
    <x v="3"/>
  </r>
  <r>
    <x v="54"/>
    <x v="3"/>
    <x v="27"/>
    <x v="165"/>
    <x v="0"/>
    <n v="0"/>
    <x v="3"/>
    <x v="0"/>
  </r>
  <r>
    <x v="54"/>
    <x v="3"/>
    <x v="27"/>
    <x v="162"/>
    <x v="0"/>
    <n v="0"/>
    <x v="0"/>
    <x v="0"/>
  </r>
  <r>
    <x v="54"/>
    <x v="3"/>
    <x v="27"/>
    <x v="27"/>
    <x v="0"/>
    <n v="0"/>
    <x v="5"/>
    <x v="3"/>
  </r>
  <r>
    <x v="54"/>
    <x v="3"/>
    <x v="27"/>
    <x v="26"/>
    <x v="0"/>
    <n v="0"/>
    <x v="7"/>
    <x v="3"/>
  </r>
  <r>
    <x v="54"/>
    <x v="3"/>
    <x v="27"/>
    <x v="160"/>
    <x v="0"/>
    <n v="0"/>
    <x v="2"/>
    <x v="2"/>
  </r>
  <r>
    <x v="54"/>
    <x v="3"/>
    <x v="27"/>
    <x v="164"/>
    <x v="0"/>
    <n v="0"/>
    <x v="0"/>
    <x v="0"/>
  </r>
  <r>
    <x v="54"/>
    <x v="3"/>
    <x v="27"/>
    <x v="163"/>
    <x v="0"/>
    <n v="0"/>
    <x v="0"/>
    <x v="0"/>
  </r>
  <r>
    <x v="54"/>
    <x v="3"/>
    <x v="27"/>
    <x v="154"/>
    <x v="0"/>
    <n v="0"/>
    <x v="3"/>
    <x v="0"/>
  </r>
  <r>
    <x v="54"/>
    <x v="3"/>
    <x v="27"/>
    <x v="157"/>
    <x v="0"/>
    <n v="0"/>
    <x v="3"/>
    <x v="0"/>
  </r>
  <r>
    <x v="54"/>
    <x v="3"/>
    <x v="27"/>
    <x v="166"/>
    <x v="0"/>
    <n v="0.1"/>
    <x v="10"/>
    <x v="5"/>
  </r>
  <r>
    <x v="54"/>
    <x v="3"/>
    <x v="27"/>
    <x v="158"/>
    <x v="0"/>
    <n v="0"/>
    <x v="1"/>
    <x v="1"/>
  </r>
  <r>
    <x v="54"/>
    <x v="3"/>
    <x v="27"/>
    <x v="10"/>
    <x v="0"/>
    <n v="0"/>
    <x v="4"/>
    <x v="3"/>
  </r>
  <r>
    <x v="54"/>
    <x v="3"/>
    <x v="27"/>
    <x v="161"/>
    <x v="1"/>
    <n v="0"/>
    <x v="3"/>
    <x v="0"/>
  </r>
  <r>
    <x v="54"/>
    <x v="3"/>
    <x v="27"/>
    <x v="156"/>
    <x v="1"/>
    <n v="0"/>
    <x v="8"/>
    <x v="0"/>
  </r>
  <r>
    <x v="54"/>
    <x v="3"/>
    <x v="27"/>
    <x v="155"/>
    <x v="1"/>
    <n v="0"/>
    <x v="0"/>
    <x v="0"/>
  </r>
  <r>
    <x v="54"/>
    <x v="3"/>
    <x v="27"/>
    <x v="159"/>
    <x v="1"/>
    <n v="0"/>
    <x v="7"/>
    <x v="3"/>
  </r>
  <r>
    <x v="54"/>
    <x v="3"/>
    <x v="27"/>
    <x v="165"/>
    <x v="1"/>
    <n v="0"/>
    <x v="3"/>
    <x v="0"/>
  </r>
  <r>
    <x v="54"/>
    <x v="3"/>
    <x v="27"/>
    <x v="162"/>
    <x v="1"/>
    <n v="0"/>
    <x v="0"/>
    <x v="0"/>
  </r>
  <r>
    <x v="54"/>
    <x v="3"/>
    <x v="27"/>
    <x v="27"/>
    <x v="1"/>
    <n v="0"/>
    <x v="5"/>
    <x v="3"/>
  </r>
  <r>
    <x v="54"/>
    <x v="3"/>
    <x v="27"/>
    <x v="26"/>
    <x v="1"/>
    <n v="0"/>
    <x v="7"/>
    <x v="3"/>
  </r>
  <r>
    <x v="54"/>
    <x v="3"/>
    <x v="27"/>
    <x v="160"/>
    <x v="1"/>
    <n v="0"/>
    <x v="2"/>
    <x v="2"/>
  </r>
  <r>
    <x v="54"/>
    <x v="3"/>
    <x v="27"/>
    <x v="164"/>
    <x v="1"/>
    <n v="0"/>
    <x v="0"/>
    <x v="0"/>
  </r>
  <r>
    <x v="54"/>
    <x v="3"/>
    <x v="27"/>
    <x v="163"/>
    <x v="1"/>
    <n v="0"/>
    <x v="0"/>
    <x v="0"/>
  </r>
  <r>
    <x v="54"/>
    <x v="3"/>
    <x v="27"/>
    <x v="154"/>
    <x v="1"/>
    <n v="0"/>
    <x v="3"/>
    <x v="0"/>
  </r>
  <r>
    <x v="54"/>
    <x v="3"/>
    <x v="27"/>
    <x v="157"/>
    <x v="1"/>
    <n v="0"/>
    <x v="3"/>
    <x v="0"/>
  </r>
  <r>
    <x v="54"/>
    <x v="3"/>
    <x v="27"/>
    <x v="166"/>
    <x v="1"/>
    <n v="0"/>
    <x v="10"/>
    <x v="5"/>
  </r>
  <r>
    <x v="54"/>
    <x v="3"/>
    <x v="27"/>
    <x v="158"/>
    <x v="1"/>
    <n v="0"/>
    <x v="1"/>
    <x v="1"/>
  </r>
  <r>
    <x v="54"/>
    <x v="3"/>
    <x v="27"/>
    <x v="10"/>
    <x v="1"/>
    <n v="0"/>
    <x v="4"/>
    <x v="3"/>
  </r>
  <r>
    <x v="54"/>
    <x v="3"/>
    <x v="28"/>
    <x v="161"/>
    <x v="0"/>
    <n v="0"/>
    <x v="3"/>
    <x v="0"/>
  </r>
  <r>
    <x v="54"/>
    <x v="3"/>
    <x v="28"/>
    <x v="156"/>
    <x v="0"/>
    <n v="0"/>
    <x v="8"/>
    <x v="0"/>
  </r>
  <r>
    <x v="54"/>
    <x v="3"/>
    <x v="28"/>
    <x v="155"/>
    <x v="0"/>
    <n v="0"/>
    <x v="0"/>
    <x v="0"/>
  </r>
  <r>
    <x v="54"/>
    <x v="3"/>
    <x v="28"/>
    <x v="159"/>
    <x v="0"/>
    <n v="0"/>
    <x v="7"/>
    <x v="3"/>
  </r>
  <r>
    <x v="54"/>
    <x v="3"/>
    <x v="28"/>
    <x v="165"/>
    <x v="0"/>
    <n v="0"/>
    <x v="3"/>
    <x v="0"/>
  </r>
  <r>
    <x v="54"/>
    <x v="3"/>
    <x v="28"/>
    <x v="162"/>
    <x v="0"/>
    <n v="0"/>
    <x v="0"/>
    <x v="0"/>
  </r>
  <r>
    <x v="54"/>
    <x v="3"/>
    <x v="28"/>
    <x v="27"/>
    <x v="0"/>
    <n v="0"/>
    <x v="5"/>
    <x v="3"/>
  </r>
  <r>
    <x v="54"/>
    <x v="3"/>
    <x v="28"/>
    <x v="26"/>
    <x v="0"/>
    <n v="0"/>
    <x v="7"/>
    <x v="3"/>
  </r>
  <r>
    <x v="54"/>
    <x v="3"/>
    <x v="28"/>
    <x v="160"/>
    <x v="0"/>
    <n v="0"/>
    <x v="2"/>
    <x v="2"/>
  </r>
  <r>
    <x v="54"/>
    <x v="3"/>
    <x v="28"/>
    <x v="164"/>
    <x v="0"/>
    <n v="0"/>
    <x v="0"/>
    <x v="0"/>
  </r>
  <r>
    <x v="54"/>
    <x v="3"/>
    <x v="28"/>
    <x v="163"/>
    <x v="0"/>
    <n v="0"/>
    <x v="0"/>
    <x v="0"/>
  </r>
  <r>
    <x v="54"/>
    <x v="3"/>
    <x v="28"/>
    <x v="154"/>
    <x v="0"/>
    <n v="0"/>
    <x v="3"/>
    <x v="0"/>
  </r>
  <r>
    <x v="54"/>
    <x v="3"/>
    <x v="28"/>
    <x v="157"/>
    <x v="0"/>
    <n v="0"/>
    <x v="3"/>
    <x v="0"/>
  </r>
  <r>
    <x v="54"/>
    <x v="3"/>
    <x v="28"/>
    <x v="166"/>
    <x v="0"/>
    <n v="0.6"/>
    <x v="10"/>
    <x v="5"/>
  </r>
  <r>
    <x v="54"/>
    <x v="3"/>
    <x v="28"/>
    <x v="158"/>
    <x v="0"/>
    <n v="0.6"/>
    <x v="1"/>
    <x v="1"/>
  </r>
  <r>
    <x v="54"/>
    <x v="3"/>
    <x v="28"/>
    <x v="10"/>
    <x v="0"/>
    <n v="0"/>
    <x v="4"/>
    <x v="3"/>
  </r>
  <r>
    <x v="54"/>
    <x v="3"/>
    <x v="28"/>
    <x v="161"/>
    <x v="1"/>
    <n v="3.2"/>
    <x v="3"/>
    <x v="0"/>
  </r>
  <r>
    <x v="54"/>
    <x v="3"/>
    <x v="28"/>
    <x v="156"/>
    <x v="1"/>
    <n v="0"/>
    <x v="8"/>
    <x v="0"/>
  </r>
  <r>
    <x v="54"/>
    <x v="3"/>
    <x v="28"/>
    <x v="155"/>
    <x v="1"/>
    <n v="0"/>
    <x v="0"/>
    <x v="0"/>
  </r>
  <r>
    <x v="54"/>
    <x v="3"/>
    <x v="28"/>
    <x v="159"/>
    <x v="1"/>
    <n v="0.5"/>
    <x v="7"/>
    <x v="3"/>
  </r>
  <r>
    <x v="54"/>
    <x v="3"/>
    <x v="28"/>
    <x v="165"/>
    <x v="1"/>
    <n v="0"/>
    <x v="3"/>
    <x v="0"/>
  </r>
  <r>
    <x v="54"/>
    <x v="3"/>
    <x v="28"/>
    <x v="162"/>
    <x v="1"/>
    <n v="0"/>
    <x v="0"/>
    <x v="0"/>
  </r>
  <r>
    <x v="54"/>
    <x v="3"/>
    <x v="28"/>
    <x v="27"/>
    <x v="1"/>
    <n v="0"/>
    <x v="5"/>
    <x v="3"/>
  </r>
  <r>
    <x v="54"/>
    <x v="3"/>
    <x v="28"/>
    <x v="26"/>
    <x v="1"/>
    <n v="0.2"/>
    <x v="7"/>
    <x v="3"/>
  </r>
  <r>
    <x v="54"/>
    <x v="3"/>
    <x v="28"/>
    <x v="160"/>
    <x v="1"/>
    <n v="0"/>
    <x v="2"/>
    <x v="2"/>
  </r>
  <r>
    <x v="54"/>
    <x v="3"/>
    <x v="28"/>
    <x v="164"/>
    <x v="1"/>
    <n v="0"/>
    <x v="0"/>
    <x v="0"/>
  </r>
  <r>
    <x v="54"/>
    <x v="3"/>
    <x v="28"/>
    <x v="163"/>
    <x v="1"/>
    <n v="0"/>
    <x v="0"/>
    <x v="0"/>
  </r>
  <r>
    <x v="54"/>
    <x v="3"/>
    <x v="28"/>
    <x v="154"/>
    <x v="1"/>
    <n v="1.1000000000000001"/>
    <x v="3"/>
    <x v="0"/>
  </r>
  <r>
    <x v="54"/>
    <x v="3"/>
    <x v="28"/>
    <x v="157"/>
    <x v="1"/>
    <n v="0"/>
    <x v="3"/>
    <x v="0"/>
  </r>
  <r>
    <x v="54"/>
    <x v="3"/>
    <x v="28"/>
    <x v="166"/>
    <x v="1"/>
    <n v="5"/>
    <x v="10"/>
    <x v="5"/>
  </r>
  <r>
    <x v="54"/>
    <x v="3"/>
    <x v="28"/>
    <x v="158"/>
    <x v="1"/>
    <n v="0"/>
    <x v="1"/>
    <x v="1"/>
  </r>
  <r>
    <x v="54"/>
    <x v="3"/>
    <x v="28"/>
    <x v="10"/>
    <x v="1"/>
    <n v="0"/>
    <x v="4"/>
    <x v="3"/>
  </r>
  <r>
    <x v="54"/>
    <x v="3"/>
    <x v="29"/>
    <x v="161"/>
    <x v="0"/>
    <n v="0"/>
    <x v="3"/>
    <x v="0"/>
  </r>
  <r>
    <x v="54"/>
    <x v="3"/>
    <x v="29"/>
    <x v="156"/>
    <x v="0"/>
    <n v="0"/>
    <x v="8"/>
    <x v="0"/>
  </r>
  <r>
    <x v="54"/>
    <x v="3"/>
    <x v="29"/>
    <x v="155"/>
    <x v="0"/>
    <n v="0"/>
    <x v="0"/>
    <x v="0"/>
  </r>
  <r>
    <x v="54"/>
    <x v="3"/>
    <x v="29"/>
    <x v="159"/>
    <x v="0"/>
    <n v="0"/>
    <x v="7"/>
    <x v="3"/>
  </r>
  <r>
    <x v="54"/>
    <x v="3"/>
    <x v="29"/>
    <x v="165"/>
    <x v="0"/>
    <n v="0"/>
    <x v="3"/>
    <x v="0"/>
  </r>
  <r>
    <x v="54"/>
    <x v="3"/>
    <x v="29"/>
    <x v="162"/>
    <x v="0"/>
    <n v="0"/>
    <x v="0"/>
    <x v="0"/>
  </r>
  <r>
    <x v="54"/>
    <x v="3"/>
    <x v="29"/>
    <x v="27"/>
    <x v="0"/>
    <n v="0"/>
    <x v="5"/>
    <x v="3"/>
  </r>
  <r>
    <x v="54"/>
    <x v="3"/>
    <x v="29"/>
    <x v="26"/>
    <x v="0"/>
    <n v="0"/>
    <x v="7"/>
    <x v="3"/>
  </r>
  <r>
    <x v="54"/>
    <x v="3"/>
    <x v="29"/>
    <x v="160"/>
    <x v="0"/>
    <n v="0"/>
    <x v="2"/>
    <x v="2"/>
  </r>
  <r>
    <x v="54"/>
    <x v="3"/>
    <x v="29"/>
    <x v="164"/>
    <x v="0"/>
    <n v="0"/>
    <x v="0"/>
    <x v="0"/>
  </r>
  <r>
    <x v="54"/>
    <x v="3"/>
    <x v="29"/>
    <x v="163"/>
    <x v="0"/>
    <n v="0"/>
    <x v="0"/>
    <x v="0"/>
  </r>
  <r>
    <x v="54"/>
    <x v="3"/>
    <x v="29"/>
    <x v="154"/>
    <x v="0"/>
    <n v="0"/>
    <x v="3"/>
    <x v="0"/>
  </r>
  <r>
    <x v="54"/>
    <x v="3"/>
    <x v="29"/>
    <x v="157"/>
    <x v="0"/>
    <n v="0"/>
    <x v="3"/>
    <x v="0"/>
  </r>
  <r>
    <x v="54"/>
    <x v="3"/>
    <x v="29"/>
    <x v="166"/>
    <x v="0"/>
    <n v="0"/>
    <x v="10"/>
    <x v="5"/>
  </r>
  <r>
    <x v="54"/>
    <x v="3"/>
    <x v="29"/>
    <x v="158"/>
    <x v="0"/>
    <n v="0"/>
    <x v="1"/>
    <x v="1"/>
  </r>
  <r>
    <x v="54"/>
    <x v="3"/>
    <x v="29"/>
    <x v="10"/>
    <x v="0"/>
    <n v="0"/>
    <x v="4"/>
    <x v="3"/>
  </r>
  <r>
    <x v="54"/>
    <x v="3"/>
    <x v="29"/>
    <x v="161"/>
    <x v="1"/>
    <n v="0"/>
    <x v="3"/>
    <x v="0"/>
  </r>
  <r>
    <x v="54"/>
    <x v="3"/>
    <x v="29"/>
    <x v="156"/>
    <x v="1"/>
    <n v="0"/>
    <x v="8"/>
    <x v="0"/>
  </r>
  <r>
    <x v="54"/>
    <x v="3"/>
    <x v="29"/>
    <x v="155"/>
    <x v="1"/>
    <n v="0"/>
    <x v="0"/>
    <x v="0"/>
  </r>
  <r>
    <x v="54"/>
    <x v="3"/>
    <x v="29"/>
    <x v="159"/>
    <x v="1"/>
    <n v="0"/>
    <x v="7"/>
    <x v="3"/>
  </r>
  <r>
    <x v="54"/>
    <x v="3"/>
    <x v="29"/>
    <x v="165"/>
    <x v="1"/>
    <n v="0"/>
    <x v="3"/>
    <x v="0"/>
  </r>
  <r>
    <x v="54"/>
    <x v="3"/>
    <x v="29"/>
    <x v="162"/>
    <x v="1"/>
    <n v="0"/>
    <x v="0"/>
    <x v="0"/>
  </r>
  <r>
    <x v="54"/>
    <x v="3"/>
    <x v="29"/>
    <x v="27"/>
    <x v="1"/>
    <n v="0"/>
    <x v="5"/>
    <x v="3"/>
  </r>
  <r>
    <x v="54"/>
    <x v="3"/>
    <x v="29"/>
    <x v="26"/>
    <x v="1"/>
    <n v="0"/>
    <x v="7"/>
    <x v="3"/>
  </r>
  <r>
    <x v="54"/>
    <x v="3"/>
    <x v="29"/>
    <x v="160"/>
    <x v="1"/>
    <n v="0"/>
    <x v="2"/>
    <x v="2"/>
  </r>
  <r>
    <x v="54"/>
    <x v="3"/>
    <x v="29"/>
    <x v="164"/>
    <x v="1"/>
    <n v="0"/>
    <x v="0"/>
    <x v="0"/>
  </r>
  <r>
    <x v="54"/>
    <x v="3"/>
    <x v="29"/>
    <x v="163"/>
    <x v="1"/>
    <n v="0"/>
    <x v="0"/>
    <x v="0"/>
  </r>
  <r>
    <x v="54"/>
    <x v="3"/>
    <x v="29"/>
    <x v="154"/>
    <x v="1"/>
    <n v="0"/>
    <x v="3"/>
    <x v="0"/>
  </r>
  <r>
    <x v="54"/>
    <x v="3"/>
    <x v="29"/>
    <x v="157"/>
    <x v="1"/>
    <n v="0"/>
    <x v="3"/>
    <x v="0"/>
  </r>
  <r>
    <x v="54"/>
    <x v="3"/>
    <x v="29"/>
    <x v="166"/>
    <x v="1"/>
    <n v="0"/>
    <x v="10"/>
    <x v="5"/>
  </r>
  <r>
    <x v="54"/>
    <x v="3"/>
    <x v="29"/>
    <x v="158"/>
    <x v="1"/>
    <n v="0"/>
    <x v="1"/>
    <x v="1"/>
  </r>
  <r>
    <x v="54"/>
    <x v="3"/>
    <x v="29"/>
    <x v="10"/>
    <x v="1"/>
    <n v="0"/>
    <x v="4"/>
    <x v="3"/>
  </r>
  <r>
    <x v="54"/>
    <x v="3"/>
    <x v="30"/>
    <x v="161"/>
    <x v="0"/>
    <n v="0"/>
    <x v="3"/>
    <x v="0"/>
  </r>
  <r>
    <x v="54"/>
    <x v="3"/>
    <x v="30"/>
    <x v="156"/>
    <x v="0"/>
    <n v="0"/>
    <x v="8"/>
    <x v="0"/>
  </r>
  <r>
    <x v="54"/>
    <x v="3"/>
    <x v="30"/>
    <x v="155"/>
    <x v="0"/>
    <n v="0"/>
    <x v="0"/>
    <x v="0"/>
  </r>
  <r>
    <x v="54"/>
    <x v="3"/>
    <x v="30"/>
    <x v="159"/>
    <x v="0"/>
    <n v="0"/>
    <x v="7"/>
    <x v="3"/>
  </r>
  <r>
    <x v="54"/>
    <x v="3"/>
    <x v="30"/>
    <x v="165"/>
    <x v="0"/>
    <n v="0"/>
    <x v="3"/>
    <x v="0"/>
  </r>
  <r>
    <x v="54"/>
    <x v="3"/>
    <x v="30"/>
    <x v="162"/>
    <x v="0"/>
    <n v="0"/>
    <x v="0"/>
    <x v="0"/>
  </r>
  <r>
    <x v="54"/>
    <x v="3"/>
    <x v="30"/>
    <x v="27"/>
    <x v="0"/>
    <n v="0"/>
    <x v="5"/>
    <x v="3"/>
  </r>
  <r>
    <x v="54"/>
    <x v="3"/>
    <x v="30"/>
    <x v="26"/>
    <x v="0"/>
    <n v="0"/>
    <x v="7"/>
    <x v="3"/>
  </r>
  <r>
    <x v="54"/>
    <x v="3"/>
    <x v="30"/>
    <x v="160"/>
    <x v="0"/>
    <n v="0"/>
    <x v="2"/>
    <x v="2"/>
  </r>
  <r>
    <x v="54"/>
    <x v="3"/>
    <x v="30"/>
    <x v="164"/>
    <x v="0"/>
    <n v="0"/>
    <x v="0"/>
    <x v="0"/>
  </r>
  <r>
    <x v="54"/>
    <x v="3"/>
    <x v="30"/>
    <x v="163"/>
    <x v="0"/>
    <n v="0"/>
    <x v="0"/>
    <x v="0"/>
  </r>
  <r>
    <x v="54"/>
    <x v="3"/>
    <x v="30"/>
    <x v="154"/>
    <x v="0"/>
    <n v="0"/>
    <x v="3"/>
    <x v="0"/>
  </r>
  <r>
    <x v="54"/>
    <x v="3"/>
    <x v="30"/>
    <x v="157"/>
    <x v="0"/>
    <n v="0"/>
    <x v="3"/>
    <x v="0"/>
  </r>
  <r>
    <x v="54"/>
    <x v="3"/>
    <x v="30"/>
    <x v="166"/>
    <x v="0"/>
    <n v="0"/>
    <x v="10"/>
    <x v="5"/>
  </r>
  <r>
    <x v="54"/>
    <x v="3"/>
    <x v="30"/>
    <x v="158"/>
    <x v="0"/>
    <n v="0"/>
    <x v="1"/>
    <x v="1"/>
  </r>
  <r>
    <x v="54"/>
    <x v="3"/>
    <x v="30"/>
    <x v="10"/>
    <x v="0"/>
    <n v="0"/>
    <x v="4"/>
    <x v="3"/>
  </r>
  <r>
    <x v="54"/>
    <x v="3"/>
    <x v="30"/>
    <x v="161"/>
    <x v="1"/>
    <n v="0"/>
    <x v="3"/>
    <x v="0"/>
  </r>
  <r>
    <x v="54"/>
    <x v="3"/>
    <x v="30"/>
    <x v="156"/>
    <x v="1"/>
    <n v="0"/>
    <x v="8"/>
    <x v="0"/>
  </r>
  <r>
    <x v="54"/>
    <x v="3"/>
    <x v="30"/>
    <x v="155"/>
    <x v="1"/>
    <n v="0"/>
    <x v="0"/>
    <x v="0"/>
  </r>
  <r>
    <x v="54"/>
    <x v="3"/>
    <x v="30"/>
    <x v="159"/>
    <x v="1"/>
    <n v="0"/>
    <x v="7"/>
    <x v="3"/>
  </r>
  <r>
    <x v="54"/>
    <x v="3"/>
    <x v="30"/>
    <x v="165"/>
    <x v="1"/>
    <n v="0"/>
    <x v="3"/>
    <x v="0"/>
  </r>
  <r>
    <x v="54"/>
    <x v="3"/>
    <x v="30"/>
    <x v="162"/>
    <x v="1"/>
    <n v="0"/>
    <x v="0"/>
    <x v="0"/>
  </r>
  <r>
    <x v="54"/>
    <x v="3"/>
    <x v="30"/>
    <x v="27"/>
    <x v="1"/>
    <n v="0"/>
    <x v="5"/>
    <x v="3"/>
  </r>
  <r>
    <x v="54"/>
    <x v="3"/>
    <x v="30"/>
    <x v="26"/>
    <x v="1"/>
    <n v="0"/>
    <x v="7"/>
    <x v="3"/>
  </r>
  <r>
    <x v="54"/>
    <x v="3"/>
    <x v="30"/>
    <x v="160"/>
    <x v="1"/>
    <n v="0"/>
    <x v="2"/>
    <x v="2"/>
  </r>
  <r>
    <x v="54"/>
    <x v="3"/>
    <x v="30"/>
    <x v="164"/>
    <x v="1"/>
    <n v="0"/>
    <x v="0"/>
    <x v="0"/>
  </r>
  <r>
    <x v="54"/>
    <x v="3"/>
    <x v="30"/>
    <x v="163"/>
    <x v="1"/>
    <n v="0"/>
    <x v="0"/>
    <x v="0"/>
  </r>
  <r>
    <x v="54"/>
    <x v="3"/>
    <x v="30"/>
    <x v="154"/>
    <x v="1"/>
    <n v="0"/>
    <x v="3"/>
    <x v="0"/>
  </r>
  <r>
    <x v="54"/>
    <x v="3"/>
    <x v="30"/>
    <x v="157"/>
    <x v="1"/>
    <n v="0"/>
    <x v="3"/>
    <x v="0"/>
  </r>
  <r>
    <x v="54"/>
    <x v="3"/>
    <x v="30"/>
    <x v="166"/>
    <x v="1"/>
    <n v="0"/>
    <x v="10"/>
    <x v="5"/>
  </r>
  <r>
    <x v="54"/>
    <x v="3"/>
    <x v="30"/>
    <x v="158"/>
    <x v="1"/>
    <n v="0"/>
    <x v="1"/>
    <x v="1"/>
  </r>
  <r>
    <x v="54"/>
    <x v="3"/>
    <x v="30"/>
    <x v="10"/>
    <x v="1"/>
    <n v="0"/>
    <x v="4"/>
    <x v="3"/>
  </r>
  <r>
    <x v="54"/>
    <x v="3"/>
    <x v="31"/>
    <x v="161"/>
    <x v="0"/>
    <n v="0"/>
    <x v="3"/>
    <x v="0"/>
  </r>
  <r>
    <x v="54"/>
    <x v="3"/>
    <x v="31"/>
    <x v="156"/>
    <x v="0"/>
    <n v="0"/>
    <x v="8"/>
    <x v="0"/>
  </r>
  <r>
    <x v="54"/>
    <x v="3"/>
    <x v="31"/>
    <x v="155"/>
    <x v="0"/>
    <n v="1"/>
    <x v="0"/>
    <x v="0"/>
  </r>
  <r>
    <x v="54"/>
    <x v="3"/>
    <x v="31"/>
    <x v="159"/>
    <x v="0"/>
    <n v="0"/>
    <x v="7"/>
    <x v="3"/>
  </r>
  <r>
    <x v="54"/>
    <x v="3"/>
    <x v="31"/>
    <x v="165"/>
    <x v="0"/>
    <n v="0"/>
    <x v="3"/>
    <x v="0"/>
  </r>
  <r>
    <x v="54"/>
    <x v="3"/>
    <x v="31"/>
    <x v="162"/>
    <x v="0"/>
    <n v="2"/>
    <x v="0"/>
    <x v="0"/>
  </r>
  <r>
    <x v="54"/>
    <x v="3"/>
    <x v="31"/>
    <x v="27"/>
    <x v="0"/>
    <n v="0"/>
    <x v="5"/>
    <x v="3"/>
  </r>
  <r>
    <x v="54"/>
    <x v="3"/>
    <x v="31"/>
    <x v="26"/>
    <x v="0"/>
    <n v="0"/>
    <x v="7"/>
    <x v="3"/>
  </r>
  <r>
    <x v="54"/>
    <x v="3"/>
    <x v="31"/>
    <x v="160"/>
    <x v="0"/>
    <n v="0"/>
    <x v="2"/>
    <x v="2"/>
  </r>
  <r>
    <x v="54"/>
    <x v="3"/>
    <x v="31"/>
    <x v="164"/>
    <x v="0"/>
    <n v="0"/>
    <x v="0"/>
    <x v="0"/>
  </r>
  <r>
    <x v="54"/>
    <x v="3"/>
    <x v="31"/>
    <x v="163"/>
    <x v="0"/>
    <n v="0"/>
    <x v="0"/>
    <x v="0"/>
  </r>
  <r>
    <x v="54"/>
    <x v="3"/>
    <x v="31"/>
    <x v="154"/>
    <x v="0"/>
    <n v="0"/>
    <x v="3"/>
    <x v="0"/>
  </r>
  <r>
    <x v="54"/>
    <x v="3"/>
    <x v="31"/>
    <x v="157"/>
    <x v="0"/>
    <n v="12"/>
    <x v="3"/>
    <x v="0"/>
  </r>
  <r>
    <x v="54"/>
    <x v="3"/>
    <x v="31"/>
    <x v="166"/>
    <x v="0"/>
    <n v="15"/>
    <x v="10"/>
    <x v="5"/>
  </r>
  <r>
    <x v="54"/>
    <x v="3"/>
    <x v="31"/>
    <x v="158"/>
    <x v="0"/>
    <n v="0"/>
    <x v="1"/>
    <x v="1"/>
  </r>
  <r>
    <x v="54"/>
    <x v="3"/>
    <x v="31"/>
    <x v="10"/>
    <x v="0"/>
    <n v="0"/>
    <x v="4"/>
    <x v="3"/>
  </r>
  <r>
    <x v="54"/>
    <x v="3"/>
    <x v="31"/>
    <x v="161"/>
    <x v="1"/>
    <n v="0"/>
    <x v="3"/>
    <x v="0"/>
  </r>
  <r>
    <x v="54"/>
    <x v="3"/>
    <x v="31"/>
    <x v="156"/>
    <x v="1"/>
    <n v="0"/>
    <x v="8"/>
    <x v="0"/>
  </r>
  <r>
    <x v="54"/>
    <x v="3"/>
    <x v="31"/>
    <x v="155"/>
    <x v="1"/>
    <n v="0"/>
    <x v="0"/>
    <x v="0"/>
  </r>
  <r>
    <x v="54"/>
    <x v="3"/>
    <x v="31"/>
    <x v="159"/>
    <x v="1"/>
    <n v="0"/>
    <x v="7"/>
    <x v="3"/>
  </r>
  <r>
    <x v="54"/>
    <x v="3"/>
    <x v="31"/>
    <x v="165"/>
    <x v="1"/>
    <n v="0"/>
    <x v="3"/>
    <x v="0"/>
  </r>
  <r>
    <x v="54"/>
    <x v="3"/>
    <x v="31"/>
    <x v="162"/>
    <x v="1"/>
    <n v="0"/>
    <x v="0"/>
    <x v="0"/>
  </r>
  <r>
    <x v="54"/>
    <x v="3"/>
    <x v="31"/>
    <x v="27"/>
    <x v="1"/>
    <n v="0"/>
    <x v="5"/>
    <x v="3"/>
  </r>
  <r>
    <x v="54"/>
    <x v="3"/>
    <x v="31"/>
    <x v="26"/>
    <x v="1"/>
    <n v="0"/>
    <x v="7"/>
    <x v="3"/>
  </r>
  <r>
    <x v="54"/>
    <x v="3"/>
    <x v="31"/>
    <x v="160"/>
    <x v="1"/>
    <n v="0"/>
    <x v="2"/>
    <x v="2"/>
  </r>
  <r>
    <x v="54"/>
    <x v="3"/>
    <x v="31"/>
    <x v="164"/>
    <x v="1"/>
    <n v="0"/>
    <x v="0"/>
    <x v="0"/>
  </r>
  <r>
    <x v="54"/>
    <x v="3"/>
    <x v="31"/>
    <x v="163"/>
    <x v="1"/>
    <n v="0"/>
    <x v="0"/>
    <x v="0"/>
  </r>
  <r>
    <x v="54"/>
    <x v="3"/>
    <x v="31"/>
    <x v="154"/>
    <x v="1"/>
    <n v="0"/>
    <x v="3"/>
    <x v="0"/>
  </r>
  <r>
    <x v="54"/>
    <x v="3"/>
    <x v="31"/>
    <x v="157"/>
    <x v="1"/>
    <n v="0"/>
    <x v="3"/>
    <x v="0"/>
  </r>
  <r>
    <x v="54"/>
    <x v="3"/>
    <x v="31"/>
    <x v="166"/>
    <x v="1"/>
    <n v="0"/>
    <x v="10"/>
    <x v="5"/>
  </r>
  <r>
    <x v="54"/>
    <x v="3"/>
    <x v="31"/>
    <x v="158"/>
    <x v="1"/>
    <n v="0"/>
    <x v="1"/>
    <x v="1"/>
  </r>
  <r>
    <x v="54"/>
    <x v="3"/>
    <x v="31"/>
    <x v="10"/>
    <x v="1"/>
    <n v="0"/>
    <x v="4"/>
    <x v="3"/>
  </r>
  <r>
    <x v="54"/>
    <x v="3"/>
    <x v="44"/>
    <x v="161"/>
    <x v="0"/>
    <n v="0"/>
    <x v="3"/>
    <x v="0"/>
  </r>
  <r>
    <x v="54"/>
    <x v="3"/>
    <x v="44"/>
    <x v="156"/>
    <x v="0"/>
    <n v="0"/>
    <x v="8"/>
    <x v="0"/>
  </r>
  <r>
    <x v="54"/>
    <x v="3"/>
    <x v="44"/>
    <x v="155"/>
    <x v="0"/>
    <n v="1"/>
    <x v="0"/>
    <x v="0"/>
  </r>
  <r>
    <x v="54"/>
    <x v="3"/>
    <x v="44"/>
    <x v="159"/>
    <x v="0"/>
    <n v="0"/>
    <x v="7"/>
    <x v="3"/>
  </r>
  <r>
    <x v="54"/>
    <x v="3"/>
    <x v="44"/>
    <x v="165"/>
    <x v="0"/>
    <n v="0"/>
    <x v="3"/>
    <x v="0"/>
  </r>
  <r>
    <x v="54"/>
    <x v="3"/>
    <x v="44"/>
    <x v="162"/>
    <x v="0"/>
    <n v="0"/>
    <x v="0"/>
    <x v="0"/>
  </r>
  <r>
    <x v="54"/>
    <x v="3"/>
    <x v="44"/>
    <x v="27"/>
    <x v="0"/>
    <n v="0"/>
    <x v="5"/>
    <x v="3"/>
  </r>
  <r>
    <x v="54"/>
    <x v="3"/>
    <x v="44"/>
    <x v="26"/>
    <x v="0"/>
    <n v="0"/>
    <x v="7"/>
    <x v="3"/>
  </r>
  <r>
    <x v="54"/>
    <x v="3"/>
    <x v="44"/>
    <x v="160"/>
    <x v="0"/>
    <n v="0"/>
    <x v="2"/>
    <x v="2"/>
  </r>
  <r>
    <x v="54"/>
    <x v="3"/>
    <x v="44"/>
    <x v="164"/>
    <x v="0"/>
    <n v="0"/>
    <x v="0"/>
    <x v="0"/>
  </r>
  <r>
    <x v="54"/>
    <x v="3"/>
    <x v="44"/>
    <x v="163"/>
    <x v="0"/>
    <n v="0"/>
    <x v="0"/>
    <x v="0"/>
  </r>
  <r>
    <x v="54"/>
    <x v="3"/>
    <x v="44"/>
    <x v="154"/>
    <x v="0"/>
    <n v="0"/>
    <x v="3"/>
    <x v="0"/>
  </r>
  <r>
    <x v="54"/>
    <x v="3"/>
    <x v="44"/>
    <x v="157"/>
    <x v="0"/>
    <n v="0"/>
    <x v="3"/>
    <x v="0"/>
  </r>
  <r>
    <x v="54"/>
    <x v="3"/>
    <x v="44"/>
    <x v="166"/>
    <x v="0"/>
    <n v="1"/>
    <x v="10"/>
    <x v="5"/>
  </r>
  <r>
    <x v="54"/>
    <x v="3"/>
    <x v="44"/>
    <x v="158"/>
    <x v="0"/>
    <n v="0"/>
    <x v="1"/>
    <x v="1"/>
  </r>
  <r>
    <x v="54"/>
    <x v="3"/>
    <x v="44"/>
    <x v="10"/>
    <x v="0"/>
    <n v="0"/>
    <x v="4"/>
    <x v="3"/>
  </r>
  <r>
    <x v="54"/>
    <x v="3"/>
    <x v="44"/>
    <x v="161"/>
    <x v="1"/>
    <n v="0"/>
    <x v="3"/>
    <x v="0"/>
  </r>
  <r>
    <x v="54"/>
    <x v="3"/>
    <x v="44"/>
    <x v="156"/>
    <x v="1"/>
    <n v="0"/>
    <x v="8"/>
    <x v="0"/>
  </r>
  <r>
    <x v="54"/>
    <x v="3"/>
    <x v="44"/>
    <x v="155"/>
    <x v="1"/>
    <n v="0"/>
    <x v="0"/>
    <x v="0"/>
  </r>
  <r>
    <x v="54"/>
    <x v="3"/>
    <x v="44"/>
    <x v="159"/>
    <x v="1"/>
    <n v="0"/>
    <x v="7"/>
    <x v="3"/>
  </r>
  <r>
    <x v="54"/>
    <x v="3"/>
    <x v="44"/>
    <x v="165"/>
    <x v="1"/>
    <n v="0"/>
    <x v="3"/>
    <x v="0"/>
  </r>
  <r>
    <x v="54"/>
    <x v="3"/>
    <x v="44"/>
    <x v="162"/>
    <x v="1"/>
    <n v="0"/>
    <x v="0"/>
    <x v="0"/>
  </r>
  <r>
    <x v="54"/>
    <x v="3"/>
    <x v="44"/>
    <x v="27"/>
    <x v="1"/>
    <n v="0"/>
    <x v="5"/>
    <x v="3"/>
  </r>
  <r>
    <x v="54"/>
    <x v="3"/>
    <x v="44"/>
    <x v="26"/>
    <x v="1"/>
    <n v="0"/>
    <x v="7"/>
    <x v="3"/>
  </r>
  <r>
    <x v="54"/>
    <x v="3"/>
    <x v="44"/>
    <x v="160"/>
    <x v="1"/>
    <n v="0"/>
    <x v="2"/>
    <x v="2"/>
  </r>
  <r>
    <x v="54"/>
    <x v="3"/>
    <x v="44"/>
    <x v="164"/>
    <x v="1"/>
    <n v="0"/>
    <x v="0"/>
    <x v="0"/>
  </r>
  <r>
    <x v="54"/>
    <x v="3"/>
    <x v="44"/>
    <x v="163"/>
    <x v="1"/>
    <n v="0"/>
    <x v="0"/>
    <x v="0"/>
  </r>
  <r>
    <x v="54"/>
    <x v="3"/>
    <x v="44"/>
    <x v="154"/>
    <x v="1"/>
    <n v="0"/>
    <x v="3"/>
    <x v="0"/>
  </r>
  <r>
    <x v="54"/>
    <x v="3"/>
    <x v="44"/>
    <x v="157"/>
    <x v="1"/>
    <n v="0"/>
    <x v="3"/>
    <x v="0"/>
  </r>
  <r>
    <x v="54"/>
    <x v="3"/>
    <x v="44"/>
    <x v="166"/>
    <x v="1"/>
    <n v="0"/>
    <x v="10"/>
    <x v="5"/>
  </r>
  <r>
    <x v="54"/>
    <x v="3"/>
    <x v="44"/>
    <x v="158"/>
    <x v="1"/>
    <n v="0"/>
    <x v="1"/>
    <x v="1"/>
  </r>
  <r>
    <x v="54"/>
    <x v="3"/>
    <x v="44"/>
    <x v="10"/>
    <x v="1"/>
    <n v="0"/>
    <x v="4"/>
    <x v="3"/>
  </r>
  <r>
    <x v="54"/>
    <x v="3"/>
    <x v="32"/>
    <x v="161"/>
    <x v="0"/>
    <n v="0"/>
    <x v="3"/>
    <x v="0"/>
  </r>
  <r>
    <x v="54"/>
    <x v="3"/>
    <x v="32"/>
    <x v="156"/>
    <x v="0"/>
    <n v="0"/>
    <x v="8"/>
    <x v="0"/>
  </r>
  <r>
    <x v="54"/>
    <x v="3"/>
    <x v="32"/>
    <x v="155"/>
    <x v="0"/>
    <n v="0.6"/>
    <x v="0"/>
    <x v="0"/>
  </r>
  <r>
    <x v="54"/>
    <x v="3"/>
    <x v="32"/>
    <x v="159"/>
    <x v="0"/>
    <n v="0"/>
    <x v="7"/>
    <x v="3"/>
  </r>
  <r>
    <x v="54"/>
    <x v="3"/>
    <x v="32"/>
    <x v="165"/>
    <x v="0"/>
    <n v="0"/>
    <x v="3"/>
    <x v="0"/>
  </r>
  <r>
    <x v="54"/>
    <x v="3"/>
    <x v="32"/>
    <x v="162"/>
    <x v="0"/>
    <n v="2.1"/>
    <x v="0"/>
    <x v="0"/>
  </r>
  <r>
    <x v="54"/>
    <x v="3"/>
    <x v="32"/>
    <x v="27"/>
    <x v="0"/>
    <n v="0"/>
    <x v="5"/>
    <x v="3"/>
  </r>
  <r>
    <x v="54"/>
    <x v="3"/>
    <x v="32"/>
    <x v="26"/>
    <x v="0"/>
    <n v="0"/>
    <x v="7"/>
    <x v="3"/>
  </r>
  <r>
    <x v="54"/>
    <x v="3"/>
    <x v="32"/>
    <x v="160"/>
    <x v="0"/>
    <n v="0"/>
    <x v="2"/>
    <x v="2"/>
  </r>
  <r>
    <x v="54"/>
    <x v="3"/>
    <x v="32"/>
    <x v="164"/>
    <x v="0"/>
    <n v="0"/>
    <x v="0"/>
    <x v="0"/>
  </r>
  <r>
    <x v="54"/>
    <x v="3"/>
    <x v="32"/>
    <x v="163"/>
    <x v="0"/>
    <n v="0"/>
    <x v="0"/>
    <x v="0"/>
  </r>
  <r>
    <x v="54"/>
    <x v="3"/>
    <x v="32"/>
    <x v="154"/>
    <x v="0"/>
    <n v="0"/>
    <x v="3"/>
    <x v="0"/>
  </r>
  <r>
    <x v="54"/>
    <x v="3"/>
    <x v="32"/>
    <x v="157"/>
    <x v="0"/>
    <n v="0"/>
    <x v="3"/>
    <x v="0"/>
  </r>
  <r>
    <x v="54"/>
    <x v="3"/>
    <x v="32"/>
    <x v="166"/>
    <x v="0"/>
    <n v="2.7"/>
    <x v="10"/>
    <x v="5"/>
  </r>
  <r>
    <x v="54"/>
    <x v="3"/>
    <x v="32"/>
    <x v="158"/>
    <x v="0"/>
    <n v="0"/>
    <x v="1"/>
    <x v="1"/>
  </r>
  <r>
    <x v="54"/>
    <x v="3"/>
    <x v="32"/>
    <x v="10"/>
    <x v="0"/>
    <n v="0"/>
    <x v="4"/>
    <x v="3"/>
  </r>
  <r>
    <x v="54"/>
    <x v="3"/>
    <x v="32"/>
    <x v="161"/>
    <x v="1"/>
    <n v="6.6"/>
    <x v="3"/>
    <x v="0"/>
  </r>
  <r>
    <x v="54"/>
    <x v="3"/>
    <x v="32"/>
    <x v="156"/>
    <x v="1"/>
    <n v="0"/>
    <x v="8"/>
    <x v="0"/>
  </r>
  <r>
    <x v="54"/>
    <x v="3"/>
    <x v="32"/>
    <x v="155"/>
    <x v="1"/>
    <n v="0"/>
    <x v="0"/>
    <x v="0"/>
  </r>
  <r>
    <x v="54"/>
    <x v="3"/>
    <x v="32"/>
    <x v="159"/>
    <x v="1"/>
    <n v="0"/>
    <x v="7"/>
    <x v="3"/>
  </r>
  <r>
    <x v="54"/>
    <x v="3"/>
    <x v="32"/>
    <x v="165"/>
    <x v="1"/>
    <n v="0"/>
    <x v="3"/>
    <x v="0"/>
  </r>
  <r>
    <x v="54"/>
    <x v="3"/>
    <x v="32"/>
    <x v="162"/>
    <x v="1"/>
    <n v="0.8"/>
    <x v="0"/>
    <x v="0"/>
  </r>
  <r>
    <x v="54"/>
    <x v="3"/>
    <x v="32"/>
    <x v="27"/>
    <x v="1"/>
    <n v="0"/>
    <x v="5"/>
    <x v="3"/>
  </r>
  <r>
    <x v="54"/>
    <x v="3"/>
    <x v="32"/>
    <x v="26"/>
    <x v="1"/>
    <n v="0"/>
    <x v="7"/>
    <x v="3"/>
  </r>
  <r>
    <x v="54"/>
    <x v="3"/>
    <x v="32"/>
    <x v="160"/>
    <x v="1"/>
    <n v="0"/>
    <x v="2"/>
    <x v="2"/>
  </r>
  <r>
    <x v="54"/>
    <x v="3"/>
    <x v="32"/>
    <x v="164"/>
    <x v="1"/>
    <n v="0"/>
    <x v="0"/>
    <x v="0"/>
  </r>
  <r>
    <x v="54"/>
    <x v="3"/>
    <x v="32"/>
    <x v="163"/>
    <x v="1"/>
    <n v="0"/>
    <x v="0"/>
    <x v="0"/>
  </r>
  <r>
    <x v="54"/>
    <x v="3"/>
    <x v="32"/>
    <x v="154"/>
    <x v="1"/>
    <n v="0"/>
    <x v="3"/>
    <x v="0"/>
  </r>
  <r>
    <x v="54"/>
    <x v="3"/>
    <x v="32"/>
    <x v="157"/>
    <x v="1"/>
    <n v="0"/>
    <x v="3"/>
    <x v="0"/>
  </r>
  <r>
    <x v="54"/>
    <x v="3"/>
    <x v="32"/>
    <x v="166"/>
    <x v="1"/>
    <n v="8.1"/>
    <x v="10"/>
    <x v="5"/>
  </r>
  <r>
    <x v="54"/>
    <x v="3"/>
    <x v="32"/>
    <x v="158"/>
    <x v="1"/>
    <n v="0.7"/>
    <x v="1"/>
    <x v="1"/>
  </r>
  <r>
    <x v="54"/>
    <x v="3"/>
    <x v="32"/>
    <x v="10"/>
    <x v="1"/>
    <n v="0"/>
    <x v="4"/>
    <x v="3"/>
  </r>
  <r>
    <x v="54"/>
    <x v="3"/>
    <x v="33"/>
    <x v="161"/>
    <x v="0"/>
    <n v="0"/>
    <x v="3"/>
    <x v="0"/>
  </r>
  <r>
    <x v="54"/>
    <x v="3"/>
    <x v="33"/>
    <x v="156"/>
    <x v="0"/>
    <n v="0"/>
    <x v="8"/>
    <x v="0"/>
  </r>
  <r>
    <x v="54"/>
    <x v="3"/>
    <x v="33"/>
    <x v="155"/>
    <x v="0"/>
    <n v="0"/>
    <x v="0"/>
    <x v="0"/>
  </r>
  <r>
    <x v="54"/>
    <x v="3"/>
    <x v="33"/>
    <x v="159"/>
    <x v="0"/>
    <n v="0"/>
    <x v="7"/>
    <x v="3"/>
  </r>
  <r>
    <x v="54"/>
    <x v="3"/>
    <x v="33"/>
    <x v="165"/>
    <x v="0"/>
    <n v="0"/>
    <x v="3"/>
    <x v="0"/>
  </r>
  <r>
    <x v="54"/>
    <x v="3"/>
    <x v="33"/>
    <x v="162"/>
    <x v="0"/>
    <n v="0"/>
    <x v="0"/>
    <x v="0"/>
  </r>
  <r>
    <x v="54"/>
    <x v="3"/>
    <x v="33"/>
    <x v="27"/>
    <x v="0"/>
    <n v="0"/>
    <x v="5"/>
    <x v="3"/>
  </r>
  <r>
    <x v="54"/>
    <x v="3"/>
    <x v="33"/>
    <x v="26"/>
    <x v="0"/>
    <n v="0"/>
    <x v="7"/>
    <x v="3"/>
  </r>
  <r>
    <x v="54"/>
    <x v="3"/>
    <x v="33"/>
    <x v="160"/>
    <x v="0"/>
    <n v="0"/>
    <x v="2"/>
    <x v="2"/>
  </r>
  <r>
    <x v="54"/>
    <x v="3"/>
    <x v="33"/>
    <x v="164"/>
    <x v="0"/>
    <n v="0"/>
    <x v="0"/>
    <x v="0"/>
  </r>
  <r>
    <x v="54"/>
    <x v="3"/>
    <x v="33"/>
    <x v="163"/>
    <x v="0"/>
    <n v="0"/>
    <x v="0"/>
    <x v="0"/>
  </r>
  <r>
    <x v="54"/>
    <x v="3"/>
    <x v="33"/>
    <x v="154"/>
    <x v="0"/>
    <n v="0"/>
    <x v="3"/>
    <x v="0"/>
  </r>
  <r>
    <x v="54"/>
    <x v="3"/>
    <x v="33"/>
    <x v="157"/>
    <x v="0"/>
    <n v="0"/>
    <x v="3"/>
    <x v="0"/>
  </r>
  <r>
    <x v="54"/>
    <x v="3"/>
    <x v="33"/>
    <x v="166"/>
    <x v="0"/>
    <n v="18.100000000000001"/>
    <x v="10"/>
    <x v="5"/>
  </r>
  <r>
    <x v="54"/>
    <x v="3"/>
    <x v="33"/>
    <x v="158"/>
    <x v="0"/>
    <n v="18.100000000000001"/>
    <x v="1"/>
    <x v="1"/>
  </r>
  <r>
    <x v="54"/>
    <x v="3"/>
    <x v="33"/>
    <x v="10"/>
    <x v="0"/>
    <n v="0"/>
    <x v="4"/>
    <x v="3"/>
  </r>
  <r>
    <x v="54"/>
    <x v="3"/>
    <x v="33"/>
    <x v="161"/>
    <x v="1"/>
    <n v="0"/>
    <x v="3"/>
    <x v="0"/>
  </r>
  <r>
    <x v="54"/>
    <x v="3"/>
    <x v="33"/>
    <x v="156"/>
    <x v="1"/>
    <n v="0"/>
    <x v="8"/>
    <x v="0"/>
  </r>
  <r>
    <x v="54"/>
    <x v="3"/>
    <x v="33"/>
    <x v="155"/>
    <x v="1"/>
    <n v="0"/>
    <x v="0"/>
    <x v="0"/>
  </r>
  <r>
    <x v="54"/>
    <x v="3"/>
    <x v="33"/>
    <x v="159"/>
    <x v="1"/>
    <n v="0"/>
    <x v="7"/>
    <x v="3"/>
  </r>
  <r>
    <x v="54"/>
    <x v="3"/>
    <x v="33"/>
    <x v="165"/>
    <x v="1"/>
    <n v="0"/>
    <x v="3"/>
    <x v="0"/>
  </r>
  <r>
    <x v="54"/>
    <x v="3"/>
    <x v="33"/>
    <x v="162"/>
    <x v="1"/>
    <n v="0"/>
    <x v="0"/>
    <x v="0"/>
  </r>
  <r>
    <x v="54"/>
    <x v="3"/>
    <x v="33"/>
    <x v="27"/>
    <x v="1"/>
    <n v="0"/>
    <x v="5"/>
    <x v="3"/>
  </r>
  <r>
    <x v="54"/>
    <x v="3"/>
    <x v="33"/>
    <x v="26"/>
    <x v="1"/>
    <n v="0"/>
    <x v="7"/>
    <x v="3"/>
  </r>
  <r>
    <x v="54"/>
    <x v="3"/>
    <x v="33"/>
    <x v="160"/>
    <x v="1"/>
    <n v="0"/>
    <x v="2"/>
    <x v="2"/>
  </r>
  <r>
    <x v="54"/>
    <x v="3"/>
    <x v="33"/>
    <x v="164"/>
    <x v="1"/>
    <n v="0"/>
    <x v="0"/>
    <x v="0"/>
  </r>
  <r>
    <x v="54"/>
    <x v="3"/>
    <x v="33"/>
    <x v="163"/>
    <x v="1"/>
    <n v="0"/>
    <x v="0"/>
    <x v="0"/>
  </r>
  <r>
    <x v="54"/>
    <x v="3"/>
    <x v="33"/>
    <x v="154"/>
    <x v="1"/>
    <n v="0"/>
    <x v="3"/>
    <x v="0"/>
  </r>
  <r>
    <x v="54"/>
    <x v="3"/>
    <x v="33"/>
    <x v="157"/>
    <x v="1"/>
    <n v="0"/>
    <x v="3"/>
    <x v="0"/>
  </r>
  <r>
    <x v="54"/>
    <x v="3"/>
    <x v="33"/>
    <x v="166"/>
    <x v="1"/>
    <n v="0"/>
    <x v="10"/>
    <x v="5"/>
  </r>
  <r>
    <x v="54"/>
    <x v="3"/>
    <x v="33"/>
    <x v="158"/>
    <x v="1"/>
    <n v="0"/>
    <x v="1"/>
    <x v="1"/>
  </r>
  <r>
    <x v="54"/>
    <x v="3"/>
    <x v="33"/>
    <x v="10"/>
    <x v="1"/>
    <n v="0"/>
    <x v="4"/>
    <x v="3"/>
  </r>
  <r>
    <x v="54"/>
    <x v="3"/>
    <x v="34"/>
    <x v="161"/>
    <x v="0"/>
    <n v="0"/>
    <x v="3"/>
    <x v="0"/>
  </r>
  <r>
    <x v="54"/>
    <x v="3"/>
    <x v="34"/>
    <x v="156"/>
    <x v="0"/>
    <n v="0"/>
    <x v="8"/>
    <x v="0"/>
  </r>
  <r>
    <x v="54"/>
    <x v="3"/>
    <x v="34"/>
    <x v="155"/>
    <x v="0"/>
    <n v="0"/>
    <x v="0"/>
    <x v="0"/>
  </r>
  <r>
    <x v="54"/>
    <x v="3"/>
    <x v="34"/>
    <x v="159"/>
    <x v="0"/>
    <n v="0"/>
    <x v="7"/>
    <x v="3"/>
  </r>
  <r>
    <x v="54"/>
    <x v="3"/>
    <x v="34"/>
    <x v="165"/>
    <x v="0"/>
    <n v="0"/>
    <x v="3"/>
    <x v="0"/>
  </r>
  <r>
    <x v="54"/>
    <x v="3"/>
    <x v="34"/>
    <x v="162"/>
    <x v="0"/>
    <n v="0"/>
    <x v="0"/>
    <x v="0"/>
  </r>
  <r>
    <x v="54"/>
    <x v="3"/>
    <x v="34"/>
    <x v="27"/>
    <x v="0"/>
    <n v="0"/>
    <x v="5"/>
    <x v="3"/>
  </r>
  <r>
    <x v="54"/>
    <x v="3"/>
    <x v="34"/>
    <x v="26"/>
    <x v="0"/>
    <n v="0"/>
    <x v="7"/>
    <x v="3"/>
  </r>
  <r>
    <x v="54"/>
    <x v="3"/>
    <x v="34"/>
    <x v="160"/>
    <x v="0"/>
    <n v="0"/>
    <x v="2"/>
    <x v="2"/>
  </r>
  <r>
    <x v="54"/>
    <x v="3"/>
    <x v="34"/>
    <x v="164"/>
    <x v="0"/>
    <n v="0"/>
    <x v="0"/>
    <x v="0"/>
  </r>
  <r>
    <x v="54"/>
    <x v="3"/>
    <x v="34"/>
    <x v="163"/>
    <x v="0"/>
    <n v="0"/>
    <x v="0"/>
    <x v="0"/>
  </r>
  <r>
    <x v="54"/>
    <x v="3"/>
    <x v="34"/>
    <x v="154"/>
    <x v="0"/>
    <n v="0"/>
    <x v="3"/>
    <x v="0"/>
  </r>
  <r>
    <x v="54"/>
    <x v="3"/>
    <x v="34"/>
    <x v="157"/>
    <x v="0"/>
    <n v="0"/>
    <x v="3"/>
    <x v="0"/>
  </r>
  <r>
    <x v="54"/>
    <x v="3"/>
    <x v="34"/>
    <x v="166"/>
    <x v="0"/>
    <n v="0"/>
    <x v="10"/>
    <x v="5"/>
  </r>
  <r>
    <x v="54"/>
    <x v="3"/>
    <x v="34"/>
    <x v="158"/>
    <x v="0"/>
    <n v="0"/>
    <x v="1"/>
    <x v="1"/>
  </r>
  <r>
    <x v="54"/>
    <x v="3"/>
    <x v="34"/>
    <x v="10"/>
    <x v="0"/>
    <n v="0"/>
    <x v="4"/>
    <x v="3"/>
  </r>
  <r>
    <x v="54"/>
    <x v="3"/>
    <x v="34"/>
    <x v="161"/>
    <x v="1"/>
    <n v="0"/>
    <x v="3"/>
    <x v="0"/>
  </r>
  <r>
    <x v="54"/>
    <x v="3"/>
    <x v="34"/>
    <x v="156"/>
    <x v="1"/>
    <n v="0"/>
    <x v="8"/>
    <x v="0"/>
  </r>
  <r>
    <x v="54"/>
    <x v="3"/>
    <x v="34"/>
    <x v="155"/>
    <x v="1"/>
    <n v="0"/>
    <x v="0"/>
    <x v="0"/>
  </r>
  <r>
    <x v="54"/>
    <x v="3"/>
    <x v="34"/>
    <x v="159"/>
    <x v="1"/>
    <n v="0"/>
    <x v="7"/>
    <x v="3"/>
  </r>
  <r>
    <x v="54"/>
    <x v="3"/>
    <x v="34"/>
    <x v="165"/>
    <x v="1"/>
    <n v="0"/>
    <x v="3"/>
    <x v="0"/>
  </r>
  <r>
    <x v="54"/>
    <x v="3"/>
    <x v="34"/>
    <x v="162"/>
    <x v="1"/>
    <n v="0"/>
    <x v="0"/>
    <x v="0"/>
  </r>
  <r>
    <x v="54"/>
    <x v="3"/>
    <x v="34"/>
    <x v="27"/>
    <x v="1"/>
    <n v="0"/>
    <x v="5"/>
    <x v="3"/>
  </r>
  <r>
    <x v="54"/>
    <x v="3"/>
    <x v="34"/>
    <x v="26"/>
    <x v="1"/>
    <n v="0"/>
    <x v="7"/>
    <x v="3"/>
  </r>
  <r>
    <x v="54"/>
    <x v="3"/>
    <x v="34"/>
    <x v="160"/>
    <x v="1"/>
    <n v="0"/>
    <x v="2"/>
    <x v="2"/>
  </r>
  <r>
    <x v="54"/>
    <x v="3"/>
    <x v="34"/>
    <x v="164"/>
    <x v="1"/>
    <n v="0"/>
    <x v="0"/>
    <x v="0"/>
  </r>
  <r>
    <x v="54"/>
    <x v="3"/>
    <x v="34"/>
    <x v="163"/>
    <x v="1"/>
    <n v="0"/>
    <x v="0"/>
    <x v="0"/>
  </r>
  <r>
    <x v="54"/>
    <x v="3"/>
    <x v="34"/>
    <x v="154"/>
    <x v="1"/>
    <n v="0"/>
    <x v="3"/>
    <x v="0"/>
  </r>
  <r>
    <x v="54"/>
    <x v="3"/>
    <x v="34"/>
    <x v="157"/>
    <x v="1"/>
    <n v="0"/>
    <x v="3"/>
    <x v="0"/>
  </r>
  <r>
    <x v="54"/>
    <x v="3"/>
    <x v="34"/>
    <x v="166"/>
    <x v="1"/>
    <n v="0"/>
    <x v="10"/>
    <x v="5"/>
  </r>
  <r>
    <x v="54"/>
    <x v="3"/>
    <x v="34"/>
    <x v="158"/>
    <x v="1"/>
    <n v="0"/>
    <x v="1"/>
    <x v="1"/>
  </r>
  <r>
    <x v="54"/>
    <x v="3"/>
    <x v="34"/>
    <x v="10"/>
    <x v="1"/>
    <n v="0"/>
    <x v="4"/>
    <x v="3"/>
  </r>
  <r>
    <x v="54"/>
    <x v="3"/>
    <x v="35"/>
    <x v="161"/>
    <x v="0"/>
    <n v="0"/>
    <x v="3"/>
    <x v="0"/>
  </r>
  <r>
    <x v="54"/>
    <x v="3"/>
    <x v="35"/>
    <x v="156"/>
    <x v="0"/>
    <n v="1"/>
    <x v="8"/>
    <x v="0"/>
  </r>
  <r>
    <x v="54"/>
    <x v="3"/>
    <x v="35"/>
    <x v="155"/>
    <x v="0"/>
    <n v="1"/>
    <x v="0"/>
    <x v="0"/>
  </r>
  <r>
    <x v="54"/>
    <x v="3"/>
    <x v="35"/>
    <x v="159"/>
    <x v="0"/>
    <n v="0"/>
    <x v="7"/>
    <x v="3"/>
  </r>
  <r>
    <x v="54"/>
    <x v="3"/>
    <x v="35"/>
    <x v="165"/>
    <x v="0"/>
    <n v="0"/>
    <x v="3"/>
    <x v="0"/>
  </r>
  <r>
    <x v="54"/>
    <x v="3"/>
    <x v="35"/>
    <x v="162"/>
    <x v="0"/>
    <n v="0"/>
    <x v="0"/>
    <x v="0"/>
  </r>
  <r>
    <x v="54"/>
    <x v="3"/>
    <x v="35"/>
    <x v="27"/>
    <x v="0"/>
    <n v="0"/>
    <x v="5"/>
    <x v="3"/>
  </r>
  <r>
    <x v="54"/>
    <x v="3"/>
    <x v="35"/>
    <x v="26"/>
    <x v="0"/>
    <n v="0"/>
    <x v="7"/>
    <x v="3"/>
  </r>
  <r>
    <x v="54"/>
    <x v="3"/>
    <x v="35"/>
    <x v="160"/>
    <x v="0"/>
    <n v="0"/>
    <x v="2"/>
    <x v="2"/>
  </r>
  <r>
    <x v="54"/>
    <x v="3"/>
    <x v="35"/>
    <x v="164"/>
    <x v="0"/>
    <n v="0"/>
    <x v="0"/>
    <x v="0"/>
  </r>
  <r>
    <x v="54"/>
    <x v="3"/>
    <x v="35"/>
    <x v="163"/>
    <x v="0"/>
    <n v="0"/>
    <x v="0"/>
    <x v="0"/>
  </r>
  <r>
    <x v="54"/>
    <x v="3"/>
    <x v="35"/>
    <x v="154"/>
    <x v="0"/>
    <n v="0"/>
    <x v="3"/>
    <x v="0"/>
  </r>
  <r>
    <x v="54"/>
    <x v="3"/>
    <x v="35"/>
    <x v="157"/>
    <x v="0"/>
    <n v="0"/>
    <x v="3"/>
    <x v="0"/>
  </r>
  <r>
    <x v="54"/>
    <x v="3"/>
    <x v="35"/>
    <x v="166"/>
    <x v="0"/>
    <n v="2"/>
    <x v="10"/>
    <x v="5"/>
  </r>
  <r>
    <x v="54"/>
    <x v="3"/>
    <x v="35"/>
    <x v="158"/>
    <x v="0"/>
    <n v="0"/>
    <x v="1"/>
    <x v="1"/>
  </r>
  <r>
    <x v="54"/>
    <x v="3"/>
    <x v="35"/>
    <x v="10"/>
    <x v="0"/>
    <n v="0"/>
    <x v="4"/>
    <x v="3"/>
  </r>
  <r>
    <x v="54"/>
    <x v="3"/>
    <x v="35"/>
    <x v="161"/>
    <x v="1"/>
    <n v="0"/>
    <x v="3"/>
    <x v="0"/>
  </r>
  <r>
    <x v="54"/>
    <x v="3"/>
    <x v="35"/>
    <x v="156"/>
    <x v="1"/>
    <n v="0"/>
    <x v="8"/>
    <x v="0"/>
  </r>
  <r>
    <x v="54"/>
    <x v="3"/>
    <x v="35"/>
    <x v="155"/>
    <x v="1"/>
    <n v="0"/>
    <x v="0"/>
    <x v="0"/>
  </r>
  <r>
    <x v="54"/>
    <x v="3"/>
    <x v="35"/>
    <x v="159"/>
    <x v="1"/>
    <n v="0"/>
    <x v="7"/>
    <x v="3"/>
  </r>
  <r>
    <x v="54"/>
    <x v="3"/>
    <x v="35"/>
    <x v="165"/>
    <x v="1"/>
    <n v="0"/>
    <x v="3"/>
    <x v="0"/>
  </r>
  <r>
    <x v="54"/>
    <x v="3"/>
    <x v="35"/>
    <x v="162"/>
    <x v="1"/>
    <n v="0"/>
    <x v="0"/>
    <x v="0"/>
  </r>
  <r>
    <x v="54"/>
    <x v="3"/>
    <x v="35"/>
    <x v="27"/>
    <x v="1"/>
    <n v="0"/>
    <x v="5"/>
    <x v="3"/>
  </r>
  <r>
    <x v="54"/>
    <x v="3"/>
    <x v="35"/>
    <x v="26"/>
    <x v="1"/>
    <n v="0"/>
    <x v="7"/>
    <x v="3"/>
  </r>
  <r>
    <x v="54"/>
    <x v="3"/>
    <x v="35"/>
    <x v="160"/>
    <x v="1"/>
    <n v="0"/>
    <x v="2"/>
    <x v="2"/>
  </r>
  <r>
    <x v="54"/>
    <x v="3"/>
    <x v="35"/>
    <x v="164"/>
    <x v="1"/>
    <n v="0"/>
    <x v="0"/>
    <x v="0"/>
  </r>
  <r>
    <x v="54"/>
    <x v="3"/>
    <x v="35"/>
    <x v="163"/>
    <x v="1"/>
    <n v="0"/>
    <x v="0"/>
    <x v="0"/>
  </r>
  <r>
    <x v="54"/>
    <x v="3"/>
    <x v="35"/>
    <x v="154"/>
    <x v="1"/>
    <n v="0"/>
    <x v="3"/>
    <x v="0"/>
  </r>
  <r>
    <x v="54"/>
    <x v="3"/>
    <x v="35"/>
    <x v="157"/>
    <x v="1"/>
    <n v="0"/>
    <x v="3"/>
    <x v="0"/>
  </r>
  <r>
    <x v="54"/>
    <x v="3"/>
    <x v="35"/>
    <x v="166"/>
    <x v="1"/>
    <n v="0"/>
    <x v="10"/>
    <x v="5"/>
  </r>
  <r>
    <x v="54"/>
    <x v="3"/>
    <x v="35"/>
    <x v="158"/>
    <x v="1"/>
    <n v="0"/>
    <x v="1"/>
    <x v="1"/>
  </r>
  <r>
    <x v="54"/>
    <x v="3"/>
    <x v="35"/>
    <x v="10"/>
    <x v="1"/>
    <n v="0"/>
    <x v="4"/>
    <x v="3"/>
  </r>
  <r>
    <x v="54"/>
    <x v="3"/>
    <x v="36"/>
    <x v="161"/>
    <x v="0"/>
    <n v="0"/>
    <x v="3"/>
    <x v="0"/>
  </r>
  <r>
    <x v="54"/>
    <x v="3"/>
    <x v="36"/>
    <x v="156"/>
    <x v="0"/>
    <n v="0"/>
    <x v="8"/>
    <x v="0"/>
  </r>
  <r>
    <x v="54"/>
    <x v="3"/>
    <x v="36"/>
    <x v="155"/>
    <x v="0"/>
    <n v="0"/>
    <x v="0"/>
    <x v="0"/>
  </r>
  <r>
    <x v="54"/>
    <x v="3"/>
    <x v="36"/>
    <x v="159"/>
    <x v="0"/>
    <n v="0"/>
    <x v="7"/>
    <x v="3"/>
  </r>
  <r>
    <x v="54"/>
    <x v="3"/>
    <x v="36"/>
    <x v="165"/>
    <x v="0"/>
    <n v="0"/>
    <x v="3"/>
    <x v="0"/>
  </r>
  <r>
    <x v="54"/>
    <x v="3"/>
    <x v="36"/>
    <x v="162"/>
    <x v="0"/>
    <n v="0"/>
    <x v="0"/>
    <x v="0"/>
  </r>
  <r>
    <x v="54"/>
    <x v="3"/>
    <x v="36"/>
    <x v="27"/>
    <x v="0"/>
    <n v="0"/>
    <x v="5"/>
    <x v="3"/>
  </r>
  <r>
    <x v="54"/>
    <x v="3"/>
    <x v="36"/>
    <x v="26"/>
    <x v="0"/>
    <n v="0"/>
    <x v="7"/>
    <x v="3"/>
  </r>
  <r>
    <x v="54"/>
    <x v="3"/>
    <x v="36"/>
    <x v="160"/>
    <x v="0"/>
    <n v="0"/>
    <x v="2"/>
    <x v="2"/>
  </r>
  <r>
    <x v="54"/>
    <x v="3"/>
    <x v="36"/>
    <x v="164"/>
    <x v="0"/>
    <n v="0"/>
    <x v="0"/>
    <x v="0"/>
  </r>
  <r>
    <x v="54"/>
    <x v="3"/>
    <x v="36"/>
    <x v="163"/>
    <x v="0"/>
    <n v="0"/>
    <x v="0"/>
    <x v="0"/>
  </r>
  <r>
    <x v="54"/>
    <x v="3"/>
    <x v="36"/>
    <x v="154"/>
    <x v="0"/>
    <n v="0"/>
    <x v="3"/>
    <x v="0"/>
  </r>
  <r>
    <x v="54"/>
    <x v="3"/>
    <x v="36"/>
    <x v="157"/>
    <x v="0"/>
    <n v="0"/>
    <x v="3"/>
    <x v="0"/>
  </r>
  <r>
    <x v="54"/>
    <x v="3"/>
    <x v="36"/>
    <x v="166"/>
    <x v="0"/>
    <n v="2"/>
    <x v="10"/>
    <x v="5"/>
  </r>
  <r>
    <x v="54"/>
    <x v="3"/>
    <x v="36"/>
    <x v="158"/>
    <x v="0"/>
    <n v="2"/>
    <x v="1"/>
    <x v="1"/>
  </r>
  <r>
    <x v="54"/>
    <x v="3"/>
    <x v="36"/>
    <x v="10"/>
    <x v="0"/>
    <n v="0"/>
    <x v="4"/>
    <x v="3"/>
  </r>
  <r>
    <x v="54"/>
    <x v="3"/>
    <x v="36"/>
    <x v="161"/>
    <x v="1"/>
    <n v="0"/>
    <x v="3"/>
    <x v="0"/>
  </r>
  <r>
    <x v="54"/>
    <x v="3"/>
    <x v="36"/>
    <x v="156"/>
    <x v="1"/>
    <n v="2"/>
    <x v="8"/>
    <x v="0"/>
  </r>
  <r>
    <x v="54"/>
    <x v="3"/>
    <x v="36"/>
    <x v="155"/>
    <x v="1"/>
    <n v="2"/>
    <x v="0"/>
    <x v="0"/>
  </r>
  <r>
    <x v="54"/>
    <x v="3"/>
    <x v="36"/>
    <x v="159"/>
    <x v="1"/>
    <n v="0"/>
    <x v="7"/>
    <x v="3"/>
  </r>
  <r>
    <x v="54"/>
    <x v="3"/>
    <x v="36"/>
    <x v="165"/>
    <x v="1"/>
    <n v="0"/>
    <x v="3"/>
    <x v="0"/>
  </r>
  <r>
    <x v="54"/>
    <x v="3"/>
    <x v="36"/>
    <x v="162"/>
    <x v="1"/>
    <n v="0"/>
    <x v="0"/>
    <x v="0"/>
  </r>
  <r>
    <x v="54"/>
    <x v="3"/>
    <x v="36"/>
    <x v="27"/>
    <x v="1"/>
    <n v="0"/>
    <x v="5"/>
    <x v="3"/>
  </r>
  <r>
    <x v="54"/>
    <x v="3"/>
    <x v="36"/>
    <x v="26"/>
    <x v="1"/>
    <n v="0"/>
    <x v="7"/>
    <x v="3"/>
  </r>
  <r>
    <x v="54"/>
    <x v="3"/>
    <x v="36"/>
    <x v="160"/>
    <x v="1"/>
    <n v="0"/>
    <x v="2"/>
    <x v="2"/>
  </r>
  <r>
    <x v="54"/>
    <x v="3"/>
    <x v="36"/>
    <x v="164"/>
    <x v="1"/>
    <n v="0"/>
    <x v="0"/>
    <x v="0"/>
  </r>
  <r>
    <x v="54"/>
    <x v="3"/>
    <x v="36"/>
    <x v="163"/>
    <x v="1"/>
    <n v="0"/>
    <x v="0"/>
    <x v="0"/>
  </r>
  <r>
    <x v="54"/>
    <x v="3"/>
    <x v="36"/>
    <x v="154"/>
    <x v="1"/>
    <n v="0"/>
    <x v="3"/>
    <x v="0"/>
  </r>
  <r>
    <x v="54"/>
    <x v="3"/>
    <x v="36"/>
    <x v="157"/>
    <x v="1"/>
    <n v="0"/>
    <x v="3"/>
    <x v="0"/>
  </r>
  <r>
    <x v="54"/>
    <x v="3"/>
    <x v="36"/>
    <x v="166"/>
    <x v="1"/>
    <n v="5"/>
    <x v="10"/>
    <x v="5"/>
  </r>
  <r>
    <x v="54"/>
    <x v="3"/>
    <x v="36"/>
    <x v="158"/>
    <x v="1"/>
    <n v="1"/>
    <x v="1"/>
    <x v="1"/>
  </r>
  <r>
    <x v="54"/>
    <x v="3"/>
    <x v="36"/>
    <x v="10"/>
    <x v="1"/>
    <n v="0"/>
    <x v="4"/>
    <x v="3"/>
  </r>
  <r>
    <x v="54"/>
    <x v="3"/>
    <x v="37"/>
    <x v="161"/>
    <x v="0"/>
    <s v="."/>
    <x v="3"/>
    <x v="0"/>
  </r>
  <r>
    <x v="54"/>
    <x v="3"/>
    <x v="37"/>
    <x v="156"/>
    <x v="0"/>
    <s v="."/>
    <x v="8"/>
    <x v="0"/>
  </r>
  <r>
    <x v="54"/>
    <x v="3"/>
    <x v="37"/>
    <x v="155"/>
    <x v="0"/>
    <s v="."/>
    <x v="0"/>
    <x v="0"/>
  </r>
  <r>
    <x v="54"/>
    <x v="3"/>
    <x v="37"/>
    <x v="159"/>
    <x v="0"/>
    <s v="."/>
    <x v="7"/>
    <x v="3"/>
  </r>
  <r>
    <x v="54"/>
    <x v="3"/>
    <x v="37"/>
    <x v="165"/>
    <x v="0"/>
    <s v="."/>
    <x v="3"/>
    <x v="0"/>
  </r>
  <r>
    <x v="54"/>
    <x v="3"/>
    <x v="37"/>
    <x v="162"/>
    <x v="0"/>
    <s v="."/>
    <x v="0"/>
    <x v="0"/>
  </r>
  <r>
    <x v="54"/>
    <x v="3"/>
    <x v="37"/>
    <x v="27"/>
    <x v="0"/>
    <s v="."/>
    <x v="5"/>
    <x v="3"/>
  </r>
  <r>
    <x v="54"/>
    <x v="3"/>
    <x v="37"/>
    <x v="26"/>
    <x v="0"/>
    <s v="."/>
    <x v="7"/>
    <x v="3"/>
  </r>
  <r>
    <x v="54"/>
    <x v="3"/>
    <x v="37"/>
    <x v="160"/>
    <x v="0"/>
    <s v="."/>
    <x v="2"/>
    <x v="2"/>
  </r>
  <r>
    <x v="54"/>
    <x v="3"/>
    <x v="37"/>
    <x v="164"/>
    <x v="0"/>
    <s v="."/>
    <x v="0"/>
    <x v="0"/>
  </r>
  <r>
    <x v="54"/>
    <x v="3"/>
    <x v="37"/>
    <x v="163"/>
    <x v="0"/>
    <s v="."/>
    <x v="0"/>
    <x v="0"/>
  </r>
  <r>
    <x v="54"/>
    <x v="3"/>
    <x v="37"/>
    <x v="154"/>
    <x v="0"/>
    <s v="."/>
    <x v="3"/>
    <x v="0"/>
  </r>
  <r>
    <x v="54"/>
    <x v="3"/>
    <x v="37"/>
    <x v="157"/>
    <x v="0"/>
    <s v="."/>
    <x v="3"/>
    <x v="0"/>
  </r>
  <r>
    <x v="54"/>
    <x v="3"/>
    <x v="37"/>
    <x v="166"/>
    <x v="0"/>
    <s v="."/>
    <x v="10"/>
    <x v="5"/>
  </r>
  <r>
    <x v="54"/>
    <x v="3"/>
    <x v="37"/>
    <x v="158"/>
    <x v="0"/>
    <s v="."/>
    <x v="1"/>
    <x v="1"/>
  </r>
  <r>
    <x v="54"/>
    <x v="3"/>
    <x v="37"/>
    <x v="10"/>
    <x v="0"/>
    <s v="."/>
    <x v="4"/>
    <x v="3"/>
  </r>
  <r>
    <x v="54"/>
    <x v="3"/>
    <x v="37"/>
    <x v="161"/>
    <x v="1"/>
    <s v="."/>
    <x v="3"/>
    <x v="0"/>
  </r>
  <r>
    <x v="54"/>
    <x v="3"/>
    <x v="37"/>
    <x v="156"/>
    <x v="1"/>
    <s v="."/>
    <x v="8"/>
    <x v="0"/>
  </r>
  <r>
    <x v="54"/>
    <x v="3"/>
    <x v="37"/>
    <x v="155"/>
    <x v="1"/>
    <s v="."/>
    <x v="0"/>
    <x v="0"/>
  </r>
  <r>
    <x v="54"/>
    <x v="3"/>
    <x v="37"/>
    <x v="159"/>
    <x v="1"/>
    <s v="."/>
    <x v="7"/>
    <x v="3"/>
  </r>
  <r>
    <x v="54"/>
    <x v="3"/>
    <x v="37"/>
    <x v="165"/>
    <x v="1"/>
    <s v="."/>
    <x v="3"/>
    <x v="0"/>
  </r>
  <r>
    <x v="54"/>
    <x v="3"/>
    <x v="37"/>
    <x v="162"/>
    <x v="1"/>
    <s v="."/>
    <x v="0"/>
    <x v="0"/>
  </r>
  <r>
    <x v="54"/>
    <x v="3"/>
    <x v="37"/>
    <x v="27"/>
    <x v="1"/>
    <s v="."/>
    <x v="5"/>
    <x v="3"/>
  </r>
  <r>
    <x v="54"/>
    <x v="3"/>
    <x v="37"/>
    <x v="26"/>
    <x v="1"/>
    <s v="."/>
    <x v="7"/>
    <x v="3"/>
  </r>
  <r>
    <x v="54"/>
    <x v="3"/>
    <x v="37"/>
    <x v="160"/>
    <x v="1"/>
    <s v="."/>
    <x v="2"/>
    <x v="2"/>
  </r>
  <r>
    <x v="54"/>
    <x v="3"/>
    <x v="37"/>
    <x v="164"/>
    <x v="1"/>
    <s v="."/>
    <x v="0"/>
    <x v="0"/>
  </r>
  <r>
    <x v="54"/>
    <x v="3"/>
    <x v="37"/>
    <x v="163"/>
    <x v="1"/>
    <s v="."/>
    <x v="0"/>
    <x v="0"/>
  </r>
  <r>
    <x v="54"/>
    <x v="3"/>
    <x v="37"/>
    <x v="154"/>
    <x v="1"/>
    <s v="."/>
    <x v="3"/>
    <x v="0"/>
  </r>
  <r>
    <x v="54"/>
    <x v="3"/>
    <x v="37"/>
    <x v="157"/>
    <x v="1"/>
    <s v="."/>
    <x v="3"/>
    <x v="0"/>
  </r>
  <r>
    <x v="54"/>
    <x v="3"/>
    <x v="37"/>
    <x v="166"/>
    <x v="1"/>
    <s v="."/>
    <x v="10"/>
    <x v="5"/>
  </r>
  <r>
    <x v="54"/>
    <x v="3"/>
    <x v="37"/>
    <x v="158"/>
    <x v="1"/>
    <s v="."/>
    <x v="1"/>
    <x v="1"/>
  </r>
  <r>
    <x v="54"/>
    <x v="3"/>
    <x v="37"/>
    <x v="10"/>
    <x v="1"/>
    <s v="."/>
    <x v="4"/>
    <x v="3"/>
  </r>
  <r>
    <x v="54"/>
    <x v="3"/>
    <x v="38"/>
    <x v="161"/>
    <x v="0"/>
    <n v="0"/>
    <x v="3"/>
    <x v="0"/>
  </r>
  <r>
    <x v="54"/>
    <x v="3"/>
    <x v="38"/>
    <x v="156"/>
    <x v="0"/>
    <n v="0"/>
    <x v="8"/>
    <x v="0"/>
  </r>
  <r>
    <x v="54"/>
    <x v="3"/>
    <x v="38"/>
    <x v="155"/>
    <x v="0"/>
    <n v="0.2"/>
    <x v="0"/>
    <x v="0"/>
  </r>
  <r>
    <x v="54"/>
    <x v="3"/>
    <x v="38"/>
    <x v="159"/>
    <x v="0"/>
    <n v="0"/>
    <x v="7"/>
    <x v="3"/>
  </r>
  <r>
    <x v="54"/>
    <x v="3"/>
    <x v="38"/>
    <x v="165"/>
    <x v="0"/>
    <n v="0"/>
    <x v="3"/>
    <x v="0"/>
  </r>
  <r>
    <x v="54"/>
    <x v="3"/>
    <x v="38"/>
    <x v="162"/>
    <x v="0"/>
    <n v="0"/>
    <x v="0"/>
    <x v="0"/>
  </r>
  <r>
    <x v="54"/>
    <x v="3"/>
    <x v="38"/>
    <x v="27"/>
    <x v="0"/>
    <n v="0"/>
    <x v="5"/>
    <x v="3"/>
  </r>
  <r>
    <x v="54"/>
    <x v="3"/>
    <x v="38"/>
    <x v="26"/>
    <x v="0"/>
    <n v="0"/>
    <x v="7"/>
    <x v="3"/>
  </r>
  <r>
    <x v="54"/>
    <x v="3"/>
    <x v="38"/>
    <x v="160"/>
    <x v="0"/>
    <n v="0"/>
    <x v="2"/>
    <x v="2"/>
  </r>
  <r>
    <x v="54"/>
    <x v="3"/>
    <x v="38"/>
    <x v="164"/>
    <x v="0"/>
    <n v="0"/>
    <x v="0"/>
    <x v="0"/>
  </r>
  <r>
    <x v="54"/>
    <x v="3"/>
    <x v="38"/>
    <x v="163"/>
    <x v="0"/>
    <n v="0"/>
    <x v="0"/>
    <x v="0"/>
  </r>
  <r>
    <x v="54"/>
    <x v="3"/>
    <x v="38"/>
    <x v="154"/>
    <x v="0"/>
    <n v="0"/>
    <x v="3"/>
    <x v="0"/>
  </r>
  <r>
    <x v="54"/>
    <x v="3"/>
    <x v="38"/>
    <x v="157"/>
    <x v="0"/>
    <n v="0"/>
    <x v="3"/>
    <x v="0"/>
  </r>
  <r>
    <x v="54"/>
    <x v="3"/>
    <x v="38"/>
    <x v="166"/>
    <x v="0"/>
    <n v="0.2"/>
    <x v="10"/>
    <x v="5"/>
  </r>
  <r>
    <x v="54"/>
    <x v="3"/>
    <x v="38"/>
    <x v="158"/>
    <x v="0"/>
    <n v="0"/>
    <x v="1"/>
    <x v="1"/>
  </r>
  <r>
    <x v="54"/>
    <x v="3"/>
    <x v="38"/>
    <x v="10"/>
    <x v="0"/>
    <n v="0"/>
    <x v="4"/>
    <x v="3"/>
  </r>
  <r>
    <x v="54"/>
    <x v="3"/>
    <x v="38"/>
    <x v="161"/>
    <x v="1"/>
    <n v="0"/>
    <x v="3"/>
    <x v="0"/>
  </r>
  <r>
    <x v="54"/>
    <x v="3"/>
    <x v="38"/>
    <x v="156"/>
    <x v="1"/>
    <n v="0"/>
    <x v="8"/>
    <x v="0"/>
  </r>
  <r>
    <x v="54"/>
    <x v="3"/>
    <x v="38"/>
    <x v="155"/>
    <x v="1"/>
    <n v="0"/>
    <x v="0"/>
    <x v="0"/>
  </r>
  <r>
    <x v="54"/>
    <x v="3"/>
    <x v="38"/>
    <x v="159"/>
    <x v="1"/>
    <n v="0"/>
    <x v="7"/>
    <x v="3"/>
  </r>
  <r>
    <x v="54"/>
    <x v="3"/>
    <x v="38"/>
    <x v="165"/>
    <x v="1"/>
    <n v="0"/>
    <x v="3"/>
    <x v="0"/>
  </r>
  <r>
    <x v="54"/>
    <x v="3"/>
    <x v="38"/>
    <x v="162"/>
    <x v="1"/>
    <n v="0"/>
    <x v="0"/>
    <x v="0"/>
  </r>
  <r>
    <x v="54"/>
    <x v="3"/>
    <x v="38"/>
    <x v="27"/>
    <x v="1"/>
    <n v="0"/>
    <x v="5"/>
    <x v="3"/>
  </r>
  <r>
    <x v="54"/>
    <x v="3"/>
    <x v="38"/>
    <x v="26"/>
    <x v="1"/>
    <n v="0"/>
    <x v="7"/>
    <x v="3"/>
  </r>
  <r>
    <x v="54"/>
    <x v="3"/>
    <x v="38"/>
    <x v="160"/>
    <x v="1"/>
    <n v="0"/>
    <x v="2"/>
    <x v="2"/>
  </r>
  <r>
    <x v="54"/>
    <x v="3"/>
    <x v="38"/>
    <x v="164"/>
    <x v="1"/>
    <n v="0"/>
    <x v="0"/>
    <x v="0"/>
  </r>
  <r>
    <x v="54"/>
    <x v="3"/>
    <x v="38"/>
    <x v="163"/>
    <x v="1"/>
    <n v="0"/>
    <x v="0"/>
    <x v="0"/>
  </r>
  <r>
    <x v="54"/>
    <x v="3"/>
    <x v="38"/>
    <x v="154"/>
    <x v="1"/>
    <n v="2"/>
    <x v="3"/>
    <x v="0"/>
  </r>
  <r>
    <x v="54"/>
    <x v="3"/>
    <x v="38"/>
    <x v="157"/>
    <x v="1"/>
    <n v="0"/>
    <x v="3"/>
    <x v="0"/>
  </r>
  <r>
    <x v="54"/>
    <x v="3"/>
    <x v="38"/>
    <x v="166"/>
    <x v="1"/>
    <n v="2"/>
    <x v="10"/>
    <x v="5"/>
  </r>
  <r>
    <x v="54"/>
    <x v="3"/>
    <x v="38"/>
    <x v="158"/>
    <x v="1"/>
    <n v="0"/>
    <x v="1"/>
    <x v="1"/>
  </r>
  <r>
    <x v="54"/>
    <x v="3"/>
    <x v="38"/>
    <x v="10"/>
    <x v="1"/>
    <n v="0"/>
    <x v="4"/>
    <x v="3"/>
  </r>
  <r>
    <x v="54"/>
    <x v="3"/>
    <x v="39"/>
    <x v="161"/>
    <x v="0"/>
    <n v="0"/>
    <x v="3"/>
    <x v="0"/>
  </r>
  <r>
    <x v="54"/>
    <x v="3"/>
    <x v="39"/>
    <x v="156"/>
    <x v="0"/>
    <n v="0.7"/>
    <x v="8"/>
    <x v="0"/>
  </r>
  <r>
    <x v="54"/>
    <x v="3"/>
    <x v="39"/>
    <x v="155"/>
    <x v="0"/>
    <n v="0"/>
    <x v="0"/>
    <x v="0"/>
  </r>
  <r>
    <x v="54"/>
    <x v="3"/>
    <x v="39"/>
    <x v="159"/>
    <x v="0"/>
    <n v="0"/>
    <x v="7"/>
    <x v="3"/>
  </r>
  <r>
    <x v="54"/>
    <x v="3"/>
    <x v="39"/>
    <x v="165"/>
    <x v="0"/>
    <n v="0"/>
    <x v="3"/>
    <x v="0"/>
  </r>
  <r>
    <x v="54"/>
    <x v="3"/>
    <x v="39"/>
    <x v="162"/>
    <x v="0"/>
    <n v="0"/>
    <x v="0"/>
    <x v="0"/>
  </r>
  <r>
    <x v="54"/>
    <x v="3"/>
    <x v="39"/>
    <x v="27"/>
    <x v="0"/>
    <n v="0"/>
    <x v="5"/>
    <x v="3"/>
  </r>
  <r>
    <x v="54"/>
    <x v="3"/>
    <x v="39"/>
    <x v="26"/>
    <x v="0"/>
    <n v="0"/>
    <x v="7"/>
    <x v="3"/>
  </r>
  <r>
    <x v="54"/>
    <x v="3"/>
    <x v="39"/>
    <x v="160"/>
    <x v="0"/>
    <n v="0"/>
    <x v="2"/>
    <x v="2"/>
  </r>
  <r>
    <x v="54"/>
    <x v="3"/>
    <x v="39"/>
    <x v="164"/>
    <x v="0"/>
    <n v="0"/>
    <x v="0"/>
    <x v="0"/>
  </r>
  <r>
    <x v="54"/>
    <x v="3"/>
    <x v="39"/>
    <x v="163"/>
    <x v="0"/>
    <n v="0"/>
    <x v="0"/>
    <x v="0"/>
  </r>
  <r>
    <x v="54"/>
    <x v="3"/>
    <x v="39"/>
    <x v="154"/>
    <x v="0"/>
    <n v="0"/>
    <x v="3"/>
    <x v="0"/>
  </r>
  <r>
    <x v="54"/>
    <x v="3"/>
    <x v="39"/>
    <x v="157"/>
    <x v="0"/>
    <n v="0"/>
    <x v="3"/>
    <x v="0"/>
  </r>
  <r>
    <x v="54"/>
    <x v="3"/>
    <x v="39"/>
    <x v="166"/>
    <x v="0"/>
    <n v="0.7"/>
    <x v="10"/>
    <x v="5"/>
  </r>
  <r>
    <x v="54"/>
    <x v="3"/>
    <x v="39"/>
    <x v="158"/>
    <x v="0"/>
    <n v="0"/>
    <x v="1"/>
    <x v="1"/>
  </r>
  <r>
    <x v="54"/>
    <x v="3"/>
    <x v="39"/>
    <x v="10"/>
    <x v="0"/>
    <n v="0"/>
    <x v="4"/>
    <x v="3"/>
  </r>
  <r>
    <x v="54"/>
    <x v="3"/>
    <x v="39"/>
    <x v="161"/>
    <x v="1"/>
    <n v="0"/>
    <x v="3"/>
    <x v="0"/>
  </r>
  <r>
    <x v="54"/>
    <x v="3"/>
    <x v="39"/>
    <x v="156"/>
    <x v="1"/>
    <n v="0"/>
    <x v="8"/>
    <x v="0"/>
  </r>
  <r>
    <x v="54"/>
    <x v="3"/>
    <x v="39"/>
    <x v="155"/>
    <x v="1"/>
    <n v="0"/>
    <x v="0"/>
    <x v="0"/>
  </r>
  <r>
    <x v="54"/>
    <x v="3"/>
    <x v="39"/>
    <x v="159"/>
    <x v="1"/>
    <n v="0"/>
    <x v="7"/>
    <x v="3"/>
  </r>
  <r>
    <x v="54"/>
    <x v="3"/>
    <x v="39"/>
    <x v="165"/>
    <x v="1"/>
    <n v="0"/>
    <x v="3"/>
    <x v="0"/>
  </r>
  <r>
    <x v="54"/>
    <x v="3"/>
    <x v="39"/>
    <x v="162"/>
    <x v="1"/>
    <n v="0"/>
    <x v="0"/>
    <x v="0"/>
  </r>
  <r>
    <x v="54"/>
    <x v="3"/>
    <x v="39"/>
    <x v="27"/>
    <x v="1"/>
    <n v="0"/>
    <x v="5"/>
    <x v="3"/>
  </r>
  <r>
    <x v="54"/>
    <x v="3"/>
    <x v="39"/>
    <x v="26"/>
    <x v="1"/>
    <n v="0"/>
    <x v="7"/>
    <x v="3"/>
  </r>
  <r>
    <x v="54"/>
    <x v="3"/>
    <x v="39"/>
    <x v="160"/>
    <x v="1"/>
    <n v="0"/>
    <x v="2"/>
    <x v="2"/>
  </r>
  <r>
    <x v="54"/>
    <x v="3"/>
    <x v="39"/>
    <x v="164"/>
    <x v="1"/>
    <n v="0"/>
    <x v="0"/>
    <x v="0"/>
  </r>
  <r>
    <x v="54"/>
    <x v="3"/>
    <x v="39"/>
    <x v="163"/>
    <x v="1"/>
    <n v="0"/>
    <x v="0"/>
    <x v="0"/>
  </r>
  <r>
    <x v="54"/>
    <x v="3"/>
    <x v="39"/>
    <x v="154"/>
    <x v="1"/>
    <n v="0"/>
    <x v="3"/>
    <x v="0"/>
  </r>
  <r>
    <x v="54"/>
    <x v="3"/>
    <x v="39"/>
    <x v="157"/>
    <x v="1"/>
    <n v="0"/>
    <x v="3"/>
    <x v="0"/>
  </r>
  <r>
    <x v="54"/>
    <x v="3"/>
    <x v="39"/>
    <x v="166"/>
    <x v="1"/>
    <n v="0"/>
    <x v="10"/>
    <x v="5"/>
  </r>
  <r>
    <x v="54"/>
    <x v="3"/>
    <x v="39"/>
    <x v="158"/>
    <x v="1"/>
    <n v="0"/>
    <x v="1"/>
    <x v="1"/>
  </r>
  <r>
    <x v="54"/>
    <x v="3"/>
    <x v="39"/>
    <x v="10"/>
    <x v="1"/>
    <n v="0"/>
    <x v="4"/>
    <x v="3"/>
  </r>
  <r>
    <x v="54"/>
    <x v="3"/>
    <x v="40"/>
    <x v="161"/>
    <x v="0"/>
    <n v="0"/>
    <x v="3"/>
    <x v="0"/>
  </r>
  <r>
    <x v="54"/>
    <x v="3"/>
    <x v="40"/>
    <x v="156"/>
    <x v="0"/>
    <n v="0.1"/>
    <x v="8"/>
    <x v="0"/>
  </r>
  <r>
    <x v="54"/>
    <x v="3"/>
    <x v="40"/>
    <x v="155"/>
    <x v="0"/>
    <n v="0"/>
    <x v="0"/>
    <x v="0"/>
  </r>
  <r>
    <x v="54"/>
    <x v="3"/>
    <x v="40"/>
    <x v="159"/>
    <x v="0"/>
    <n v="0"/>
    <x v="7"/>
    <x v="3"/>
  </r>
  <r>
    <x v="54"/>
    <x v="3"/>
    <x v="40"/>
    <x v="165"/>
    <x v="0"/>
    <n v="0"/>
    <x v="3"/>
    <x v="0"/>
  </r>
  <r>
    <x v="54"/>
    <x v="3"/>
    <x v="40"/>
    <x v="162"/>
    <x v="0"/>
    <n v="0"/>
    <x v="0"/>
    <x v="0"/>
  </r>
  <r>
    <x v="54"/>
    <x v="3"/>
    <x v="40"/>
    <x v="27"/>
    <x v="0"/>
    <n v="0"/>
    <x v="5"/>
    <x v="3"/>
  </r>
  <r>
    <x v="54"/>
    <x v="3"/>
    <x v="40"/>
    <x v="26"/>
    <x v="0"/>
    <n v="0"/>
    <x v="7"/>
    <x v="3"/>
  </r>
  <r>
    <x v="54"/>
    <x v="3"/>
    <x v="40"/>
    <x v="160"/>
    <x v="0"/>
    <n v="0"/>
    <x v="2"/>
    <x v="2"/>
  </r>
  <r>
    <x v="54"/>
    <x v="3"/>
    <x v="40"/>
    <x v="164"/>
    <x v="0"/>
    <n v="0"/>
    <x v="0"/>
    <x v="0"/>
  </r>
  <r>
    <x v="54"/>
    <x v="3"/>
    <x v="40"/>
    <x v="163"/>
    <x v="0"/>
    <n v="0"/>
    <x v="0"/>
    <x v="0"/>
  </r>
  <r>
    <x v="54"/>
    <x v="3"/>
    <x v="40"/>
    <x v="154"/>
    <x v="0"/>
    <n v="0"/>
    <x v="3"/>
    <x v="0"/>
  </r>
  <r>
    <x v="54"/>
    <x v="3"/>
    <x v="40"/>
    <x v="157"/>
    <x v="0"/>
    <n v="0"/>
    <x v="3"/>
    <x v="0"/>
  </r>
  <r>
    <x v="54"/>
    <x v="3"/>
    <x v="40"/>
    <x v="166"/>
    <x v="0"/>
    <n v="0.1"/>
    <x v="10"/>
    <x v="5"/>
  </r>
  <r>
    <x v="54"/>
    <x v="3"/>
    <x v="40"/>
    <x v="158"/>
    <x v="0"/>
    <n v="0"/>
    <x v="1"/>
    <x v="1"/>
  </r>
  <r>
    <x v="54"/>
    <x v="3"/>
    <x v="40"/>
    <x v="10"/>
    <x v="0"/>
    <n v="0"/>
    <x v="4"/>
    <x v="3"/>
  </r>
  <r>
    <x v="54"/>
    <x v="3"/>
    <x v="40"/>
    <x v="161"/>
    <x v="1"/>
    <n v="0"/>
    <x v="3"/>
    <x v="0"/>
  </r>
  <r>
    <x v="54"/>
    <x v="3"/>
    <x v="40"/>
    <x v="156"/>
    <x v="1"/>
    <n v="0"/>
    <x v="8"/>
    <x v="0"/>
  </r>
  <r>
    <x v="54"/>
    <x v="3"/>
    <x v="40"/>
    <x v="155"/>
    <x v="1"/>
    <n v="0"/>
    <x v="0"/>
    <x v="0"/>
  </r>
  <r>
    <x v="54"/>
    <x v="3"/>
    <x v="40"/>
    <x v="159"/>
    <x v="1"/>
    <n v="0"/>
    <x v="7"/>
    <x v="3"/>
  </r>
  <r>
    <x v="54"/>
    <x v="3"/>
    <x v="40"/>
    <x v="165"/>
    <x v="1"/>
    <n v="0"/>
    <x v="3"/>
    <x v="0"/>
  </r>
  <r>
    <x v="54"/>
    <x v="3"/>
    <x v="40"/>
    <x v="162"/>
    <x v="1"/>
    <n v="0"/>
    <x v="0"/>
    <x v="0"/>
  </r>
  <r>
    <x v="54"/>
    <x v="3"/>
    <x v="40"/>
    <x v="27"/>
    <x v="1"/>
    <n v="0"/>
    <x v="5"/>
    <x v="3"/>
  </r>
  <r>
    <x v="54"/>
    <x v="3"/>
    <x v="40"/>
    <x v="26"/>
    <x v="1"/>
    <n v="0"/>
    <x v="7"/>
    <x v="3"/>
  </r>
  <r>
    <x v="54"/>
    <x v="3"/>
    <x v="40"/>
    <x v="160"/>
    <x v="1"/>
    <n v="0"/>
    <x v="2"/>
    <x v="2"/>
  </r>
  <r>
    <x v="54"/>
    <x v="3"/>
    <x v="40"/>
    <x v="164"/>
    <x v="1"/>
    <n v="0"/>
    <x v="0"/>
    <x v="0"/>
  </r>
  <r>
    <x v="54"/>
    <x v="3"/>
    <x v="40"/>
    <x v="163"/>
    <x v="1"/>
    <n v="0"/>
    <x v="0"/>
    <x v="0"/>
  </r>
  <r>
    <x v="54"/>
    <x v="3"/>
    <x v="40"/>
    <x v="154"/>
    <x v="1"/>
    <n v="0"/>
    <x v="3"/>
    <x v="0"/>
  </r>
  <r>
    <x v="54"/>
    <x v="3"/>
    <x v="40"/>
    <x v="157"/>
    <x v="1"/>
    <n v="13.5"/>
    <x v="3"/>
    <x v="0"/>
  </r>
  <r>
    <x v="54"/>
    <x v="3"/>
    <x v="40"/>
    <x v="166"/>
    <x v="1"/>
    <n v="14.1"/>
    <x v="10"/>
    <x v="5"/>
  </r>
  <r>
    <x v="54"/>
    <x v="3"/>
    <x v="40"/>
    <x v="158"/>
    <x v="1"/>
    <n v="0.6"/>
    <x v="1"/>
    <x v="1"/>
  </r>
  <r>
    <x v="54"/>
    <x v="3"/>
    <x v="40"/>
    <x v="10"/>
    <x v="1"/>
    <n v="0"/>
    <x v="4"/>
    <x v="3"/>
  </r>
  <r>
    <x v="54"/>
    <x v="3"/>
    <x v="41"/>
    <x v="161"/>
    <x v="0"/>
    <n v="0"/>
    <x v="3"/>
    <x v="0"/>
  </r>
  <r>
    <x v="54"/>
    <x v="3"/>
    <x v="41"/>
    <x v="156"/>
    <x v="0"/>
    <n v="0"/>
    <x v="8"/>
    <x v="0"/>
  </r>
  <r>
    <x v="54"/>
    <x v="3"/>
    <x v="41"/>
    <x v="155"/>
    <x v="0"/>
    <n v="0"/>
    <x v="0"/>
    <x v="0"/>
  </r>
  <r>
    <x v="54"/>
    <x v="3"/>
    <x v="41"/>
    <x v="159"/>
    <x v="0"/>
    <n v="0"/>
    <x v="7"/>
    <x v="3"/>
  </r>
  <r>
    <x v="54"/>
    <x v="3"/>
    <x v="41"/>
    <x v="165"/>
    <x v="0"/>
    <n v="0"/>
    <x v="3"/>
    <x v="0"/>
  </r>
  <r>
    <x v="54"/>
    <x v="3"/>
    <x v="41"/>
    <x v="162"/>
    <x v="0"/>
    <n v="0"/>
    <x v="0"/>
    <x v="0"/>
  </r>
  <r>
    <x v="54"/>
    <x v="3"/>
    <x v="41"/>
    <x v="27"/>
    <x v="0"/>
    <n v="0"/>
    <x v="5"/>
    <x v="3"/>
  </r>
  <r>
    <x v="54"/>
    <x v="3"/>
    <x v="41"/>
    <x v="26"/>
    <x v="0"/>
    <n v="0"/>
    <x v="7"/>
    <x v="3"/>
  </r>
  <r>
    <x v="54"/>
    <x v="3"/>
    <x v="41"/>
    <x v="160"/>
    <x v="0"/>
    <n v="0"/>
    <x v="2"/>
    <x v="2"/>
  </r>
  <r>
    <x v="54"/>
    <x v="3"/>
    <x v="41"/>
    <x v="164"/>
    <x v="0"/>
    <n v="0"/>
    <x v="0"/>
    <x v="0"/>
  </r>
  <r>
    <x v="54"/>
    <x v="3"/>
    <x v="41"/>
    <x v="163"/>
    <x v="0"/>
    <n v="0"/>
    <x v="0"/>
    <x v="0"/>
  </r>
  <r>
    <x v="54"/>
    <x v="3"/>
    <x v="41"/>
    <x v="154"/>
    <x v="0"/>
    <n v="0"/>
    <x v="3"/>
    <x v="0"/>
  </r>
  <r>
    <x v="54"/>
    <x v="3"/>
    <x v="41"/>
    <x v="157"/>
    <x v="0"/>
    <n v="0"/>
    <x v="3"/>
    <x v="0"/>
  </r>
  <r>
    <x v="54"/>
    <x v="3"/>
    <x v="41"/>
    <x v="166"/>
    <x v="0"/>
    <n v="0"/>
    <x v="10"/>
    <x v="5"/>
  </r>
  <r>
    <x v="54"/>
    <x v="3"/>
    <x v="41"/>
    <x v="158"/>
    <x v="0"/>
    <n v="0"/>
    <x v="1"/>
    <x v="1"/>
  </r>
  <r>
    <x v="54"/>
    <x v="3"/>
    <x v="41"/>
    <x v="10"/>
    <x v="0"/>
    <n v="0"/>
    <x v="4"/>
    <x v="3"/>
  </r>
  <r>
    <x v="54"/>
    <x v="3"/>
    <x v="41"/>
    <x v="161"/>
    <x v="1"/>
    <n v="0"/>
    <x v="3"/>
    <x v="0"/>
  </r>
  <r>
    <x v="54"/>
    <x v="3"/>
    <x v="41"/>
    <x v="156"/>
    <x v="1"/>
    <n v="0"/>
    <x v="8"/>
    <x v="0"/>
  </r>
  <r>
    <x v="54"/>
    <x v="3"/>
    <x v="41"/>
    <x v="155"/>
    <x v="1"/>
    <n v="4.8"/>
    <x v="0"/>
    <x v="0"/>
  </r>
  <r>
    <x v="54"/>
    <x v="3"/>
    <x v="41"/>
    <x v="159"/>
    <x v="1"/>
    <n v="0"/>
    <x v="7"/>
    <x v="3"/>
  </r>
  <r>
    <x v="54"/>
    <x v="3"/>
    <x v="41"/>
    <x v="165"/>
    <x v="1"/>
    <n v="0"/>
    <x v="3"/>
    <x v="0"/>
  </r>
  <r>
    <x v="54"/>
    <x v="3"/>
    <x v="41"/>
    <x v="162"/>
    <x v="1"/>
    <n v="0.3"/>
    <x v="0"/>
    <x v="0"/>
  </r>
  <r>
    <x v="54"/>
    <x v="3"/>
    <x v="41"/>
    <x v="27"/>
    <x v="1"/>
    <n v="0"/>
    <x v="5"/>
    <x v="3"/>
  </r>
  <r>
    <x v="54"/>
    <x v="3"/>
    <x v="41"/>
    <x v="26"/>
    <x v="1"/>
    <n v="0"/>
    <x v="7"/>
    <x v="3"/>
  </r>
  <r>
    <x v="54"/>
    <x v="3"/>
    <x v="41"/>
    <x v="160"/>
    <x v="1"/>
    <n v="0"/>
    <x v="2"/>
    <x v="2"/>
  </r>
  <r>
    <x v="54"/>
    <x v="3"/>
    <x v="41"/>
    <x v="164"/>
    <x v="1"/>
    <n v="0"/>
    <x v="0"/>
    <x v="0"/>
  </r>
  <r>
    <x v="54"/>
    <x v="3"/>
    <x v="41"/>
    <x v="163"/>
    <x v="1"/>
    <n v="0"/>
    <x v="0"/>
    <x v="0"/>
  </r>
  <r>
    <x v="54"/>
    <x v="3"/>
    <x v="41"/>
    <x v="154"/>
    <x v="1"/>
    <n v="0"/>
    <x v="3"/>
    <x v="0"/>
  </r>
  <r>
    <x v="54"/>
    <x v="3"/>
    <x v="41"/>
    <x v="157"/>
    <x v="1"/>
    <n v="0"/>
    <x v="3"/>
    <x v="0"/>
  </r>
  <r>
    <x v="54"/>
    <x v="3"/>
    <x v="41"/>
    <x v="166"/>
    <x v="1"/>
    <n v="5.0999999999999996"/>
    <x v="10"/>
    <x v="5"/>
  </r>
  <r>
    <x v="54"/>
    <x v="3"/>
    <x v="41"/>
    <x v="158"/>
    <x v="1"/>
    <n v="0"/>
    <x v="1"/>
    <x v="1"/>
  </r>
  <r>
    <x v="54"/>
    <x v="3"/>
    <x v="41"/>
    <x v="10"/>
    <x v="1"/>
    <n v="0"/>
    <x v="4"/>
    <x v="3"/>
  </r>
  <r>
    <x v="54"/>
    <x v="3"/>
    <x v="42"/>
    <x v="161"/>
    <x v="0"/>
    <n v="0"/>
    <x v="3"/>
    <x v="0"/>
  </r>
  <r>
    <x v="54"/>
    <x v="3"/>
    <x v="42"/>
    <x v="156"/>
    <x v="0"/>
    <n v="0"/>
    <x v="8"/>
    <x v="0"/>
  </r>
  <r>
    <x v="54"/>
    <x v="3"/>
    <x v="42"/>
    <x v="155"/>
    <x v="0"/>
    <n v="0"/>
    <x v="0"/>
    <x v="0"/>
  </r>
  <r>
    <x v="54"/>
    <x v="3"/>
    <x v="42"/>
    <x v="159"/>
    <x v="0"/>
    <n v="0"/>
    <x v="7"/>
    <x v="3"/>
  </r>
  <r>
    <x v="54"/>
    <x v="3"/>
    <x v="42"/>
    <x v="165"/>
    <x v="0"/>
    <n v="0"/>
    <x v="3"/>
    <x v="0"/>
  </r>
  <r>
    <x v="54"/>
    <x v="3"/>
    <x v="42"/>
    <x v="162"/>
    <x v="0"/>
    <n v="0"/>
    <x v="0"/>
    <x v="0"/>
  </r>
  <r>
    <x v="54"/>
    <x v="3"/>
    <x v="42"/>
    <x v="27"/>
    <x v="0"/>
    <n v="0"/>
    <x v="5"/>
    <x v="3"/>
  </r>
  <r>
    <x v="54"/>
    <x v="3"/>
    <x v="42"/>
    <x v="26"/>
    <x v="0"/>
    <n v="0"/>
    <x v="7"/>
    <x v="3"/>
  </r>
  <r>
    <x v="54"/>
    <x v="3"/>
    <x v="42"/>
    <x v="160"/>
    <x v="0"/>
    <n v="0"/>
    <x v="2"/>
    <x v="2"/>
  </r>
  <r>
    <x v="54"/>
    <x v="3"/>
    <x v="42"/>
    <x v="164"/>
    <x v="0"/>
    <n v="0"/>
    <x v="0"/>
    <x v="0"/>
  </r>
  <r>
    <x v="54"/>
    <x v="3"/>
    <x v="42"/>
    <x v="163"/>
    <x v="0"/>
    <n v="0"/>
    <x v="0"/>
    <x v="0"/>
  </r>
  <r>
    <x v="54"/>
    <x v="3"/>
    <x v="42"/>
    <x v="154"/>
    <x v="0"/>
    <n v="0"/>
    <x v="3"/>
    <x v="0"/>
  </r>
  <r>
    <x v="54"/>
    <x v="3"/>
    <x v="42"/>
    <x v="157"/>
    <x v="0"/>
    <n v="0"/>
    <x v="3"/>
    <x v="0"/>
  </r>
  <r>
    <x v="54"/>
    <x v="3"/>
    <x v="42"/>
    <x v="166"/>
    <x v="0"/>
    <n v="0"/>
    <x v="10"/>
    <x v="5"/>
  </r>
  <r>
    <x v="54"/>
    <x v="3"/>
    <x v="42"/>
    <x v="158"/>
    <x v="0"/>
    <n v="0"/>
    <x v="1"/>
    <x v="1"/>
  </r>
  <r>
    <x v="54"/>
    <x v="3"/>
    <x v="42"/>
    <x v="10"/>
    <x v="0"/>
    <n v="0"/>
    <x v="4"/>
    <x v="3"/>
  </r>
  <r>
    <x v="54"/>
    <x v="3"/>
    <x v="42"/>
    <x v="161"/>
    <x v="1"/>
    <n v="0"/>
    <x v="3"/>
    <x v="0"/>
  </r>
  <r>
    <x v="54"/>
    <x v="3"/>
    <x v="42"/>
    <x v="156"/>
    <x v="1"/>
    <n v="0"/>
    <x v="8"/>
    <x v="0"/>
  </r>
  <r>
    <x v="54"/>
    <x v="3"/>
    <x v="42"/>
    <x v="155"/>
    <x v="1"/>
    <n v="0"/>
    <x v="0"/>
    <x v="0"/>
  </r>
  <r>
    <x v="54"/>
    <x v="3"/>
    <x v="42"/>
    <x v="159"/>
    <x v="1"/>
    <n v="0"/>
    <x v="7"/>
    <x v="3"/>
  </r>
  <r>
    <x v="54"/>
    <x v="3"/>
    <x v="42"/>
    <x v="165"/>
    <x v="1"/>
    <n v="0"/>
    <x v="3"/>
    <x v="0"/>
  </r>
  <r>
    <x v="54"/>
    <x v="3"/>
    <x v="42"/>
    <x v="162"/>
    <x v="1"/>
    <n v="7.3"/>
    <x v="0"/>
    <x v="0"/>
  </r>
  <r>
    <x v="54"/>
    <x v="3"/>
    <x v="42"/>
    <x v="27"/>
    <x v="1"/>
    <n v="0"/>
    <x v="5"/>
    <x v="3"/>
  </r>
  <r>
    <x v="54"/>
    <x v="3"/>
    <x v="42"/>
    <x v="26"/>
    <x v="1"/>
    <n v="0"/>
    <x v="7"/>
    <x v="3"/>
  </r>
  <r>
    <x v="54"/>
    <x v="3"/>
    <x v="42"/>
    <x v="160"/>
    <x v="1"/>
    <n v="0"/>
    <x v="2"/>
    <x v="2"/>
  </r>
  <r>
    <x v="54"/>
    <x v="3"/>
    <x v="42"/>
    <x v="164"/>
    <x v="1"/>
    <n v="0"/>
    <x v="0"/>
    <x v="0"/>
  </r>
  <r>
    <x v="54"/>
    <x v="3"/>
    <x v="42"/>
    <x v="163"/>
    <x v="1"/>
    <n v="0"/>
    <x v="0"/>
    <x v="0"/>
  </r>
  <r>
    <x v="54"/>
    <x v="3"/>
    <x v="42"/>
    <x v="154"/>
    <x v="1"/>
    <n v="0"/>
    <x v="3"/>
    <x v="0"/>
  </r>
  <r>
    <x v="54"/>
    <x v="3"/>
    <x v="42"/>
    <x v="157"/>
    <x v="1"/>
    <n v="0"/>
    <x v="3"/>
    <x v="0"/>
  </r>
  <r>
    <x v="54"/>
    <x v="3"/>
    <x v="42"/>
    <x v="166"/>
    <x v="1"/>
    <n v="8.8000000000000007"/>
    <x v="10"/>
    <x v="5"/>
  </r>
  <r>
    <x v="54"/>
    <x v="3"/>
    <x v="42"/>
    <x v="158"/>
    <x v="1"/>
    <n v="1.5"/>
    <x v="1"/>
    <x v="1"/>
  </r>
  <r>
    <x v="54"/>
    <x v="3"/>
    <x v="42"/>
    <x v="10"/>
    <x v="1"/>
    <n v="0"/>
    <x v="4"/>
    <x v="3"/>
  </r>
  <r>
    <x v="54"/>
    <x v="3"/>
    <x v="43"/>
    <x v="161"/>
    <x v="0"/>
    <n v="0"/>
    <x v="3"/>
    <x v="0"/>
  </r>
  <r>
    <x v="54"/>
    <x v="3"/>
    <x v="43"/>
    <x v="156"/>
    <x v="0"/>
    <n v="0"/>
    <x v="8"/>
    <x v="0"/>
  </r>
  <r>
    <x v="54"/>
    <x v="3"/>
    <x v="43"/>
    <x v="155"/>
    <x v="0"/>
    <n v="0"/>
    <x v="0"/>
    <x v="0"/>
  </r>
  <r>
    <x v="54"/>
    <x v="3"/>
    <x v="43"/>
    <x v="159"/>
    <x v="0"/>
    <n v="0"/>
    <x v="7"/>
    <x v="3"/>
  </r>
  <r>
    <x v="54"/>
    <x v="3"/>
    <x v="43"/>
    <x v="165"/>
    <x v="0"/>
    <n v="0"/>
    <x v="3"/>
    <x v="0"/>
  </r>
  <r>
    <x v="54"/>
    <x v="3"/>
    <x v="43"/>
    <x v="162"/>
    <x v="0"/>
    <n v="0"/>
    <x v="0"/>
    <x v="0"/>
  </r>
  <r>
    <x v="54"/>
    <x v="3"/>
    <x v="43"/>
    <x v="27"/>
    <x v="0"/>
    <n v="0"/>
    <x v="5"/>
    <x v="3"/>
  </r>
  <r>
    <x v="54"/>
    <x v="3"/>
    <x v="43"/>
    <x v="26"/>
    <x v="0"/>
    <n v="0"/>
    <x v="7"/>
    <x v="3"/>
  </r>
  <r>
    <x v="54"/>
    <x v="3"/>
    <x v="43"/>
    <x v="160"/>
    <x v="0"/>
    <n v="0"/>
    <x v="2"/>
    <x v="2"/>
  </r>
  <r>
    <x v="54"/>
    <x v="3"/>
    <x v="43"/>
    <x v="164"/>
    <x v="0"/>
    <n v="0"/>
    <x v="0"/>
    <x v="0"/>
  </r>
  <r>
    <x v="54"/>
    <x v="3"/>
    <x v="43"/>
    <x v="163"/>
    <x v="0"/>
    <n v="0"/>
    <x v="0"/>
    <x v="0"/>
  </r>
  <r>
    <x v="54"/>
    <x v="3"/>
    <x v="43"/>
    <x v="154"/>
    <x v="0"/>
    <n v="0"/>
    <x v="3"/>
    <x v="0"/>
  </r>
  <r>
    <x v="54"/>
    <x v="3"/>
    <x v="43"/>
    <x v="157"/>
    <x v="0"/>
    <n v="0"/>
    <x v="3"/>
    <x v="0"/>
  </r>
  <r>
    <x v="54"/>
    <x v="3"/>
    <x v="43"/>
    <x v="166"/>
    <x v="0"/>
    <n v="0"/>
    <x v="10"/>
    <x v="5"/>
  </r>
  <r>
    <x v="54"/>
    <x v="3"/>
    <x v="43"/>
    <x v="158"/>
    <x v="0"/>
    <n v="0"/>
    <x v="1"/>
    <x v="1"/>
  </r>
  <r>
    <x v="54"/>
    <x v="3"/>
    <x v="43"/>
    <x v="10"/>
    <x v="0"/>
    <n v="0"/>
    <x v="4"/>
    <x v="3"/>
  </r>
  <r>
    <x v="54"/>
    <x v="3"/>
    <x v="43"/>
    <x v="161"/>
    <x v="1"/>
    <n v="0"/>
    <x v="3"/>
    <x v="0"/>
  </r>
  <r>
    <x v="54"/>
    <x v="3"/>
    <x v="43"/>
    <x v="156"/>
    <x v="1"/>
    <n v="0"/>
    <x v="8"/>
    <x v="0"/>
  </r>
  <r>
    <x v="54"/>
    <x v="3"/>
    <x v="43"/>
    <x v="155"/>
    <x v="1"/>
    <n v="2.5"/>
    <x v="0"/>
    <x v="0"/>
  </r>
  <r>
    <x v="54"/>
    <x v="3"/>
    <x v="43"/>
    <x v="159"/>
    <x v="1"/>
    <n v="0"/>
    <x v="7"/>
    <x v="3"/>
  </r>
  <r>
    <x v="54"/>
    <x v="3"/>
    <x v="43"/>
    <x v="165"/>
    <x v="1"/>
    <n v="0"/>
    <x v="3"/>
    <x v="0"/>
  </r>
  <r>
    <x v="54"/>
    <x v="3"/>
    <x v="43"/>
    <x v="162"/>
    <x v="1"/>
    <n v="24"/>
    <x v="0"/>
    <x v="0"/>
  </r>
  <r>
    <x v="54"/>
    <x v="3"/>
    <x v="43"/>
    <x v="27"/>
    <x v="1"/>
    <n v="0"/>
    <x v="5"/>
    <x v="3"/>
  </r>
  <r>
    <x v="54"/>
    <x v="3"/>
    <x v="43"/>
    <x v="26"/>
    <x v="1"/>
    <n v="0"/>
    <x v="7"/>
    <x v="3"/>
  </r>
  <r>
    <x v="54"/>
    <x v="3"/>
    <x v="43"/>
    <x v="160"/>
    <x v="1"/>
    <n v="0"/>
    <x v="2"/>
    <x v="2"/>
  </r>
  <r>
    <x v="54"/>
    <x v="3"/>
    <x v="43"/>
    <x v="164"/>
    <x v="1"/>
    <n v="0"/>
    <x v="0"/>
    <x v="0"/>
  </r>
  <r>
    <x v="54"/>
    <x v="3"/>
    <x v="43"/>
    <x v="163"/>
    <x v="1"/>
    <n v="0"/>
    <x v="0"/>
    <x v="0"/>
  </r>
  <r>
    <x v="54"/>
    <x v="3"/>
    <x v="43"/>
    <x v="154"/>
    <x v="1"/>
    <n v="0"/>
    <x v="3"/>
    <x v="0"/>
  </r>
  <r>
    <x v="54"/>
    <x v="3"/>
    <x v="43"/>
    <x v="157"/>
    <x v="1"/>
    <n v="0"/>
    <x v="3"/>
    <x v="0"/>
  </r>
  <r>
    <x v="54"/>
    <x v="3"/>
    <x v="43"/>
    <x v="166"/>
    <x v="1"/>
    <n v="26.5"/>
    <x v="10"/>
    <x v="5"/>
  </r>
  <r>
    <x v="54"/>
    <x v="3"/>
    <x v="43"/>
    <x v="158"/>
    <x v="1"/>
    <n v="0"/>
    <x v="1"/>
    <x v="1"/>
  </r>
  <r>
    <x v="54"/>
    <x v="3"/>
    <x v="43"/>
    <x v="10"/>
    <x v="1"/>
    <n v="0"/>
    <x v="4"/>
    <x v="3"/>
  </r>
  <r>
    <x v="54"/>
    <x v="5"/>
    <x v="62"/>
    <x v="161"/>
    <x v="0"/>
    <n v="0"/>
    <x v="3"/>
    <x v="0"/>
  </r>
  <r>
    <x v="54"/>
    <x v="5"/>
    <x v="62"/>
    <x v="156"/>
    <x v="0"/>
    <n v="0"/>
    <x v="8"/>
    <x v="0"/>
  </r>
  <r>
    <x v="54"/>
    <x v="5"/>
    <x v="62"/>
    <x v="155"/>
    <x v="0"/>
    <n v="0"/>
    <x v="0"/>
    <x v="0"/>
  </r>
  <r>
    <x v="54"/>
    <x v="5"/>
    <x v="62"/>
    <x v="159"/>
    <x v="0"/>
    <n v="0"/>
    <x v="7"/>
    <x v="3"/>
  </r>
  <r>
    <x v="54"/>
    <x v="5"/>
    <x v="62"/>
    <x v="165"/>
    <x v="0"/>
    <n v="0"/>
    <x v="3"/>
    <x v="0"/>
  </r>
  <r>
    <x v="54"/>
    <x v="5"/>
    <x v="62"/>
    <x v="162"/>
    <x v="0"/>
    <n v="0"/>
    <x v="0"/>
    <x v="0"/>
  </r>
  <r>
    <x v="54"/>
    <x v="5"/>
    <x v="62"/>
    <x v="27"/>
    <x v="0"/>
    <n v="0"/>
    <x v="5"/>
    <x v="3"/>
  </r>
  <r>
    <x v="54"/>
    <x v="5"/>
    <x v="62"/>
    <x v="26"/>
    <x v="0"/>
    <n v="0"/>
    <x v="7"/>
    <x v="3"/>
  </r>
  <r>
    <x v="54"/>
    <x v="5"/>
    <x v="62"/>
    <x v="160"/>
    <x v="0"/>
    <n v="0"/>
    <x v="2"/>
    <x v="2"/>
  </r>
  <r>
    <x v="54"/>
    <x v="5"/>
    <x v="62"/>
    <x v="164"/>
    <x v="0"/>
    <n v="0"/>
    <x v="0"/>
    <x v="0"/>
  </r>
  <r>
    <x v="54"/>
    <x v="5"/>
    <x v="62"/>
    <x v="163"/>
    <x v="0"/>
    <n v="0"/>
    <x v="0"/>
    <x v="0"/>
  </r>
  <r>
    <x v="54"/>
    <x v="5"/>
    <x v="62"/>
    <x v="154"/>
    <x v="0"/>
    <n v="0"/>
    <x v="3"/>
    <x v="0"/>
  </r>
  <r>
    <x v="54"/>
    <x v="5"/>
    <x v="62"/>
    <x v="157"/>
    <x v="0"/>
    <n v="0"/>
    <x v="3"/>
    <x v="0"/>
  </r>
  <r>
    <x v="54"/>
    <x v="5"/>
    <x v="62"/>
    <x v="166"/>
    <x v="0"/>
    <n v="1"/>
    <x v="10"/>
    <x v="5"/>
  </r>
  <r>
    <x v="54"/>
    <x v="5"/>
    <x v="62"/>
    <x v="158"/>
    <x v="0"/>
    <n v="1"/>
    <x v="1"/>
    <x v="1"/>
  </r>
  <r>
    <x v="54"/>
    <x v="5"/>
    <x v="62"/>
    <x v="10"/>
    <x v="0"/>
    <n v="0"/>
    <x v="4"/>
    <x v="3"/>
  </r>
  <r>
    <x v="54"/>
    <x v="5"/>
    <x v="62"/>
    <x v="161"/>
    <x v="1"/>
    <n v="0"/>
    <x v="3"/>
    <x v="0"/>
  </r>
  <r>
    <x v="54"/>
    <x v="5"/>
    <x v="62"/>
    <x v="156"/>
    <x v="1"/>
    <n v="0"/>
    <x v="8"/>
    <x v="0"/>
  </r>
  <r>
    <x v="54"/>
    <x v="5"/>
    <x v="62"/>
    <x v="155"/>
    <x v="1"/>
    <n v="0"/>
    <x v="0"/>
    <x v="0"/>
  </r>
  <r>
    <x v="54"/>
    <x v="5"/>
    <x v="62"/>
    <x v="159"/>
    <x v="1"/>
    <n v="0"/>
    <x v="7"/>
    <x v="3"/>
  </r>
  <r>
    <x v="54"/>
    <x v="5"/>
    <x v="62"/>
    <x v="165"/>
    <x v="1"/>
    <n v="0"/>
    <x v="3"/>
    <x v="0"/>
  </r>
  <r>
    <x v="54"/>
    <x v="5"/>
    <x v="62"/>
    <x v="162"/>
    <x v="1"/>
    <n v="0"/>
    <x v="0"/>
    <x v="0"/>
  </r>
  <r>
    <x v="54"/>
    <x v="5"/>
    <x v="62"/>
    <x v="27"/>
    <x v="1"/>
    <n v="0"/>
    <x v="5"/>
    <x v="3"/>
  </r>
  <r>
    <x v="54"/>
    <x v="5"/>
    <x v="62"/>
    <x v="26"/>
    <x v="1"/>
    <n v="0"/>
    <x v="7"/>
    <x v="3"/>
  </r>
  <r>
    <x v="54"/>
    <x v="5"/>
    <x v="62"/>
    <x v="160"/>
    <x v="1"/>
    <n v="0"/>
    <x v="2"/>
    <x v="2"/>
  </r>
  <r>
    <x v="54"/>
    <x v="5"/>
    <x v="62"/>
    <x v="164"/>
    <x v="1"/>
    <n v="0"/>
    <x v="0"/>
    <x v="0"/>
  </r>
  <r>
    <x v="54"/>
    <x v="5"/>
    <x v="62"/>
    <x v="163"/>
    <x v="1"/>
    <n v="0"/>
    <x v="0"/>
    <x v="0"/>
  </r>
  <r>
    <x v="54"/>
    <x v="5"/>
    <x v="62"/>
    <x v="154"/>
    <x v="1"/>
    <n v="16.600000000000001"/>
    <x v="3"/>
    <x v="0"/>
  </r>
  <r>
    <x v="54"/>
    <x v="5"/>
    <x v="62"/>
    <x v="157"/>
    <x v="1"/>
    <n v="0"/>
    <x v="3"/>
    <x v="0"/>
  </r>
  <r>
    <x v="54"/>
    <x v="5"/>
    <x v="62"/>
    <x v="166"/>
    <x v="1"/>
    <n v="27.1"/>
    <x v="10"/>
    <x v="5"/>
  </r>
  <r>
    <x v="54"/>
    <x v="5"/>
    <x v="62"/>
    <x v="158"/>
    <x v="1"/>
    <n v="10.5"/>
    <x v="1"/>
    <x v="1"/>
  </r>
  <r>
    <x v="54"/>
    <x v="5"/>
    <x v="62"/>
    <x v="10"/>
    <x v="1"/>
    <n v="0"/>
    <x v="4"/>
    <x v="3"/>
  </r>
  <r>
    <x v="54"/>
    <x v="5"/>
    <x v="63"/>
    <x v="161"/>
    <x v="0"/>
    <n v="0.2"/>
    <x v="3"/>
    <x v="0"/>
  </r>
  <r>
    <x v="54"/>
    <x v="5"/>
    <x v="63"/>
    <x v="156"/>
    <x v="0"/>
    <n v="0"/>
    <x v="8"/>
    <x v="0"/>
  </r>
  <r>
    <x v="54"/>
    <x v="5"/>
    <x v="63"/>
    <x v="155"/>
    <x v="0"/>
    <n v="10.1"/>
    <x v="0"/>
    <x v="0"/>
  </r>
  <r>
    <x v="54"/>
    <x v="5"/>
    <x v="63"/>
    <x v="159"/>
    <x v="0"/>
    <n v="1.3"/>
    <x v="7"/>
    <x v="3"/>
  </r>
  <r>
    <x v="54"/>
    <x v="5"/>
    <x v="63"/>
    <x v="165"/>
    <x v="0"/>
    <n v="0"/>
    <x v="3"/>
    <x v="0"/>
  </r>
  <r>
    <x v="54"/>
    <x v="5"/>
    <x v="63"/>
    <x v="162"/>
    <x v="0"/>
    <n v="0"/>
    <x v="0"/>
    <x v="0"/>
  </r>
  <r>
    <x v="54"/>
    <x v="5"/>
    <x v="63"/>
    <x v="27"/>
    <x v="0"/>
    <n v="0"/>
    <x v="5"/>
    <x v="3"/>
  </r>
  <r>
    <x v="54"/>
    <x v="5"/>
    <x v="63"/>
    <x v="26"/>
    <x v="0"/>
    <n v="9.8000000000000007"/>
    <x v="7"/>
    <x v="3"/>
  </r>
  <r>
    <x v="54"/>
    <x v="5"/>
    <x v="63"/>
    <x v="160"/>
    <x v="0"/>
    <n v="0"/>
    <x v="2"/>
    <x v="2"/>
  </r>
  <r>
    <x v="54"/>
    <x v="5"/>
    <x v="63"/>
    <x v="164"/>
    <x v="0"/>
    <n v="0"/>
    <x v="0"/>
    <x v="0"/>
  </r>
  <r>
    <x v="54"/>
    <x v="5"/>
    <x v="63"/>
    <x v="163"/>
    <x v="0"/>
    <n v="0.2"/>
    <x v="0"/>
    <x v="0"/>
  </r>
  <r>
    <x v="54"/>
    <x v="5"/>
    <x v="63"/>
    <x v="154"/>
    <x v="0"/>
    <n v="34"/>
    <x v="3"/>
    <x v="0"/>
  </r>
  <r>
    <x v="54"/>
    <x v="5"/>
    <x v="63"/>
    <x v="157"/>
    <x v="0"/>
    <n v="0"/>
    <x v="3"/>
    <x v="0"/>
  </r>
  <r>
    <x v="54"/>
    <x v="5"/>
    <x v="63"/>
    <x v="166"/>
    <x v="0"/>
    <n v="67"/>
    <x v="10"/>
    <x v="5"/>
  </r>
  <r>
    <x v="54"/>
    <x v="5"/>
    <x v="63"/>
    <x v="158"/>
    <x v="0"/>
    <n v="11.4"/>
    <x v="1"/>
    <x v="1"/>
  </r>
  <r>
    <x v="54"/>
    <x v="5"/>
    <x v="63"/>
    <x v="10"/>
    <x v="0"/>
    <n v="0"/>
    <x v="4"/>
    <x v="3"/>
  </r>
  <r>
    <x v="54"/>
    <x v="5"/>
    <x v="63"/>
    <x v="161"/>
    <x v="1"/>
    <n v="0.2"/>
    <x v="3"/>
    <x v="0"/>
  </r>
  <r>
    <x v="54"/>
    <x v="5"/>
    <x v="63"/>
    <x v="156"/>
    <x v="1"/>
    <n v="0"/>
    <x v="8"/>
    <x v="0"/>
  </r>
  <r>
    <x v="54"/>
    <x v="5"/>
    <x v="63"/>
    <x v="155"/>
    <x v="1"/>
    <n v="28.6"/>
    <x v="0"/>
    <x v="0"/>
  </r>
  <r>
    <x v="54"/>
    <x v="5"/>
    <x v="63"/>
    <x v="159"/>
    <x v="1"/>
    <n v="0"/>
    <x v="7"/>
    <x v="3"/>
  </r>
  <r>
    <x v="54"/>
    <x v="5"/>
    <x v="63"/>
    <x v="165"/>
    <x v="1"/>
    <n v="0"/>
    <x v="3"/>
    <x v="0"/>
  </r>
  <r>
    <x v="54"/>
    <x v="5"/>
    <x v="63"/>
    <x v="162"/>
    <x v="1"/>
    <n v="0"/>
    <x v="0"/>
    <x v="0"/>
  </r>
  <r>
    <x v="54"/>
    <x v="5"/>
    <x v="63"/>
    <x v="27"/>
    <x v="1"/>
    <n v="0"/>
    <x v="5"/>
    <x v="3"/>
  </r>
  <r>
    <x v="54"/>
    <x v="5"/>
    <x v="63"/>
    <x v="26"/>
    <x v="1"/>
    <n v="3.1"/>
    <x v="7"/>
    <x v="3"/>
  </r>
  <r>
    <x v="54"/>
    <x v="5"/>
    <x v="63"/>
    <x v="160"/>
    <x v="1"/>
    <n v="0"/>
    <x v="2"/>
    <x v="2"/>
  </r>
  <r>
    <x v="54"/>
    <x v="5"/>
    <x v="63"/>
    <x v="164"/>
    <x v="1"/>
    <n v="0"/>
    <x v="0"/>
    <x v="0"/>
  </r>
  <r>
    <x v="54"/>
    <x v="5"/>
    <x v="63"/>
    <x v="163"/>
    <x v="1"/>
    <n v="3"/>
    <x v="0"/>
    <x v="0"/>
  </r>
  <r>
    <x v="54"/>
    <x v="5"/>
    <x v="63"/>
    <x v="154"/>
    <x v="1"/>
    <n v="5.2"/>
    <x v="3"/>
    <x v="0"/>
  </r>
  <r>
    <x v="54"/>
    <x v="5"/>
    <x v="63"/>
    <x v="157"/>
    <x v="1"/>
    <n v="0"/>
    <x v="3"/>
    <x v="0"/>
  </r>
  <r>
    <x v="54"/>
    <x v="5"/>
    <x v="63"/>
    <x v="166"/>
    <x v="1"/>
    <n v="56.1"/>
    <x v="10"/>
    <x v="5"/>
  </r>
  <r>
    <x v="54"/>
    <x v="5"/>
    <x v="63"/>
    <x v="158"/>
    <x v="1"/>
    <n v="16"/>
    <x v="1"/>
    <x v="1"/>
  </r>
  <r>
    <x v="54"/>
    <x v="5"/>
    <x v="63"/>
    <x v="10"/>
    <x v="1"/>
    <n v="0"/>
    <x v="4"/>
    <x v="3"/>
  </r>
  <r>
    <x v="54"/>
    <x v="5"/>
    <x v="149"/>
    <x v="161"/>
    <x v="0"/>
    <s v="."/>
    <x v="3"/>
    <x v="0"/>
  </r>
  <r>
    <x v="54"/>
    <x v="5"/>
    <x v="149"/>
    <x v="156"/>
    <x v="0"/>
    <s v="."/>
    <x v="8"/>
    <x v="0"/>
  </r>
  <r>
    <x v="54"/>
    <x v="5"/>
    <x v="149"/>
    <x v="155"/>
    <x v="0"/>
    <s v="."/>
    <x v="0"/>
    <x v="0"/>
  </r>
  <r>
    <x v="54"/>
    <x v="5"/>
    <x v="149"/>
    <x v="159"/>
    <x v="0"/>
    <s v="."/>
    <x v="7"/>
    <x v="3"/>
  </r>
  <r>
    <x v="54"/>
    <x v="5"/>
    <x v="149"/>
    <x v="165"/>
    <x v="0"/>
    <s v="."/>
    <x v="3"/>
    <x v="0"/>
  </r>
  <r>
    <x v="54"/>
    <x v="5"/>
    <x v="149"/>
    <x v="162"/>
    <x v="0"/>
    <s v="."/>
    <x v="0"/>
    <x v="0"/>
  </r>
  <r>
    <x v="54"/>
    <x v="5"/>
    <x v="149"/>
    <x v="27"/>
    <x v="0"/>
    <s v="."/>
    <x v="5"/>
    <x v="3"/>
  </r>
  <r>
    <x v="54"/>
    <x v="5"/>
    <x v="149"/>
    <x v="26"/>
    <x v="0"/>
    <s v="."/>
    <x v="7"/>
    <x v="3"/>
  </r>
  <r>
    <x v="54"/>
    <x v="5"/>
    <x v="149"/>
    <x v="160"/>
    <x v="0"/>
    <s v="."/>
    <x v="2"/>
    <x v="2"/>
  </r>
  <r>
    <x v="54"/>
    <x v="5"/>
    <x v="149"/>
    <x v="164"/>
    <x v="0"/>
    <s v="."/>
    <x v="0"/>
    <x v="0"/>
  </r>
  <r>
    <x v="54"/>
    <x v="5"/>
    <x v="149"/>
    <x v="163"/>
    <x v="0"/>
    <s v="."/>
    <x v="0"/>
    <x v="0"/>
  </r>
  <r>
    <x v="54"/>
    <x v="5"/>
    <x v="149"/>
    <x v="154"/>
    <x v="0"/>
    <s v="."/>
    <x v="3"/>
    <x v="0"/>
  </r>
  <r>
    <x v="54"/>
    <x v="5"/>
    <x v="149"/>
    <x v="157"/>
    <x v="0"/>
    <s v="."/>
    <x v="3"/>
    <x v="0"/>
  </r>
  <r>
    <x v="54"/>
    <x v="5"/>
    <x v="149"/>
    <x v="166"/>
    <x v="0"/>
    <s v="."/>
    <x v="10"/>
    <x v="5"/>
  </r>
  <r>
    <x v="54"/>
    <x v="5"/>
    <x v="149"/>
    <x v="158"/>
    <x v="0"/>
    <s v="."/>
    <x v="1"/>
    <x v="1"/>
  </r>
  <r>
    <x v="54"/>
    <x v="5"/>
    <x v="149"/>
    <x v="10"/>
    <x v="0"/>
    <s v="."/>
    <x v="4"/>
    <x v="3"/>
  </r>
  <r>
    <x v="54"/>
    <x v="5"/>
    <x v="149"/>
    <x v="161"/>
    <x v="1"/>
    <s v="."/>
    <x v="3"/>
    <x v="0"/>
  </r>
  <r>
    <x v="54"/>
    <x v="5"/>
    <x v="149"/>
    <x v="156"/>
    <x v="1"/>
    <s v="."/>
    <x v="8"/>
    <x v="0"/>
  </r>
  <r>
    <x v="54"/>
    <x v="5"/>
    <x v="149"/>
    <x v="155"/>
    <x v="1"/>
    <s v="."/>
    <x v="0"/>
    <x v="0"/>
  </r>
  <r>
    <x v="54"/>
    <x v="5"/>
    <x v="149"/>
    <x v="159"/>
    <x v="1"/>
    <s v="."/>
    <x v="7"/>
    <x v="3"/>
  </r>
  <r>
    <x v="54"/>
    <x v="5"/>
    <x v="149"/>
    <x v="165"/>
    <x v="1"/>
    <s v="."/>
    <x v="3"/>
    <x v="0"/>
  </r>
  <r>
    <x v="54"/>
    <x v="5"/>
    <x v="149"/>
    <x v="162"/>
    <x v="1"/>
    <s v="."/>
    <x v="0"/>
    <x v="0"/>
  </r>
  <r>
    <x v="54"/>
    <x v="5"/>
    <x v="149"/>
    <x v="27"/>
    <x v="1"/>
    <s v="."/>
    <x v="5"/>
    <x v="3"/>
  </r>
  <r>
    <x v="54"/>
    <x v="5"/>
    <x v="149"/>
    <x v="26"/>
    <x v="1"/>
    <s v="."/>
    <x v="7"/>
    <x v="3"/>
  </r>
  <r>
    <x v="54"/>
    <x v="5"/>
    <x v="149"/>
    <x v="160"/>
    <x v="1"/>
    <s v="."/>
    <x v="2"/>
    <x v="2"/>
  </r>
  <r>
    <x v="54"/>
    <x v="5"/>
    <x v="149"/>
    <x v="164"/>
    <x v="1"/>
    <s v="."/>
    <x v="0"/>
    <x v="0"/>
  </r>
  <r>
    <x v="54"/>
    <x v="5"/>
    <x v="149"/>
    <x v="163"/>
    <x v="1"/>
    <s v="."/>
    <x v="0"/>
    <x v="0"/>
  </r>
  <r>
    <x v="54"/>
    <x v="5"/>
    <x v="149"/>
    <x v="154"/>
    <x v="1"/>
    <s v="."/>
    <x v="3"/>
    <x v="0"/>
  </r>
  <r>
    <x v="54"/>
    <x v="5"/>
    <x v="149"/>
    <x v="157"/>
    <x v="1"/>
    <s v="."/>
    <x v="3"/>
    <x v="0"/>
  </r>
  <r>
    <x v="54"/>
    <x v="5"/>
    <x v="149"/>
    <x v="166"/>
    <x v="1"/>
    <s v="."/>
    <x v="10"/>
    <x v="5"/>
  </r>
  <r>
    <x v="54"/>
    <x v="5"/>
    <x v="149"/>
    <x v="158"/>
    <x v="1"/>
    <s v="."/>
    <x v="1"/>
    <x v="1"/>
  </r>
  <r>
    <x v="54"/>
    <x v="5"/>
    <x v="149"/>
    <x v="10"/>
    <x v="1"/>
    <s v="."/>
    <x v="4"/>
    <x v="3"/>
  </r>
  <r>
    <x v="54"/>
    <x v="5"/>
    <x v="150"/>
    <x v="161"/>
    <x v="0"/>
    <s v="."/>
    <x v="3"/>
    <x v="0"/>
  </r>
  <r>
    <x v="54"/>
    <x v="5"/>
    <x v="150"/>
    <x v="156"/>
    <x v="0"/>
    <s v="."/>
    <x v="8"/>
    <x v="0"/>
  </r>
  <r>
    <x v="54"/>
    <x v="5"/>
    <x v="150"/>
    <x v="155"/>
    <x v="0"/>
    <s v="."/>
    <x v="0"/>
    <x v="0"/>
  </r>
  <r>
    <x v="54"/>
    <x v="5"/>
    <x v="150"/>
    <x v="159"/>
    <x v="0"/>
    <s v="."/>
    <x v="7"/>
    <x v="3"/>
  </r>
  <r>
    <x v="54"/>
    <x v="5"/>
    <x v="150"/>
    <x v="165"/>
    <x v="0"/>
    <s v="."/>
    <x v="3"/>
    <x v="0"/>
  </r>
  <r>
    <x v="54"/>
    <x v="5"/>
    <x v="150"/>
    <x v="162"/>
    <x v="0"/>
    <s v="."/>
    <x v="0"/>
    <x v="0"/>
  </r>
  <r>
    <x v="54"/>
    <x v="5"/>
    <x v="150"/>
    <x v="27"/>
    <x v="0"/>
    <s v="."/>
    <x v="5"/>
    <x v="3"/>
  </r>
  <r>
    <x v="54"/>
    <x v="5"/>
    <x v="150"/>
    <x v="26"/>
    <x v="0"/>
    <s v="."/>
    <x v="7"/>
    <x v="3"/>
  </r>
  <r>
    <x v="54"/>
    <x v="5"/>
    <x v="150"/>
    <x v="160"/>
    <x v="0"/>
    <s v="."/>
    <x v="2"/>
    <x v="2"/>
  </r>
  <r>
    <x v="54"/>
    <x v="5"/>
    <x v="150"/>
    <x v="164"/>
    <x v="0"/>
    <s v="."/>
    <x v="0"/>
    <x v="0"/>
  </r>
  <r>
    <x v="54"/>
    <x v="5"/>
    <x v="150"/>
    <x v="163"/>
    <x v="0"/>
    <s v="."/>
    <x v="0"/>
    <x v="0"/>
  </r>
  <r>
    <x v="54"/>
    <x v="5"/>
    <x v="150"/>
    <x v="154"/>
    <x v="0"/>
    <s v="."/>
    <x v="3"/>
    <x v="0"/>
  </r>
  <r>
    <x v="54"/>
    <x v="5"/>
    <x v="150"/>
    <x v="157"/>
    <x v="0"/>
    <s v="."/>
    <x v="3"/>
    <x v="0"/>
  </r>
  <r>
    <x v="54"/>
    <x v="5"/>
    <x v="150"/>
    <x v="166"/>
    <x v="0"/>
    <s v="."/>
    <x v="10"/>
    <x v="5"/>
  </r>
  <r>
    <x v="54"/>
    <x v="5"/>
    <x v="150"/>
    <x v="158"/>
    <x v="0"/>
    <s v="."/>
    <x v="1"/>
    <x v="1"/>
  </r>
  <r>
    <x v="54"/>
    <x v="5"/>
    <x v="150"/>
    <x v="10"/>
    <x v="0"/>
    <s v="."/>
    <x v="4"/>
    <x v="3"/>
  </r>
  <r>
    <x v="54"/>
    <x v="5"/>
    <x v="150"/>
    <x v="161"/>
    <x v="1"/>
    <s v="."/>
    <x v="3"/>
    <x v="0"/>
  </r>
  <r>
    <x v="54"/>
    <x v="5"/>
    <x v="150"/>
    <x v="156"/>
    <x v="1"/>
    <s v="."/>
    <x v="8"/>
    <x v="0"/>
  </r>
  <r>
    <x v="54"/>
    <x v="5"/>
    <x v="150"/>
    <x v="155"/>
    <x v="1"/>
    <s v="."/>
    <x v="0"/>
    <x v="0"/>
  </r>
  <r>
    <x v="54"/>
    <x v="5"/>
    <x v="150"/>
    <x v="159"/>
    <x v="1"/>
    <s v="."/>
    <x v="7"/>
    <x v="3"/>
  </r>
  <r>
    <x v="54"/>
    <x v="5"/>
    <x v="150"/>
    <x v="165"/>
    <x v="1"/>
    <s v="."/>
    <x v="3"/>
    <x v="0"/>
  </r>
  <r>
    <x v="54"/>
    <x v="5"/>
    <x v="150"/>
    <x v="162"/>
    <x v="1"/>
    <s v="."/>
    <x v="0"/>
    <x v="0"/>
  </r>
  <r>
    <x v="54"/>
    <x v="5"/>
    <x v="150"/>
    <x v="27"/>
    <x v="1"/>
    <s v="."/>
    <x v="5"/>
    <x v="3"/>
  </r>
  <r>
    <x v="54"/>
    <x v="5"/>
    <x v="150"/>
    <x v="26"/>
    <x v="1"/>
    <s v="."/>
    <x v="7"/>
    <x v="3"/>
  </r>
  <r>
    <x v="54"/>
    <x v="5"/>
    <x v="150"/>
    <x v="160"/>
    <x v="1"/>
    <s v="."/>
    <x v="2"/>
    <x v="2"/>
  </r>
  <r>
    <x v="54"/>
    <x v="5"/>
    <x v="150"/>
    <x v="164"/>
    <x v="1"/>
    <s v="."/>
    <x v="0"/>
    <x v="0"/>
  </r>
  <r>
    <x v="54"/>
    <x v="5"/>
    <x v="150"/>
    <x v="163"/>
    <x v="1"/>
    <s v="."/>
    <x v="0"/>
    <x v="0"/>
  </r>
  <r>
    <x v="54"/>
    <x v="5"/>
    <x v="150"/>
    <x v="154"/>
    <x v="1"/>
    <s v="."/>
    <x v="3"/>
    <x v="0"/>
  </r>
  <r>
    <x v="54"/>
    <x v="5"/>
    <x v="150"/>
    <x v="157"/>
    <x v="1"/>
    <s v="."/>
    <x v="3"/>
    <x v="0"/>
  </r>
  <r>
    <x v="54"/>
    <x v="5"/>
    <x v="150"/>
    <x v="166"/>
    <x v="1"/>
    <s v="."/>
    <x v="10"/>
    <x v="5"/>
  </r>
  <r>
    <x v="54"/>
    <x v="5"/>
    <x v="150"/>
    <x v="158"/>
    <x v="1"/>
    <s v="."/>
    <x v="1"/>
    <x v="1"/>
  </r>
  <r>
    <x v="54"/>
    <x v="5"/>
    <x v="150"/>
    <x v="10"/>
    <x v="1"/>
    <s v="."/>
    <x v="4"/>
    <x v="3"/>
  </r>
  <r>
    <x v="54"/>
    <x v="5"/>
    <x v="145"/>
    <x v="161"/>
    <x v="0"/>
    <n v="0"/>
    <x v="3"/>
    <x v="0"/>
  </r>
  <r>
    <x v="54"/>
    <x v="5"/>
    <x v="145"/>
    <x v="156"/>
    <x v="0"/>
    <n v="1"/>
    <x v="8"/>
    <x v="0"/>
  </r>
  <r>
    <x v="54"/>
    <x v="5"/>
    <x v="145"/>
    <x v="155"/>
    <x v="0"/>
    <n v="4"/>
    <x v="0"/>
    <x v="0"/>
  </r>
  <r>
    <x v="54"/>
    <x v="5"/>
    <x v="145"/>
    <x v="159"/>
    <x v="0"/>
    <n v="0"/>
    <x v="7"/>
    <x v="3"/>
  </r>
  <r>
    <x v="54"/>
    <x v="5"/>
    <x v="145"/>
    <x v="165"/>
    <x v="0"/>
    <n v="0"/>
    <x v="3"/>
    <x v="0"/>
  </r>
  <r>
    <x v="54"/>
    <x v="5"/>
    <x v="145"/>
    <x v="162"/>
    <x v="0"/>
    <n v="0"/>
    <x v="0"/>
    <x v="0"/>
  </r>
  <r>
    <x v="54"/>
    <x v="5"/>
    <x v="145"/>
    <x v="27"/>
    <x v="0"/>
    <n v="0"/>
    <x v="5"/>
    <x v="3"/>
  </r>
  <r>
    <x v="54"/>
    <x v="5"/>
    <x v="145"/>
    <x v="26"/>
    <x v="0"/>
    <n v="0"/>
    <x v="7"/>
    <x v="3"/>
  </r>
  <r>
    <x v="54"/>
    <x v="5"/>
    <x v="145"/>
    <x v="160"/>
    <x v="0"/>
    <n v="0"/>
    <x v="2"/>
    <x v="2"/>
  </r>
  <r>
    <x v="54"/>
    <x v="5"/>
    <x v="145"/>
    <x v="164"/>
    <x v="0"/>
    <n v="0"/>
    <x v="0"/>
    <x v="0"/>
  </r>
  <r>
    <x v="54"/>
    <x v="5"/>
    <x v="145"/>
    <x v="163"/>
    <x v="0"/>
    <n v="0"/>
    <x v="0"/>
    <x v="0"/>
  </r>
  <r>
    <x v="54"/>
    <x v="5"/>
    <x v="145"/>
    <x v="154"/>
    <x v="0"/>
    <n v="0"/>
    <x v="3"/>
    <x v="0"/>
  </r>
  <r>
    <x v="54"/>
    <x v="5"/>
    <x v="145"/>
    <x v="157"/>
    <x v="0"/>
    <n v="0"/>
    <x v="3"/>
    <x v="0"/>
  </r>
  <r>
    <x v="54"/>
    <x v="5"/>
    <x v="145"/>
    <x v="166"/>
    <x v="0"/>
    <n v="5"/>
    <x v="10"/>
    <x v="5"/>
  </r>
  <r>
    <x v="54"/>
    <x v="5"/>
    <x v="145"/>
    <x v="158"/>
    <x v="0"/>
    <n v="0"/>
    <x v="1"/>
    <x v="1"/>
  </r>
  <r>
    <x v="54"/>
    <x v="5"/>
    <x v="145"/>
    <x v="10"/>
    <x v="0"/>
    <n v="0"/>
    <x v="4"/>
    <x v="3"/>
  </r>
  <r>
    <x v="54"/>
    <x v="5"/>
    <x v="145"/>
    <x v="161"/>
    <x v="1"/>
    <n v="0"/>
    <x v="3"/>
    <x v="0"/>
  </r>
  <r>
    <x v="54"/>
    <x v="5"/>
    <x v="145"/>
    <x v="156"/>
    <x v="1"/>
    <n v="0"/>
    <x v="8"/>
    <x v="0"/>
  </r>
  <r>
    <x v="54"/>
    <x v="5"/>
    <x v="145"/>
    <x v="155"/>
    <x v="1"/>
    <n v="1.6"/>
    <x v="0"/>
    <x v="0"/>
  </r>
  <r>
    <x v="54"/>
    <x v="5"/>
    <x v="145"/>
    <x v="159"/>
    <x v="1"/>
    <n v="0"/>
    <x v="7"/>
    <x v="3"/>
  </r>
  <r>
    <x v="54"/>
    <x v="5"/>
    <x v="145"/>
    <x v="165"/>
    <x v="1"/>
    <n v="0"/>
    <x v="3"/>
    <x v="0"/>
  </r>
  <r>
    <x v="54"/>
    <x v="5"/>
    <x v="145"/>
    <x v="162"/>
    <x v="1"/>
    <n v="0"/>
    <x v="0"/>
    <x v="0"/>
  </r>
  <r>
    <x v="54"/>
    <x v="5"/>
    <x v="145"/>
    <x v="27"/>
    <x v="1"/>
    <n v="0"/>
    <x v="5"/>
    <x v="3"/>
  </r>
  <r>
    <x v="54"/>
    <x v="5"/>
    <x v="145"/>
    <x v="26"/>
    <x v="1"/>
    <n v="0"/>
    <x v="7"/>
    <x v="3"/>
  </r>
  <r>
    <x v="54"/>
    <x v="5"/>
    <x v="145"/>
    <x v="160"/>
    <x v="1"/>
    <n v="0"/>
    <x v="2"/>
    <x v="2"/>
  </r>
  <r>
    <x v="54"/>
    <x v="5"/>
    <x v="145"/>
    <x v="164"/>
    <x v="1"/>
    <n v="0"/>
    <x v="0"/>
    <x v="0"/>
  </r>
  <r>
    <x v="54"/>
    <x v="5"/>
    <x v="145"/>
    <x v="163"/>
    <x v="1"/>
    <n v="0"/>
    <x v="0"/>
    <x v="0"/>
  </r>
  <r>
    <x v="54"/>
    <x v="5"/>
    <x v="145"/>
    <x v="154"/>
    <x v="1"/>
    <n v="0"/>
    <x v="3"/>
    <x v="0"/>
  </r>
  <r>
    <x v="54"/>
    <x v="5"/>
    <x v="145"/>
    <x v="157"/>
    <x v="1"/>
    <n v="12"/>
    <x v="3"/>
    <x v="0"/>
  </r>
  <r>
    <x v="54"/>
    <x v="5"/>
    <x v="145"/>
    <x v="166"/>
    <x v="1"/>
    <n v="13.6"/>
    <x v="10"/>
    <x v="5"/>
  </r>
  <r>
    <x v="54"/>
    <x v="5"/>
    <x v="145"/>
    <x v="158"/>
    <x v="1"/>
    <n v="0"/>
    <x v="1"/>
    <x v="1"/>
  </r>
  <r>
    <x v="54"/>
    <x v="5"/>
    <x v="145"/>
    <x v="10"/>
    <x v="1"/>
    <n v="0"/>
    <x v="4"/>
    <x v="3"/>
  </r>
  <r>
    <x v="54"/>
    <x v="5"/>
    <x v="88"/>
    <x v="161"/>
    <x v="0"/>
    <n v="0"/>
    <x v="3"/>
    <x v="0"/>
  </r>
  <r>
    <x v="54"/>
    <x v="5"/>
    <x v="88"/>
    <x v="156"/>
    <x v="0"/>
    <n v="0"/>
    <x v="8"/>
    <x v="0"/>
  </r>
  <r>
    <x v="54"/>
    <x v="5"/>
    <x v="88"/>
    <x v="155"/>
    <x v="0"/>
    <n v="1"/>
    <x v="0"/>
    <x v="0"/>
  </r>
  <r>
    <x v="54"/>
    <x v="5"/>
    <x v="88"/>
    <x v="159"/>
    <x v="0"/>
    <n v="0"/>
    <x v="7"/>
    <x v="3"/>
  </r>
  <r>
    <x v="54"/>
    <x v="5"/>
    <x v="88"/>
    <x v="165"/>
    <x v="0"/>
    <n v="0"/>
    <x v="3"/>
    <x v="0"/>
  </r>
  <r>
    <x v="54"/>
    <x v="5"/>
    <x v="88"/>
    <x v="162"/>
    <x v="0"/>
    <n v="0"/>
    <x v="0"/>
    <x v="0"/>
  </r>
  <r>
    <x v="54"/>
    <x v="5"/>
    <x v="88"/>
    <x v="27"/>
    <x v="0"/>
    <n v="0"/>
    <x v="5"/>
    <x v="3"/>
  </r>
  <r>
    <x v="54"/>
    <x v="5"/>
    <x v="88"/>
    <x v="26"/>
    <x v="0"/>
    <n v="0"/>
    <x v="7"/>
    <x v="3"/>
  </r>
  <r>
    <x v="54"/>
    <x v="5"/>
    <x v="88"/>
    <x v="160"/>
    <x v="0"/>
    <n v="0"/>
    <x v="2"/>
    <x v="2"/>
  </r>
  <r>
    <x v="54"/>
    <x v="5"/>
    <x v="88"/>
    <x v="164"/>
    <x v="0"/>
    <n v="0"/>
    <x v="0"/>
    <x v="0"/>
  </r>
  <r>
    <x v="54"/>
    <x v="5"/>
    <x v="88"/>
    <x v="163"/>
    <x v="0"/>
    <n v="0"/>
    <x v="0"/>
    <x v="0"/>
  </r>
  <r>
    <x v="54"/>
    <x v="5"/>
    <x v="88"/>
    <x v="154"/>
    <x v="0"/>
    <n v="0"/>
    <x v="3"/>
    <x v="0"/>
  </r>
  <r>
    <x v="54"/>
    <x v="5"/>
    <x v="88"/>
    <x v="157"/>
    <x v="0"/>
    <n v="0"/>
    <x v="3"/>
    <x v="0"/>
  </r>
  <r>
    <x v="54"/>
    <x v="5"/>
    <x v="88"/>
    <x v="166"/>
    <x v="0"/>
    <n v="1"/>
    <x v="10"/>
    <x v="5"/>
  </r>
  <r>
    <x v="54"/>
    <x v="5"/>
    <x v="88"/>
    <x v="158"/>
    <x v="0"/>
    <n v="0"/>
    <x v="1"/>
    <x v="1"/>
  </r>
  <r>
    <x v="54"/>
    <x v="5"/>
    <x v="88"/>
    <x v="10"/>
    <x v="0"/>
    <n v="0"/>
    <x v="4"/>
    <x v="3"/>
  </r>
  <r>
    <x v="54"/>
    <x v="5"/>
    <x v="88"/>
    <x v="161"/>
    <x v="1"/>
    <n v="0"/>
    <x v="3"/>
    <x v="0"/>
  </r>
  <r>
    <x v="54"/>
    <x v="5"/>
    <x v="88"/>
    <x v="156"/>
    <x v="1"/>
    <n v="0"/>
    <x v="8"/>
    <x v="0"/>
  </r>
  <r>
    <x v="54"/>
    <x v="5"/>
    <x v="88"/>
    <x v="155"/>
    <x v="1"/>
    <n v="1"/>
    <x v="0"/>
    <x v="0"/>
  </r>
  <r>
    <x v="54"/>
    <x v="5"/>
    <x v="88"/>
    <x v="159"/>
    <x v="1"/>
    <n v="0"/>
    <x v="7"/>
    <x v="3"/>
  </r>
  <r>
    <x v="54"/>
    <x v="5"/>
    <x v="88"/>
    <x v="165"/>
    <x v="1"/>
    <n v="0"/>
    <x v="3"/>
    <x v="0"/>
  </r>
  <r>
    <x v="54"/>
    <x v="5"/>
    <x v="88"/>
    <x v="162"/>
    <x v="1"/>
    <n v="0"/>
    <x v="0"/>
    <x v="0"/>
  </r>
  <r>
    <x v="54"/>
    <x v="5"/>
    <x v="88"/>
    <x v="27"/>
    <x v="1"/>
    <n v="0"/>
    <x v="5"/>
    <x v="3"/>
  </r>
  <r>
    <x v="54"/>
    <x v="5"/>
    <x v="88"/>
    <x v="26"/>
    <x v="1"/>
    <n v="0"/>
    <x v="7"/>
    <x v="3"/>
  </r>
  <r>
    <x v="54"/>
    <x v="5"/>
    <x v="88"/>
    <x v="160"/>
    <x v="1"/>
    <n v="0"/>
    <x v="2"/>
    <x v="2"/>
  </r>
  <r>
    <x v="54"/>
    <x v="5"/>
    <x v="88"/>
    <x v="164"/>
    <x v="1"/>
    <n v="0"/>
    <x v="0"/>
    <x v="0"/>
  </r>
  <r>
    <x v="54"/>
    <x v="5"/>
    <x v="88"/>
    <x v="163"/>
    <x v="1"/>
    <n v="0"/>
    <x v="0"/>
    <x v="0"/>
  </r>
  <r>
    <x v="54"/>
    <x v="5"/>
    <x v="88"/>
    <x v="154"/>
    <x v="1"/>
    <n v="0"/>
    <x v="3"/>
    <x v="0"/>
  </r>
  <r>
    <x v="54"/>
    <x v="5"/>
    <x v="88"/>
    <x v="157"/>
    <x v="1"/>
    <n v="0"/>
    <x v="3"/>
    <x v="0"/>
  </r>
  <r>
    <x v="54"/>
    <x v="5"/>
    <x v="88"/>
    <x v="166"/>
    <x v="1"/>
    <n v="1"/>
    <x v="10"/>
    <x v="5"/>
  </r>
  <r>
    <x v="54"/>
    <x v="5"/>
    <x v="88"/>
    <x v="158"/>
    <x v="1"/>
    <n v="0"/>
    <x v="1"/>
    <x v="1"/>
  </r>
  <r>
    <x v="54"/>
    <x v="5"/>
    <x v="88"/>
    <x v="10"/>
    <x v="1"/>
    <n v="0"/>
    <x v="4"/>
    <x v="3"/>
  </r>
  <r>
    <x v="54"/>
    <x v="5"/>
    <x v="146"/>
    <x v="161"/>
    <x v="0"/>
    <n v="0"/>
    <x v="3"/>
    <x v="0"/>
  </r>
  <r>
    <x v="54"/>
    <x v="5"/>
    <x v="146"/>
    <x v="156"/>
    <x v="0"/>
    <n v="2.9"/>
    <x v="8"/>
    <x v="0"/>
  </r>
  <r>
    <x v="54"/>
    <x v="5"/>
    <x v="146"/>
    <x v="155"/>
    <x v="0"/>
    <n v="0"/>
    <x v="0"/>
    <x v="0"/>
  </r>
  <r>
    <x v="54"/>
    <x v="5"/>
    <x v="146"/>
    <x v="159"/>
    <x v="0"/>
    <n v="0"/>
    <x v="7"/>
    <x v="3"/>
  </r>
  <r>
    <x v="54"/>
    <x v="5"/>
    <x v="146"/>
    <x v="165"/>
    <x v="0"/>
    <n v="0"/>
    <x v="3"/>
    <x v="0"/>
  </r>
  <r>
    <x v="54"/>
    <x v="5"/>
    <x v="146"/>
    <x v="162"/>
    <x v="0"/>
    <n v="0"/>
    <x v="0"/>
    <x v="0"/>
  </r>
  <r>
    <x v="54"/>
    <x v="5"/>
    <x v="146"/>
    <x v="27"/>
    <x v="0"/>
    <n v="0"/>
    <x v="5"/>
    <x v="3"/>
  </r>
  <r>
    <x v="54"/>
    <x v="5"/>
    <x v="146"/>
    <x v="26"/>
    <x v="0"/>
    <n v="0"/>
    <x v="7"/>
    <x v="3"/>
  </r>
  <r>
    <x v="54"/>
    <x v="5"/>
    <x v="146"/>
    <x v="160"/>
    <x v="0"/>
    <n v="0"/>
    <x v="2"/>
    <x v="2"/>
  </r>
  <r>
    <x v="54"/>
    <x v="5"/>
    <x v="146"/>
    <x v="164"/>
    <x v="0"/>
    <n v="0"/>
    <x v="0"/>
    <x v="0"/>
  </r>
  <r>
    <x v="54"/>
    <x v="5"/>
    <x v="146"/>
    <x v="163"/>
    <x v="0"/>
    <n v="0"/>
    <x v="0"/>
    <x v="0"/>
  </r>
  <r>
    <x v="54"/>
    <x v="5"/>
    <x v="146"/>
    <x v="154"/>
    <x v="0"/>
    <n v="0"/>
    <x v="3"/>
    <x v="0"/>
  </r>
  <r>
    <x v="54"/>
    <x v="5"/>
    <x v="146"/>
    <x v="157"/>
    <x v="0"/>
    <n v="0"/>
    <x v="3"/>
    <x v="0"/>
  </r>
  <r>
    <x v="54"/>
    <x v="5"/>
    <x v="146"/>
    <x v="166"/>
    <x v="0"/>
    <n v="2.9"/>
    <x v="10"/>
    <x v="5"/>
  </r>
  <r>
    <x v="54"/>
    <x v="5"/>
    <x v="146"/>
    <x v="158"/>
    <x v="0"/>
    <n v="0"/>
    <x v="1"/>
    <x v="1"/>
  </r>
  <r>
    <x v="54"/>
    <x v="5"/>
    <x v="146"/>
    <x v="10"/>
    <x v="0"/>
    <n v="0"/>
    <x v="4"/>
    <x v="3"/>
  </r>
  <r>
    <x v="54"/>
    <x v="5"/>
    <x v="146"/>
    <x v="161"/>
    <x v="1"/>
    <n v="0"/>
    <x v="3"/>
    <x v="0"/>
  </r>
  <r>
    <x v="54"/>
    <x v="5"/>
    <x v="146"/>
    <x v="156"/>
    <x v="1"/>
    <n v="0"/>
    <x v="8"/>
    <x v="0"/>
  </r>
  <r>
    <x v="54"/>
    <x v="5"/>
    <x v="146"/>
    <x v="155"/>
    <x v="1"/>
    <n v="0"/>
    <x v="0"/>
    <x v="0"/>
  </r>
  <r>
    <x v="54"/>
    <x v="5"/>
    <x v="146"/>
    <x v="159"/>
    <x v="1"/>
    <n v="0"/>
    <x v="7"/>
    <x v="3"/>
  </r>
  <r>
    <x v="54"/>
    <x v="5"/>
    <x v="146"/>
    <x v="165"/>
    <x v="1"/>
    <n v="0"/>
    <x v="3"/>
    <x v="0"/>
  </r>
  <r>
    <x v="54"/>
    <x v="5"/>
    <x v="146"/>
    <x v="162"/>
    <x v="1"/>
    <n v="0"/>
    <x v="0"/>
    <x v="0"/>
  </r>
  <r>
    <x v="54"/>
    <x v="5"/>
    <x v="146"/>
    <x v="27"/>
    <x v="1"/>
    <n v="0"/>
    <x v="5"/>
    <x v="3"/>
  </r>
  <r>
    <x v="54"/>
    <x v="5"/>
    <x v="146"/>
    <x v="26"/>
    <x v="1"/>
    <n v="0"/>
    <x v="7"/>
    <x v="3"/>
  </r>
  <r>
    <x v="54"/>
    <x v="5"/>
    <x v="146"/>
    <x v="160"/>
    <x v="1"/>
    <n v="0"/>
    <x v="2"/>
    <x v="2"/>
  </r>
  <r>
    <x v="54"/>
    <x v="5"/>
    <x v="146"/>
    <x v="164"/>
    <x v="1"/>
    <n v="0"/>
    <x v="0"/>
    <x v="0"/>
  </r>
  <r>
    <x v="54"/>
    <x v="5"/>
    <x v="146"/>
    <x v="163"/>
    <x v="1"/>
    <n v="0"/>
    <x v="0"/>
    <x v="0"/>
  </r>
  <r>
    <x v="54"/>
    <x v="5"/>
    <x v="146"/>
    <x v="154"/>
    <x v="1"/>
    <n v="0"/>
    <x v="3"/>
    <x v="0"/>
  </r>
  <r>
    <x v="54"/>
    <x v="5"/>
    <x v="146"/>
    <x v="157"/>
    <x v="1"/>
    <n v="0"/>
    <x v="3"/>
    <x v="0"/>
  </r>
  <r>
    <x v="54"/>
    <x v="5"/>
    <x v="146"/>
    <x v="166"/>
    <x v="1"/>
    <n v="0.6"/>
    <x v="10"/>
    <x v="5"/>
  </r>
  <r>
    <x v="54"/>
    <x v="5"/>
    <x v="146"/>
    <x v="158"/>
    <x v="1"/>
    <n v="0.6"/>
    <x v="1"/>
    <x v="1"/>
  </r>
  <r>
    <x v="54"/>
    <x v="5"/>
    <x v="146"/>
    <x v="10"/>
    <x v="1"/>
    <n v="0"/>
    <x v="4"/>
    <x v="3"/>
  </r>
  <r>
    <x v="54"/>
    <x v="5"/>
    <x v="66"/>
    <x v="161"/>
    <x v="0"/>
    <n v="0"/>
    <x v="3"/>
    <x v="0"/>
  </r>
  <r>
    <x v="54"/>
    <x v="5"/>
    <x v="66"/>
    <x v="156"/>
    <x v="0"/>
    <n v="0"/>
    <x v="8"/>
    <x v="0"/>
  </r>
  <r>
    <x v="54"/>
    <x v="5"/>
    <x v="66"/>
    <x v="155"/>
    <x v="0"/>
    <n v="0"/>
    <x v="0"/>
    <x v="0"/>
  </r>
  <r>
    <x v="54"/>
    <x v="5"/>
    <x v="66"/>
    <x v="159"/>
    <x v="0"/>
    <n v="0"/>
    <x v="7"/>
    <x v="3"/>
  </r>
  <r>
    <x v="54"/>
    <x v="5"/>
    <x v="66"/>
    <x v="165"/>
    <x v="0"/>
    <n v="0"/>
    <x v="3"/>
    <x v="0"/>
  </r>
  <r>
    <x v="54"/>
    <x v="5"/>
    <x v="66"/>
    <x v="162"/>
    <x v="0"/>
    <n v="0"/>
    <x v="0"/>
    <x v="0"/>
  </r>
  <r>
    <x v="54"/>
    <x v="5"/>
    <x v="66"/>
    <x v="27"/>
    <x v="0"/>
    <n v="0"/>
    <x v="5"/>
    <x v="3"/>
  </r>
  <r>
    <x v="54"/>
    <x v="5"/>
    <x v="66"/>
    <x v="26"/>
    <x v="0"/>
    <n v="0"/>
    <x v="7"/>
    <x v="3"/>
  </r>
  <r>
    <x v="54"/>
    <x v="5"/>
    <x v="66"/>
    <x v="160"/>
    <x v="0"/>
    <n v="0"/>
    <x v="2"/>
    <x v="2"/>
  </r>
  <r>
    <x v="54"/>
    <x v="5"/>
    <x v="66"/>
    <x v="164"/>
    <x v="0"/>
    <n v="0"/>
    <x v="0"/>
    <x v="0"/>
  </r>
  <r>
    <x v="54"/>
    <x v="5"/>
    <x v="66"/>
    <x v="163"/>
    <x v="0"/>
    <n v="0"/>
    <x v="0"/>
    <x v="0"/>
  </r>
  <r>
    <x v="54"/>
    <x v="5"/>
    <x v="66"/>
    <x v="154"/>
    <x v="0"/>
    <n v="1"/>
    <x v="3"/>
    <x v="0"/>
  </r>
  <r>
    <x v="54"/>
    <x v="5"/>
    <x v="66"/>
    <x v="157"/>
    <x v="0"/>
    <n v="0"/>
    <x v="3"/>
    <x v="0"/>
  </r>
  <r>
    <x v="54"/>
    <x v="5"/>
    <x v="66"/>
    <x v="166"/>
    <x v="0"/>
    <n v="1"/>
    <x v="10"/>
    <x v="5"/>
  </r>
  <r>
    <x v="54"/>
    <x v="5"/>
    <x v="66"/>
    <x v="158"/>
    <x v="0"/>
    <n v="0"/>
    <x v="1"/>
    <x v="1"/>
  </r>
  <r>
    <x v="54"/>
    <x v="5"/>
    <x v="66"/>
    <x v="10"/>
    <x v="0"/>
    <n v="0"/>
    <x v="4"/>
    <x v="3"/>
  </r>
  <r>
    <x v="54"/>
    <x v="5"/>
    <x v="66"/>
    <x v="161"/>
    <x v="1"/>
    <n v="0"/>
    <x v="3"/>
    <x v="0"/>
  </r>
  <r>
    <x v="54"/>
    <x v="5"/>
    <x v="66"/>
    <x v="156"/>
    <x v="1"/>
    <n v="0"/>
    <x v="8"/>
    <x v="0"/>
  </r>
  <r>
    <x v="54"/>
    <x v="5"/>
    <x v="66"/>
    <x v="155"/>
    <x v="1"/>
    <n v="0"/>
    <x v="0"/>
    <x v="0"/>
  </r>
  <r>
    <x v="54"/>
    <x v="5"/>
    <x v="66"/>
    <x v="159"/>
    <x v="1"/>
    <n v="0"/>
    <x v="7"/>
    <x v="3"/>
  </r>
  <r>
    <x v="54"/>
    <x v="5"/>
    <x v="66"/>
    <x v="165"/>
    <x v="1"/>
    <n v="0"/>
    <x v="3"/>
    <x v="0"/>
  </r>
  <r>
    <x v="54"/>
    <x v="5"/>
    <x v="66"/>
    <x v="162"/>
    <x v="1"/>
    <n v="0"/>
    <x v="0"/>
    <x v="0"/>
  </r>
  <r>
    <x v="54"/>
    <x v="5"/>
    <x v="66"/>
    <x v="27"/>
    <x v="1"/>
    <n v="0"/>
    <x v="5"/>
    <x v="3"/>
  </r>
  <r>
    <x v="54"/>
    <x v="5"/>
    <x v="66"/>
    <x v="26"/>
    <x v="1"/>
    <n v="0"/>
    <x v="7"/>
    <x v="3"/>
  </r>
  <r>
    <x v="54"/>
    <x v="5"/>
    <x v="66"/>
    <x v="160"/>
    <x v="1"/>
    <n v="0"/>
    <x v="2"/>
    <x v="2"/>
  </r>
  <r>
    <x v="54"/>
    <x v="5"/>
    <x v="66"/>
    <x v="164"/>
    <x v="1"/>
    <n v="0"/>
    <x v="0"/>
    <x v="0"/>
  </r>
  <r>
    <x v="54"/>
    <x v="5"/>
    <x v="66"/>
    <x v="163"/>
    <x v="1"/>
    <n v="0"/>
    <x v="0"/>
    <x v="0"/>
  </r>
  <r>
    <x v="54"/>
    <x v="5"/>
    <x v="66"/>
    <x v="154"/>
    <x v="1"/>
    <n v="0"/>
    <x v="3"/>
    <x v="0"/>
  </r>
  <r>
    <x v="54"/>
    <x v="5"/>
    <x v="66"/>
    <x v="157"/>
    <x v="1"/>
    <n v="0"/>
    <x v="3"/>
    <x v="0"/>
  </r>
  <r>
    <x v="54"/>
    <x v="5"/>
    <x v="66"/>
    <x v="166"/>
    <x v="1"/>
    <n v="0"/>
    <x v="10"/>
    <x v="5"/>
  </r>
  <r>
    <x v="54"/>
    <x v="5"/>
    <x v="66"/>
    <x v="158"/>
    <x v="1"/>
    <n v="0"/>
    <x v="1"/>
    <x v="1"/>
  </r>
  <r>
    <x v="54"/>
    <x v="5"/>
    <x v="66"/>
    <x v="10"/>
    <x v="1"/>
    <n v="0"/>
    <x v="4"/>
    <x v="3"/>
  </r>
  <r>
    <x v="54"/>
    <x v="5"/>
    <x v="147"/>
    <x v="161"/>
    <x v="0"/>
    <n v="0"/>
    <x v="3"/>
    <x v="0"/>
  </r>
  <r>
    <x v="54"/>
    <x v="5"/>
    <x v="147"/>
    <x v="156"/>
    <x v="0"/>
    <n v="0"/>
    <x v="8"/>
    <x v="0"/>
  </r>
  <r>
    <x v="54"/>
    <x v="5"/>
    <x v="147"/>
    <x v="155"/>
    <x v="0"/>
    <n v="0"/>
    <x v="0"/>
    <x v="0"/>
  </r>
  <r>
    <x v="54"/>
    <x v="5"/>
    <x v="147"/>
    <x v="159"/>
    <x v="0"/>
    <n v="0"/>
    <x v="7"/>
    <x v="3"/>
  </r>
  <r>
    <x v="54"/>
    <x v="5"/>
    <x v="147"/>
    <x v="165"/>
    <x v="0"/>
    <n v="0"/>
    <x v="3"/>
    <x v="0"/>
  </r>
  <r>
    <x v="54"/>
    <x v="5"/>
    <x v="147"/>
    <x v="162"/>
    <x v="0"/>
    <n v="0"/>
    <x v="0"/>
    <x v="0"/>
  </r>
  <r>
    <x v="54"/>
    <x v="5"/>
    <x v="147"/>
    <x v="27"/>
    <x v="0"/>
    <n v="0"/>
    <x v="5"/>
    <x v="3"/>
  </r>
  <r>
    <x v="54"/>
    <x v="5"/>
    <x v="147"/>
    <x v="26"/>
    <x v="0"/>
    <n v="0"/>
    <x v="7"/>
    <x v="3"/>
  </r>
  <r>
    <x v="54"/>
    <x v="5"/>
    <x v="147"/>
    <x v="160"/>
    <x v="0"/>
    <n v="0"/>
    <x v="2"/>
    <x v="2"/>
  </r>
  <r>
    <x v="54"/>
    <x v="5"/>
    <x v="147"/>
    <x v="164"/>
    <x v="0"/>
    <n v="0"/>
    <x v="0"/>
    <x v="0"/>
  </r>
  <r>
    <x v="54"/>
    <x v="5"/>
    <x v="147"/>
    <x v="163"/>
    <x v="0"/>
    <n v="0"/>
    <x v="0"/>
    <x v="0"/>
  </r>
  <r>
    <x v="54"/>
    <x v="5"/>
    <x v="147"/>
    <x v="154"/>
    <x v="0"/>
    <n v="0"/>
    <x v="3"/>
    <x v="0"/>
  </r>
  <r>
    <x v="54"/>
    <x v="5"/>
    <x v="147"/>
    <x v="157"/>
    <x v="0"/>
    <n v="0"/>
    <x v="3"/>
    <x v="0"/>
  </r>
  <r>
    <x v="54"/>
    <x v="5"/>
    <x v="147"/>
    <x v="166"/>
    <x v="0"/>
    <n v="6"/>
    <x v="10"/>
    <x v="5"/>
  </r>
  <r>
    <x v="54"/>
    <x v="5"/>
    <x v="147"/>
    <x v="158"/>
    <x v="0"/>
    <n v="6"/>
    <x v="1"/>
    <x v="1"/>
  </r>
  <r>
    <x v="54"/>
    <x v="5"/>
    <x v="147"/>
    <x v="10"/>
    <x v="0"/>
    <n v="0"/>
    <x v="4"/>
    <x v="3"/>
  </r>
  <r>
    <x v="54"/>
    <x v="5"/>
    <x v="147"/>
    <x v="161"/>
    <x v="1"/>
    <n v="0"/>
    <x v="3"/>
    <x v="0"/>
  </r>
  <r>
    <x v="54"/>
    <x v="5"/>
    <x v="147"/>
    <x v="156"/>
    <x v="1"/>
    <n v="0"/>
    <x v="8"/>
    <x v="0"/>
  </r>
  <r>
    <x v="54"/>
    <x v="5"/>
    <x v="147"/>
    <x v="155"/>
    <x v="1"/>
    <n v="0"/>
    <x v="0"/>
    <x v="0"/>
  </r>
  <r>
    <x v="54"/>
    <x v="5"/>
    <x v="147"/>
    <x v="159"/>
    <x v="1"/>
    <n v="0"/>
    <x v="7"/>
    <x v="3"/>
  </r>
  <r>
    <x v="54"/>
    <x v="5"/>
    <x v="147"/>
    <x v="165"/>
    <x v="1"/>
    <n v="0"/>
    <x v="3"/>
    <x v="0"/>
  </r>
  <r>
    <x v="54"/>
    <x v="5"/>
    <x v="147"/>
    <x v="162"/>
    <x v="1"/>
    <n v="0"/>
    <x v="0"/>
    <x v="0"/>
  </r>
  <r>
    <x v="54"/>
    <x v="5"/>
    <x v="147"/>
    <x v="27"/>
    <x v="1"/>
    <n v="0"/>
    <x v="5"/>
    <x v="3"/>
  </r>
  <r>
    <x v="54"/>
    <x v="5"/>
    <x v="147"/>
    <x v="26"/>
    <x v="1"/>
    <n v="0"/>
    <x v="7"/>
    <x v="3"/>
  </r>
  <r>
    <x v="54"/>
    <x v="5"/>
    <x v="147"/>
    <x v="160"/>
    <x v="1"/>
    <n v="0"/>
    <x v="2"/>
    <x v="2"/>
  </r>
  <r>
    <x v="54"/>
    <x v="5"/>
    <x v="147"/>
    <x v="164"/>
    <x v="1"/>
    <n v="0"/>
    <x v="0"/>
    <x v="0"/>
  </r>
  <r>
    <x v="54"/>
    <x v="5"/>
    <x v="147"/>
    <x v="163"/>
    <x v="1"/>
    <n v="0"/>
    <x v="0"/>
    <x v="0"/>
  </r>
  <r>
    <x v="54"/>
    <x v="5"/>
    <x v="147"/>
    <x v="154"/>
    <x v="1"/>
    <n v="0"/>
    <x v="3"/>
    <x v="0"/>
  </r>
  <r>
    <x v="54"/>
    <x v="5"/>
    <x v="147"/>
    <x v="157"/>
    <x v="1"/>
    <n v="0"/>
    <x v="3"/>
    <x v="0"/>
  </r>
  <r>
    <x v="54"/>
    <x v="5"/>
    <x v="147"/>
    <x v="166"/>
    <x v="1"/>
    <n v="0"/>
    <x v="10"/>
    <x v="5"/>
  </r>
  <r>
    <x v="54"/>
    <x v="5"/>
    <x v="147"/>
    <x v="158"/>
    <x v="1"/>
    <n v="0"/>
    <x v="1"/>
    <x v="1"/>
  </r>
  <r>
    <x v="54"/>
    <x v="5"/>
    <x v="147"/>
    <x v="10"/>
    <x v="1"/>
    <n v="0"/>
    <x v="4"/>
    <x v="3"/>
  </r>
  <r>
    <x v="54"/>
    <x v="5"/>
    <x v="68"/>
    <x v="161"/>
    <x v="0"/>
    <n v="0.1"/>
    <x v="3"/>
    <x v="0"/>
  </r>
  <r>
    <x v="54"/>
    <x v="5"/>
    <x v="68"/>
    <x v="156"/>
    <x v="0"/>
    <n v="0.8"/>
    <x v="8"/>
    <x v="0"/>
  </r>
  <r>
    <x v="54"/>
    <x v="5"/>
    <x v="68"/>
    <x v="155"/>
    <x v="0"/>
    <n v="0.3"/>
    <x v="0"/>
    <x v="0"/>
  </r>
  <r>
    <x v="54"/>
    <x v="5"/>
    <x v="68"/>
    <x v="159"/>
    <x v="0"/>
    <n v="0"/>
    <x v="7"/>
    <x v="3"/>
  </r>
  <r>
    <x v="54"/>
    <x v="5"/>
    <x v="68"/>
    <x v="165"/>
    <x v="0"/>
    <n v="0"/>
    <x v="3"/>
    <x v="0"/>
  </r>
  <r>
    <x v="54"/>
    <x v="5"/>
    <x v="68"/>
    <x v="162"/>
    <x v="0"/>
    <n v="0"/>
    <x v="0"/>
    <x v="0"/>
  </r>
  <r>
    <x v="54"/>
    <x v="5"/>
    <x v="68"/>
    <x v="27"/>
    <x v="0"/>
    <n v="0"/>
    <x v="5"/>
    <x v="3"/>
  </r>
  <r>
    <x v="54"/>
    <x v="5"/>
    <x v="68"/>
    <x v="26"/>
    <x v="0"/>
    <n v="0"/>
    <x v="7"/>
    <x v="3"/>
  </r>
  <r>
    <x v="54"/>
    <x v="5"/>
    <x v="68"/>
    <x v="160"/>
    <x v="0"/>
    <n v="0"/>
    <x v="2"/>
    <x v="2"/>
  </r>
  <r>
    <x v="54"/>
    <x v="5"/>
    <x v="68"/>
    <x v="164"/>
    <x v="0"/>
    <n v="0"/>
    <x v="0"/>
    <x v="0"/>
  </r>
  <r>
    <x v="54"/>
    <x v="5"/>
    <x v="68"/>
    <x v="163"/>
    <x v="0"/>
    <n v="0"/>
    <x v="0"/>
    <x v="0"/>
  </r>
  <r>
    <x v="54"/>
    <x v="5"/>
    <x v="68"/>
    <x v="154"/>
    <x v="0"/>
    <n v="0"/>
    <x v="3"/>
    <x v="0"/>
  </r>
  <r>
    <x v="54"/>
    <x v="5"/>
    <x v="68"/>
    <x v="157"/>
    <x v="0"/>
    <n v="0"/>
    <x v="3"/>
    <x v="0"/>
  </r>
  <r>
    <x v="54"/>
    <x v="5"/>
    <x v="68"/>
    <x v="166"/>
    <x v="0"/>
    <n v="26.7"/>
    <x v="10"/>
    <x v="5"/>
  </r>
  <r>
    <x v="54"/>
    <x v="5"/>
    <x v="68"/>
    <x v="158"/>
    <x v="0"/>
    <n v="25.5"/>
    <x v="1"/>
    <x v="1"/>
  </r>
  <r>
    <x v="54"/>
    <x v="5"/>
    <x v="68"/>
    <x v="10"/>
    <x v="0"/>
    <n v="0"/>
    <x v="4"/>
    <x v="3"/>
  </r>
  <r>
    <x v="54"/>
    <x v="5"/>
    <x v="68"/>
    <x v="161"/>
    <x v="1"/>
    <n v="0"/>
    <x v="3"/>
    <x v="0"/>
  </r>
  <r>
    <x v="54"/>
    <x v="5"/>
    <x v="68"/>
    <x v="156"/>
    <x v="1"/>
    <n v="0"/>
    <x v="8"/>
    <x v="0"/>
  </r>
  <r>
    <x v="54"/>
    <x v="5"/>
    <x v="68"/>
    <x v="155"/>
    <x v="1"/>
    <n v="3"/>
    <x v="0"/>
    <x v="0"/>
  </r>
  <r>
    <x v="54"/>
    <x v="5"/>
    <x v="68"/>
    <x v="159"/>
    <x v="1"/>
    <n v="0"/>
    <x v="7"/>
    <x v="3"/>
  </r>
  <r>
    <x v="54"/>
    <x v="5"/>
    <x v="68"/>
    <x v="165"/>
    <x v="1"/>
    <n v="0"/>
    <x v="3"/>
    <x v="0"/>
  </r>
  <r>
    <x v="54"/>
    <x v="5"/>
    <x v="68"/>
    <x v="162"/>
    <x v="1"/>
    <n v="0"/>
    <x v="0"/>
    <x v="0"/>
  </r>
  <r>
    <x v="54"/>
    <x v="5"/>
    <x v="68"/>
    <x v="27"/>
    <x v="1"/>
    <n v="0"/>
    <x v="5"/>
    <x v="3"/>
  </r>
  <r>
    <x v="54"/>
    <x v="5"/>
    <x v="68"/>
    <x v="26"/>
    <x v="1"/>
    <n v="0"/>
    <x v="7"/>
    <x v="3"/>
  </r>
  <r>
    <x v="54"/>
    <x v="5"/>
    <x v="68"/>
    <x v="160"/>
    <x v="1"/>
    <n v="0"/>
    <x v="2"/>
    <x v="2"/>
  </r>
  <r>
    <x v="54"/>
    <x v="5"/>
    <x v="68"/>
    <x v="164"/>
    <x v="1"/>
    <n v="0"/>
    <x v="0"/>
    <x v="0"/>
  </r>
  <r>
    <x v="54"/>
    <x v="5"/>
    <x v="68"/>
    <x v="163"/>
    <x v="1"/>
    <n v="0"/>
    <x v="0"/>
    <x v="0"/>
  </r>
  <r>
    <x v="54"/>
    <x v="5"/>
    <x v="68"/>
    <x v="154"/>
    <x v="1"/>
    <n v="0"/>
    <x v="3"/>
    <x v="0"/>
  </r>
  <r>
    <x v="54"/>
    <x v="5"/>
    <x v="68"/>
    <x v="157"/>
    <x v="1"/>
    <n v="0"/>
    <x v="3"/>
    <x v="0"/>
  </r>
  <r>
    <x v="54"/>
    <x v="5"/>
    <x v="68"/>
    <x v="166"/>
    <x v="1"/>
    <n v="3.6"/>
    <x v="10"/>
    <x v="5"/>
  </r>
  <r>
    <x v="54"/>
    <x v="5"/>
    <x v="68"/>
    <x v="158"/>
    <x v="1"/>
    <n v="0.6"/>
    <x v="1"/>
    <x v="1"/>
  </r>
  <r>
    <x v="54"/>
    <x v="5"/>
    <x v="68"/>
    <x v="10"/>
    <x v="1"/>
    <n v="0"/>
    <x v="4"/>
    <x v="3"/>
  </r>
  <r>
    <x v="54"/>
    <x v="5"/>
    <x v="148"/>
    <x v="161"/>
    <x v="0"/>
    <n v="0"/>
    <x v="3"/>
    <x v="0"/>
  </r>
  <r>
    <x v="54"/>
    <x v="5"/>
    <x v="148"/>
    <x v="156"/>
    <x v="0"/>
    <n v="0"/>
    <x v="8"/>
    <x v="0"/>
  </r>
  <r>
    <x v="54"/>
    <x v="5"/>
    <x v="148"/>
    <x v="155"/>
    <x v="0"/>
    <n v="0"/>
    <x v="0"/>
    <x v="0"/>
  </r>
  <r>
    <x v="54"/>
    <x v="5"/>
    <x v="148"/>
    <x v="159"/>
    <x v="0"/>
    <n v="0"/>
    <x v="7"/>
    <x v="3"/>
  </r>
  <r>
    <x v="54"/>
    <x v="5"/>
    <x v="148"/>
    <x v="165"/>
    <x v="0"/>
    <n v="0"/>
    <x v="3"/>
    <x v="0"/>
  </r>
  <r>
    <x v="54"/>
    <x v="5"/>
    <x v="148"/>
    <x v="162"/>
    <x v="0"/>
    <n v="0"/>
    <x v="0"/>
    <x v="0"/>
  </r>
  <r>
    <x v="54"/>
    <x v="5"/>
    <x v="148"/>
    <x v="27"/>
    <x v="0"/>
    <n v="0"/>
    <x v="5"/>
    <x v="3"/>
  </r>
  <r>
    <x v="54"/>
    <x v="5"/>
    <x v="148"/>
    <x v="26"/>
    <x v="0"/>
    <n v="0"/>
    <x v="7"/>
    <x v="3"/>
  </r>
  <r>
    <x v="54"/>
    <x v="5"/>
    <x v="148"/>
    <x v="160"/>
    <x v="0"/>
    <n v="0"/>
    <x v="2"/>
    <x v="2"/>
  </r>
  <r>
    <x v="54"/>
    <x v="5"/>
    <x v="148"/>
    <x v="164"/>
    <x v="0"/>
    <n v="0"/>
    <x v="0"/>
    <x v="0"/>
  </r>
  <r>
    <x v="54"/>
    <x v="5"/>
    <x v="148"/>
    <x v="163"/>
    <x v="0"/>
    <n v="0"/>
    <x v="0"/>
    <x v="0"/>
  </r>
  <r>
    <x v="54"/>
    <x v="5"/>
    <x v="148"/>
    <x v="154"/>
    <x v="0"/>
    <n v="0"/>
    <x v="3"/>
    <x v="0"/>
  </r>
  <r>
    <x v="54"/>
    <x v="5"/>
    <x v="148"/>
    <x v="157"/>
    <x v="0"/>
    <n v="0"/>
    <x v="3"/>
    <x v="0"/>
  </r>
  <r>
    <x v="54"/>
    <x v="5"/>
    <x v="148"/>
    <x v="166"/>
    <x v="0"/>
    <n v="1"/>
    <x v="10"/>
    <x v="5"/>
  </r>
  <r>
    <x v="54"/>
    <x v="5"/>
    <x v="148"/>
    <x v="158"/>
    <x v="0"/>
    <n v="1"/>
    <x v="1"/>
    <x v="1"/>
  </r>
  <r>
    <x v="54"/>
    <x v="5"/>
    <x v="148"/>
    <x v="10"/>
    <x v="0"/>
    <n v="0"/>
    <x v="4"/>
    <x v="3"/>
  </r>
  <r>
    <x v="54"/>
    <x v="5"/>
    <x v="148"/>
    <x v="161"/>
    <x v="1"/>
    <n v="0"/>
    <x v="3"/>
    <x v="0"/>
  </r>
  <r>
    <x v="54"/>
    <x v="5"/>
    <x v="148"/>
    <x v="156"/>
    <x v="1"/>
    <n v="0"/>
    <x v="8"/>
    <x v="0"/>
  </r>
  <r>
    <x v="54"/>
    <x v="5"/>
    <x v="148"/>
    <x v="155"/>
    <x v="1"/>
    <n v="0"/>
    <x v="0"/>
    <x v="0"/>
  </r>
  <r>
    <x v="54"/>
    <x v="5"/>
    <x v="148"/>
    <x v="159"/>
    <x v="1"/>
    <n v="0"/>
    <x v="7"/>
    <x v="3"/>
  </r>
  <r>
    <x v="54"/>
    <x v="5"/>
    <x v="148"/>
    <x v="165"/>
    <x v="1"/>
    <n v="0"/>
    <x v="3"/>
    <x v="0"/>
  </r>
  <r>
    <x v="54"/>
    <x v="5"/>
    <x v="148"/>
    <x v="162"/>
    <x v="1"/>
    <n v="0"/>
    <x v="0"/>
    <x v="0"/>
  </r>
  <r>
    <x v="54"/>
    <x v="5"/>
    <x v="148"/>
    <x v="27"/>
    <x v="1"/>
    <n v="0"/>
    <x v="5"/>
    <x v="3"/>
  </r>
  <r>
    <x v="54"/>
    <x v="5"/>
    <x v="148"/>
    <x v="26"/>
    <x v="1"/>
    <n v="0"/>
    <x v="7"/>
    <x v="3"/>
  </r>
  <r>
    <x v="54"/>
    <x v="5"/>
    <x v="148"/>
    <x v="160"/>
    <x v="1"/>
    <n v="0"/>
    <x v="2"/>
    <x v="2"/>
  </r>
  <r>
    <x v="54"/>
    <x v="5"/>
    <x v="148"/>
    <x v="164"/>
    <x v="1"/>
    <n v="0"/>
    <x v="0"/>
    <x v="0"/>
  </r>
  <r>
    <x v="54"/>
    <x v="5"/>
    <x v="148"/>
    <x v="163"/>
    <x v="1"/>
    <n v="0"/>
    <x v="0"/>
    <x v="0"/>
  </r>
  <r>
    <x v="54"/>
    <x v="5"/>
    <x v="148"/>
    <x v="154"/>
    <x v="1"/>
    <n v="0"/>
    <x v="3"/>
    <x v="0"/>
  </r>
  <r>
    <x v="54"/>
    <x v="5"/>
    <x v="148"/>
    <x v="157"/>
    <x v="1"/>
    <n v="0"/>
    <x v="3"/>
    <x v="0"/>
  </r>
  <r>
    <x v="54"/>
    <x v="5"/>
    <x v="148"/>
    <x v="166"/>
    <x v="1"/>
    <n v="0"/>
    <x v="10"/>
    <x v="5"/>
  </r>
  <r>
    <x v="54"/>
    <x v="5"/>
    <x v="148"/>
    <x v="158"/>
    <x v="1"/>
    <n v="0"/>
    <x v="1"/>
    <x v="1"/>
  </r>
  <r>
    <x v="54"/>
    <x v="5"/>
    <x v="148"/>
    <x v="10"/>
    <x v="1"/>
    <n v="0"/>
    <x v="4"/>
    <x v="3"/>
  </r>
  <r>
    <x v="54"/>
    <x v="4"/>
    <x v="45"/>
    <x v="161"/>
    <x v="0"/>
    <n v="0"/>
    <x v="3"/>
    <x v="0"/>
  </r>
  <r>
    <x v="54"/>
    <x v="4"/>
    <x v="45"/>
    <x v="156"/>
    <x v="0"/>
    <n v="0"/>
    <x v="8"/>
    <x v="0"/>
  </r>
  <r>
    <x v="54"/>
    <x v="4"/>
    <x v="45"/>
    <x v="155"/>
    <x v="0"/>
    <n v="0"/>
    <x v="0"/>
    <x v="0"/>
  </r>
  <r>
    <x v="54"/>
    <x v="4"/>
    <x v="45"/>
    <x v="159"/>
    <x v="0"/>
    <n v="0"/>
    <x v="7"/>
    <x v="3"/>
  </r>
  <r>
    <x v="54"/>
    <x v="4"/>
    <x v="45"/>
    <x v="165"/>
    <x v="0"/>
    <n v="0"/>
    <x v="3"/>
    <x v="0"/>
  </r>
  <r>
    <x v="54"/>
    <x v="4"/>
    <x v="45"/>
    <x v="162"/>
    <x v="0"/>
    <n v="0"/>
    <x v="0"/>
    <x v="0"/>
  </r>
  <r>
    <x v="54"/>
    <x v="4"/>
    <x v="45"/>
    <x v="27"/>
    <x v="0"/>
    <n v="0"/>
    <x v="5"/>
    <x v="3"/>
  </r>
  <r>
    <x v="54"/>
    <x v="4"/>
    <x v="45"/>
    <x v="26"/>
    <x v="0"/>
    <n v="0"/>
    <x v="7"/>
    <x v="3"/>
  </r>
  <r>
    <x v="54"/>
    <x v="4"/>
    <x v="45"/>
    <x v="160"/>
    <x v="0"/>
    <n v="0"/>
    <x v="2"/>
    <x v="2"/>
  </r>
  <r>
    <x v="54"/>
    <x v="4"/>
    <x v="45"/>
    <x v="164"/>
    <x v="0"/>
    <n v="0"/>
    <x v="0"/>
    <x v="0"/>
  </r>
  <r>
    <x v="54"/>
    <x v="4"/>
    <x v="45"/>
    <x v="163"/>
    <x v="0"/>
    <n v="0"/>
    <x v="0"/>
    <x v="0"/>
  </r>
  <r>
    <x v="54"/>
    <x v="4"/>
    <x v="45"/>
    <x v="154"/>
    <x v="0"/>
    <n v="0"/>
    <x v="3"/>
    <x v="0"/>
  </r>
  <r>
    <x v="54"/>
    <x v="4"/>
    <x v="45"/>
    <x v="157"/>
    <x v="0"/>
    <n v="0"/>
    <x v="3"/>
    <x v="0"/>
  </r>
  <r>
    <x v="54"/>
    <x v="4"/>
    <x v="45"/>
    <x v="166"/>
    <x v="0"/>
    <n v="0"/>
    <x v="10"/>
    <x v="5"/>
  </r>
  <r>
    <x v="54"/>
    <x v="4"/>
    <x v="45"/>
    <x v="158"/>
    <x v="0"/>
    <n v="0"/>
    <x v="1"/>
    <x v="1"/>
  </r>
  <r>
    <x v="54"/>
    <x v="4"/>
    <x v="45"/>
    <x v="10"/>
    <x v="0"/>
    <n v="0"/>
    <x v="4"/>
    <x v="3"/>
  </r>
  <r>
    <x v="54"/>
    <x v="4"/>
    <x v="45"/>
    <x v="161"/>
    <x v="1"/>
    <n v="0"/>
    <x v="3"/>
    <x v="0"/>
  </r>
  <r>
    <x v="54"/>
    <x v="4"/>
    <x v="45"/>
    <x v="156"/>
    <x v="1"/>
    <n v="0"/>
    <x v="8"/>
    <x v="0"/>
  </r>
  <r>
    <x v="54"/>
    <x v="4"/>
    <x v="45"/>
    <x v="155"/>
    <x v="1"/>
    <n v="0"/>
    <x v="0"/>
    <x v="0"/>
  </r>
  <r>
    <x v="54"/>
    <x v="4"/>
    <x v="45"/>
    <x v="159"/>
    <x v="1"/>
    <n v="0"/>
    <x v="7"/>
    <x v="3"/>
  </r>
  <r>
    <x v="54"/>
    <x v="4"/>
    <x v="45"/>
    <x v="165"/>
    <x v="1"/>
    <n v="0"/>
    <x v="3"/>
    <x v="0"/>
  </r>
  <r>
    <x v="54"/>
    <x v="4"/>
    <x v="45"/>
    <x v="162"/>
    <x v="1"/>
    <n v="0"/>
    <x v="0"/>
    <x v="0"/>
  </r>
  <r>
    <x v="54"/>
    <x v="4"/>
    <x v="45"/>
    <x v="27"/>
    <x v="1"/>
    <n v="0"/>
    <x v="5"/>
    <x v="3"/>
  </r>
  <r>
    <x v="54"/>
    <x v="4"/>
    <x v="45"/>
    <x v="26"/>
    <x v="1"/>
    <n v="0"/>
    <x v="7"/>
    <x v="3"/>
  </r>
  <r>
    <x v="54"/>
    <x v="4"/>
    <x v="45"/>
    <x v="160"/>
    <x v="1"/>
    <n v="0"/>
    <x v="2"/>
    <x v="2"/>
  </r>
  <r>
    <x v="54"/>
    <x v="4"/>
    <x v="45"/>
    <x v="164"/>
    <x v="1"/>
    <n v="0"/>
    <x v="0"/>
    <x v="0"/>
  </r>
  <r>
    <x v="54"/>
    <x v="4"/>
    <x v="45"/>
    <x v="163"/>
    <x v="1"/>
    <n v="0"/>
    <x v="0"/>
    <x v="0"/>
  </r>
  <r>
    <x v="54"/>
    <x v="4"/>
    <x v="45"/>
    <x v="154"/>
    <x v="1"/>
    <n v="0"/>
    <x v="3"/>
    <x v="0"/>
  </r>
  <r>
    <x v="54"/>
    <x v="4"/>
    <x v="45"/>
    <x v="157"/>
    <x v="1"/>
    <n v="0"/>
    <x v="3"/>
    <x v="0"/>
  </r>
  <r>
    <x v="54"/>
    <x v="4"/>
    <x v="45"/>
    <x v="166"/>
    <x v="1"/>
    <n v="0"/>
    <x v="10"/>
    <x v="5"/>
  </r>
  <r>
    <x v="54"/>
    <x v="4"/>
    <x v="45"/>
    <x v="158"/>
    <x v="1"/>
    <n v="0"/>
    <x v="1"/>
    <x v="1"/>
  </r>
  <r>
    <x v="54"/>
    <x v="4"/>
    <x v="45"/>
    <x v="10"/>
    <x v="1"/>
    <n v="0"/>
    <x v="4"/>
    <x v="3"/>
  </r>
  <r>
    <x v="54"/>
    <x v="4"/>
    <x v="46"/>
    <x v="161"/>
    <x v="0"/>
    <n v="12.4"/>
    <x v="3"/>
    <x v="0"/>
  </r>
  <r>
    <x v="54"/>
    <x v="4"/>
    <x v="46"/>
    <x v="156"/>
    <x v="0"/>
    <n v="0"/>
    <x v="8"/>
    <x v="0"/>
  </r>
  <r>
    <x v="54"/>
    <x v="4"/>
    <x v="46"/>
    <x v="155"/>
    <x v="0"/>
    <n v="16.7"/>
    <x v="0"/>
    <x v="0"/>
  </r>
  <r>
    <x v="54"/>
    <x v="4"/>
    <x v="46"/>
    <x v="159"/>
    <x v="0"/>
    <n v="0"/>
    <x v="7"/>
    <x v="3"/>
  </r>
  <r>
    <x v="54"/>
    <x v="4"/>
    <x v="46"/>
    <x v="165"/>
    <x v="0"/>
    <n v="0"/>
    <x v="3"/>
    <x v="0"/>
  </r>
  <r>
    <x v="54"/>
    <x v="4"/>
    <x v="46"/>
    <x v="162"/>
    <x v="0"/>
    <n v="0"/>
    <x v="0"/>
    <x v="0"/>
  </r>
  <r>
    <x v="54"/>
    <x v="4"/>
    <x v="46"/>
    <x v="27"/>
    <x v="0"/>
    <n v="0"/>
    <x v="5"/>
    <x v="3"/>
  </r>
  <r>
    <x v="54"/>
    <x v="4"/>
    <x v="46"/>
    <x v="26"/>
    <x v="0"/>
    <n v="7.3"/>
    <x v="7"/>
    <x v="3"/>
  </r>
  <r>
    <x v="54"/>
    <x v="4"/>
    <x v="46"/>
    <x v="160"/>
    <x v="0"/>
    <n v="0"/>
    <x v="2"/>
    <x v="2"/>
  </r>
  <r>
    <x v="54"/>
    <x v="4"/>
    <x v="46"/>
    <x v="164"/>
    <x v="0"/>
    <n v="0.2"/>
    <x v="0"/>
    <x v="0"/>
  </r>
  <r>
    <x v="54"/>
    <x v="4"/>
    <x v="46"/>
    <x v="163"/>
    <x v="0"/>
    <n v="35.299999999999997"/>
    <x v="0"/>
    <x v="0"/>
  </r>
  <r>
    <x v="54"/>
    <x v="4"/>
    <x v="46"/>
    <x v="154"/>
    <x v="0"/>
    <n v="0"/>
    <x v="3"/>
    <x v="0"/>
  </r>
  <r>
    <x v="54"/>
    <x v="4"/>
    <x v="46"/>
    <x v="157"/>
    <x v="0"/>
    <n v="0"/>
    <x v="3"/>
    <x v="0"/>
  </r>
  <r>
    <x v="54"/>
    <x v="4"/>
    <x v="46"/>
    <x v="166"/>
    <x v="0"/>
    <n v="81.099999999999994"/>
    <x v="10"/>
    <x v="5"/>
  </r>
  <r>
    <x v="54"/>
    <x v="4"/>
    <x v="46"/>
    <x v="158"/>
    <x v="0"/>
    <n v="9.1999999999999993"/>
    <x v="1"/>
    <x v="1"/>
  </r>
  <r>
    <x v="54"/>
    <x v="4"/>
    <x v="46"/>
    <x v="10"/>
    <x v="0"/>
    <n v="0"/>
    <x v="4"/>
    <x v="3"/>
  </r>
  <r>
    <x v="54"/>
    <x v="4"/>
    <x v="46"/>
    <x v="161"/>
    <x v="1"/>
    <n v="0.1"/>
    <x v="3"/>
    <x v="0"/>
  </r>
  <r>
    <x v="54"/>
    <x v="4"/>
    <x v="46"/>
    <x v="156"/>
    <x v="1"/>
    <n v="0"/>
    <x v="8"/>
    <x v="0"/>
  </r>
  <r>
    <x v="54"/>
    <x v="4"/>
    <x v="46"/>
    <x v="155"/>
    <x v="1"/>
    <n v="0.2"/>
    <x v="0"/>
    <x v="0"/>
  </r>
  <r>
    <x v="54"/>
    <x v="4"/>
    <x v="46"/>
    <x v="159"/>
    <x v="1"/>
    <n v="0"/>
    <x v="7"/>
    <x v="3"/>
  </r>
  <r>
    <x v="54"/>
    <x v="4"/>
    <x v="46"/>
    <x v="165"/>
    <x v="1"/>
    <n v="0"/>
    <x v="3"/>
    <x v="0"/>
  </r>
  <r>
    <x v="54"/>
    <x v="4"/>
    <x v="46"/>
    <x v="162"/>
    <x v="1"/>
    <n v="0"/>
    <x v="0"/>
    <x v="0"/>
  </r>
  <r>
    <x v="54"/>
    <x v="4"/>
    <x v="46"/>
    <x v="27"/>
    <x v="1"/>
    <n v="0"/>
    <x v="5"/>
    <x v="3"/>
  </r>
  <r>
    <x v="54"/>
    <x v="4"/>
    <x v="46"/>
    <x v="26"/>
    <x v="1"/>
    <n v="6.2"/>
    <x v="7"/>
    <x v="3"/>
  </r>
  <r>
    <x v="54"/>
    <x v="4"/>
    <x v="46"/>
    <x v="160"/>
    <x v="1"/>
    <n v="7.1"/>
    <x v="2"/>
    <x v="2"/>
  </r>
  <r>
    <x v="54"/>
    <x v="4"/>
    <x v="46"/>
    <x v="164"/>
    <x v="1"/>
    <n v="0"/>
    <x v="0"/>
    <x v="0"/>
  </r>
  <r>
    <x v="54"/>
    <x v="4"/>
    <x v="46"/>
    <x v="163"/>
    <x v="1"/>
    <n v="0"/>
    <x v="0"/>
    <x v="0"/>
  </r>
  <r>
    <x v="54"/>
    <x v="4"/>
    <x v="46"/>
    <x v="154"/>
    <x v="1"/>
    <n v="15.8"/>
    <x v="3"/>
    <x v="0"/>
  </r>
  <r>
    <x v="54"/>
    <x v="4"/>
    <x v="46"/>
    <x v="157"/>
    <x v="1"/>
    <n v="0"/>
    <x v="3"/>
    <x v="0"/>
  </r>
  <r>
    <x v="54"/>
    <x v="4"/>
    <x v="46"/>
    <x v="166"/>
    <x v="1"/>
    <n v="30.4"/>
    <x v="10"/>
    <x v="5"/>
  </r>
  <r>
    <x v="54"/>
    <x v="4"/>
    <x v="46"/>
    <x v="158"/>
    <x v="1"/>
    <n v="1"/>
    <x v="1"/>
    <x v="1"/>
  </r>
  <r>
    <x v="54"/>
    <x v="4"/>
    <x v="46"/>
    <x v="10"/>
    <x v="1"/>
    <n v="0"/>
    <x v="4"/>
    <x v="3"/>
  </r>
  <r>
    <x v="54"/>
    <x v="4"/>
    <x v="47"/>
    <x v="161"/>
    <x v="0"/>
    <n v="0"/>
    <x v="3"/>
    <x v="0"/>
  </r>
  <r>
    <x v="54"/>
    <x v="4"/>
    <x v="47"/>
    <x v="156"/>
    <x v="0"/>
    <n v="0"/>
    <x v="8"/>
    <x v="0"/>
  </r>
  <r>
    <x v="54"/>
    <x v="4"/>
    <x v="47"/>
    <x v="155"/>
    <x v="0"/>
    <n v="0"/>
    <x v="0"/>
    <x v="0"/>
  </r>
  <r>
    <x v="54"/>
    <x v="4"/>
    <x v="47"/>
    <x v="159"/>
    <x v="0"/>
    <n v="0"/>
    <x v="7"/>
    <x v="3"/>
  </r>
  <r>
    <x v="54"/>
    <x v="4"/>
    <x v="47"/>
    <x v="165"/>
    <x v="0"/>
    <n v="0"/>
    <x v="3"/>
    <x v="0"/>
  </r>
  <r>
    <x v="54"/>
    <x v="4"/>
    <x v="47"/>
    <x v="162"/>
    <x v="0"/>
    <n v="0"/>
    <x v="0"/>
    <x v="0"/>
  </r>
  <r>
    <x v="54"/>
    <x v="4"/>
    <x v="47"/>
    <x v="27"/>
    <x v="0"/>
    <n v="0"/>
    <x v="5"/>
    <x v="3"/>
  </r>
  <r>
    <x v="54"/>
    <x v="4"/>
    <x v="47"/>
    <x v="26"/>
    <x v="0"/>
    <n v="0"/>
    <x v="7"/>
    <x v="3"/>
  </r>
  <r>
    <x v="54"/>
    <x v="4"/>
    <x v="47"/>
    <x v="160"/>
    <x v="0"/>
    <n v="0"/>
    <x v="2"/>
    <x v="2"/>
  </r>
  <r>
    <x v="54"/>
    <x v="4"/>
    <x v="47"/>
    <x v="164"/>
    <x v="0"/>
    <n v="0"/>
    <x v="0"/>
    <x v="0"/>
  </r>
  <r>
    <x v="54"/>
    <x v="4"/>
    <x v="47"/>
    <x v="163"/>
    <x v="0"/>
    <n v="0"/>
    <x v="0"/>
    <x v="0"/>
  </r>
  <r>
    <x v="54"/>
    <x v="4"/>
    <x v="47"/>
    <x v="154"/>
    <x v="0"/>
    <n v="0"/>
    <x v="3"/>
    <x v="0"/>
  </r>
  <r>
    <x v="54"/>
    <x v="4"/>
    <x v="47"/>
    <x v="157"/>
    <x v="0"/>
    <n v="0"/>
    <x v="3"/>
    <x v="0"/>
  </r>
  <r>
    <x v="54"/>
    <x v="4"/>
    <x v="47"/>
    <x v="166"/>
    <x v="0"/>
    <n v="0"/>
    <x v="10"/>
    <x v="5"/>
  </r>
  <r>
    <x v="54"/>
    <x v="4"/>
    <x v="47"/>
    <x v="158"/>
    <x v="0"/>
    <n v="0"/>
    <x v="1"/>
    <x v="1"/>
  </r>
  <r>
    <x v="54"/>
    <x v="4"/>
    <x v="47"/>
    <x v="10"/>
    <x v="0"/>
    <n v="0"/>
    <x v="4"/>
    <x v="3"/>
  </r>
  <r>
    <x v="54"/>
    <x v="4"/>
    <x v="47"/>
    <x v="161"/>
    <x v="1"/>
    <n v="0"/>
    <x v="3"/>
    <x v="0"/>
  </r>
  <r>
    <x v="54"/>
    <x v="4"/>
    <x v="47"/>
    <x v="156"/>
    <x v="1"/>
    <n v="0"/>
    <x v="8"/>
    <x v="0"/>
  </r>
  <r>
    <x v="54"/>
    <x v="4"/>
    <x v="47"/>
    <x v="155"/>
    <x v="1"/>
    <n v="0"/>
    <x v="0"/>
    <x v="0"/>
  </r>
  <r>
    <x v="54"/>
    <x v="4"/>
    <x v="47"/>
    <x v="159"/>
    <x v="1"/>
    <n v="0"/>
    <x v="7"/>
    <x v="3"/>
  </r>
  <r>
    <x v="54"/>
    <x v="4"/>
    <x v="47"/>
    <x v="165"/>
    <x v="1"/>
    <n v="0"/>
    <x v="3"/>
    <x v="0"/>
  </r>
  <r>
    <x v="54"/>
    <x v="4"/>
    <x v="47"/>
    <x v="162"/>
    <x v="1"/>
    <n v="0"/>
    <x v="0"/>
    <x v="0"/>
  </r>
  <r>
    <x v="54"/>
    <x v="4"/>
    <x v="47"/>
    <x v="27"/>
    <x v="1"/>
    <n v="0"/>
    <x v="5"/>
    <x v="3"/>
  </r>
  <r>
    <x v="54"/>
    <x v="4"/>
    <x v="47"/>
    <x v="26"/>
    <x v="1"/>
    <n v="0"/>
    <x v="7"/>
    <x v="3"/>
  </r>
  <r>
    <x v="54"/>
    <x v="4"/>
    <x v="47"/>
    <x v="160"/>
    <x v="1"/>
    <n v="0"/>
    <x v="2"/>
    <x v="2"/>
  </r>
  <r>
    <x v="54"/>
    <x v="4"/>
    <x v="47"/>
    <x v="164"/>
    <x v="1"/>
    <n v="0"/>
    <x v="0"/>
    <x v="0"/>
  </r>
  <r>
    <x v="54"/>
    <x v="4"/>
    <x v="47"/>
    <x v="163"/>
    <x v="1"/>
    <n v="0"/>
    <x v="0"/>
    <x v="0"/>
  </r>
  <r>
    <x v="54"/>
    <x v="4"/>
    <x v="47"/>
    <x v="154"/>
    <x v="1"/>
    <n v="0"/>
    <x v="3"/>
    <x v="0"/>
  </r>
  <r>
    <x v="54"/>
    <x v="4"/>
    <x v="47"/>
    <x v="157"/>
    <x v="1"/>
    <n v="0"/>
    <x v="3"/>
    <x v="0"/>
  </r>
  <r>
    <x v="54"/>
    <x v="4"/>
    <x v="47"/>
    <x v="166"/>
    <x v="1"/>
    <n v="0"/>
    <x v="10"/>
    <x v="5"/>
  </r>
  <r>
    <x v="54"/>
    <x v="4"/>
    <x v="47"/>
    <x v="158"/>
    <x v="1"/>
    <n v="0"/>
    <x v="1"/>
    <x v="1"/>
  </r>
  <r>
    <x v="54"/>
    <x v="4"/>
    <x v="47"/>
    <x v="10"/>
    <x v="1"/>
    <n v="0"/>
    <x v="4"/>
    <x v="3"/>
  </r>
  <r>
    <x v="54"/>
    <x v="4"/>
    <x v="87"/>
    <x v="161"/>
    <x v="0"/>
    <n v="3.3"/>
    <x v="3"/>
    <x v="0"/>
  </r>
  <r>
    <x v="54"/>
    <x v="4"/>
    <x v="87"/>
    <x v="156"/>
    <x v="0"/>
    <n v="0"/>
    <x v="8"/>
    <x v="0"/>
  </r>
  <r>
    <x v="54"/>
    <x v="4"/>
    <x v="87"/>
    <x v="155"/>
    <x v="0"/>
    <n v="0"/>
    <x v="0"/>
    <x v="0"/>
  </r>
  <r>
    <x v="54"/>
    <x v="4"/>
    <x v="87"/>
    <x v="159"/>
    <x v="0"/>
    <n v="0"/>
    <x v="7"/>
    <x v="3"/>
  </r>
  <r>
    <x v="54"/>
    <x v="4"/>
    <x v="87"/>
    <x v="165"/>
    <x v="0"/>
    <n v="0"/>
    <x v="3"/>
    <x v="0"/>
  </r>
  <r>
    <x v="54"/>
    <x v="4"/>
    <x v="87"/>
    <x v="162"/>
    <x v="0"/>
    <n v="0"/>
    <x v="0"/>
    <x v="0"/>
  </r>
  <r>
    <x v="54"/>
    <x v="4"/>
    <x v="87"/>
    <x v="27"/>
    <x v="0"/>
    <n v="0"/>
    <x v="5"/>
    <x v="3"/>
  </r>
  <r>
    <x v="54"/>
    <x v="4"/>
    <x v="87"/>
    <x v="26"/>
    <x v="0"/>
    <n v="1.8"/>
    <x v="7"/>
    <x v="3"/>
  </r>
  <r>
    <x v="54"/>
    <x v="4"/>
    <x v="87"/>
    <x v="160"/>
    <x v="0"/>
    <n v="0"/>
    <x v="2"/>
    <x v="2"/>
  </r>
  <r>
    <x v="54"/>
    <x v="4"/>
    <x v="87"/>
    <x v="164"/>
    <x v="0"/>
    <n v="0"/>
    <x v="0"/>
    <x v="0"/>
  </r>
  <r>
    <x v="54"/>
    <x v="4"/>
    <x v="87"/>
    <x v="163"/>
    <x v="0"/>
    <n v="0"/>
    <x v="0"/>
    <x v="0"/>
  </r>
  <r>
    <x v="54"/>
    <x v="4"/>
    <x v="87"/>
    <x v="154"/>
    <x v="0"/>
    <n v="0"/>
    <x v="3"/>
    <x v="0"/>
  </r>
  <r>
    <x v="54"/>
    <x v="4"/>
    <x v="87"/>
    <x v="157"/>
    <x v="0"/>
    <n v="7.5"/>
    <x v="3"/>
    <x v="0"/>
  </r>
  <r>
    <x v="54"/>
    <x v="4"/>
    <x v="87"/>
    <x v="166"/>
    <x v="0"/>
    <n v="14.6"/>
    <x v="10"/>
    <x v="5"/>
  </r>
  <r>
    <x v="54"/>
    <x v="4"/>
    <x v="87"/>
    <x v="158"/>
    <x v="0"/>
    <n v="2"/>
    <x v="1"/>
    <x v="1"/>
  </r>
  <r>
    <x v="54"/>
    <x v="4"/>
    <x v="87"/>
    <x v="10"/>
    <x v="0"/>
    <n v="0"/>
    <x v="4"/>
    <x v="3"/>
  </r>
  <r>
    <x v="54"/>
    <x v="4"/>
    <x v="87"/>
    <x v="161"/>
    <x v="1"/>
    <n v="0.8"/>
    <x v="3"/>
    <x v="0"/>
  </r>
  <r>
    <x v="54"/>
    <x v="4"/>
    <x v="87"/>
    <x v="156"/>
    <x v="1"/>
    <n v="0"/>
    <x v="8"/>
    <x v="0"/>
  </r>
  <r>
    <x v="54"/>
    <x v="4"/>
    <x v="87"/>
    <x v="155"/>
    <x v="1"/>
    <n v="0"/>
    <x v="0"/>
    <x v="0"/>
  </r>
  <r>
    <x v="54"/>
    <x v="4"/>
    <x v="87"/>
    <x v="159"/>
    <x v="1"/>
    <n v="0"/>
    <x v="7"/>
    <x v="3"/>
  </r>
  <r>
    <x v="54"/>
    <x v="4"/>
    <x v="87"/>
    <x v="165"/>
    <x v="1"/>
    <n v="0"/>
    <x v="3"/>
    <x v="0"/>
  </r>
  <r>
    <x v="54"/>
    <x v="4"/>
    <x v="87"/>
    <x v="162"/>
    <x v="1"/>
    <n v="0"/>
    <x v="0"/>
    <x v="0"/>
  </r>
  <r>
    <x v="54"/>
    <x v="4"/>
    <x v="87"/>
    <x v="27"/>
    <x v="1"/>
    <n v="0"/>
    <x v="5"/>
    <x v="3"/>
  </r>
  <r>
    <x v="54"/>
    <x v="4"/>
    <x v="87"/>
    <x v="26"/>
    <x v="1"/>
    <n v="0"/>
    <x v="7"/>
    <x v="3"/>
  </r>
  <r>
    <x v="54"/>
    <x v="4"/>
    <x v="87"/>
    <x v="160"/>
    <x v="1"/>
    <n v="0"/>
    <x v="2"/>
    <x v="2"/>
  </r>
  <r>
    <x v="54"/>
    <x v="4"/>
    <x v="87"/>
    <x v="164"/>
    <x v="1"/>
    <n v="0"/>
    <x v="0"/>
    <x v="0"/>
  </r>
  <r>
    <x v="54"/>
    <x v="4"/>
    <x v="87"/>
    <x v="163"/>
    <x v="1"/>
    <n v="0"/>
    <x v="0"/>
    <x v="0"/>
  </r>
  <r>
    <x v="54"/>
    <x v="4"/>
    <x v="87"/>
    <x v="154"/>
    <x v="1"/>
    <n v="0"/>
    <x v="3"/>
    <x v="0"/>
  </r>
  <r>
    <x v="54"/>
    <x v="4"/>
    <x v="87"/>
    <x v="157"/>
    <x v="1"/>
    <n v="0"/>
    <x v="3"/>
    <x v="0"/>
  </r>
  <r>
    <x v="54"/>
    <x v="4"/>
    <x v="87"/>
    <x v="166"/>
    <x v="1"/>
    <n v="0.8"/>
    <x v="10"/>
    <x v="5"/>
  </r>
  <r>
    <x v="54"/>
    <x v="4"/>
    <x v="87"/>
    <x v="158"/>
    <x v="1"/>
    <n v="0"/>
    <x v="1"/>
    <x v="1"/>
  </r>
  <r>
    <x v="54"/>
    <x v="4"/>
    <x v="87"/>
    <x v="10"/>
    <x v="1"/>
    <n v="0"/>
    <x v="4"/>
    <x v="3"/>
  </r>
  <r>
    <x v="54"/>
    <x v="4"/>
    <x v="57"/>
    <x v="161"/>
    <x v="0"/>
    <n v="0"/>
    <x v="3"/>
    <x v="0"/>
  </r>
  <r>
    <x v="54"/>
    <x v="4"/>
    <x v="57"/>
    <x v="156"/>
    <x v="0"/>
    <n v="0"/>
    <x v="8"/>
    <x v="0"/>
  </r>
  <r>
    <x v="54"/>
    <x v="4"/>
    <x v="57"/>
    <x v="155"/>
    <x v="0"/>
    <n v="0"/>
    <x v="0"/>
    <x v="0"/>
  </r>
  <r>
    <x v="54"/>
    <x v="4"/>
    <x v="57"/>
    <x v="159"/>
    <x v="0"/>
    <n v="0"/>
    <x v="7"/>
    <x v="3"/>
  </r>
  <r>
    <x v="54"/>
    <x v="4"/>
    <x v="57"/>
    <x v="165"/>
    <x v="0"/>
    <n v="0"/>
    <x v="3"/>
    <x v="0"/>
  </r>
  <r>
    <x v="54"/>
    <x v="4"/>
    <x v="57"/>
    <x v="162"/>
    <x v="0"/>
    <n v="0"/>
    <x v="0"/>
    <x v="0"/>
  </r>
  <r>
    <x v="54"/>
    <x v="4"/>
    <x v="57"/>
    <x v="27"/>
    <x v="0"/>
    <n v="0"/>
    <x v="5"/>
    <x v="3"/>
  </r>
  <r>
    <x v="54"/>
    <x v="4"/>
    <x v="57"/>
    <x v="26"/>
    <x v="0"/>
    <n v="0"/>
    <x v="7"/>
    <x v="3"/>
  </r>
  <r>
    <x v="54"/>
    <x v="4"/>
    <x v="57"/>
    <x v="160"/>
    <x v="0"/>
    <n v="0"/>
    <x v="2"/>
    <x v="2"/>
  </r>
  <r>
    <x v="54"/>
    <x v="4"/>
    <x v="57"/>
    <x v="164"/>
    <x v="0"/>
    <n v="0"/>
    <x v="0"/>
    <x v="0"/>
  </r>
  <r>
    <x v="54"/>
    <x v="4"/>
    <x v="57"/>
    <x v="163"/>
    <x v="0"/>
    <n v="0"/>
    <x v="0"/>
    <x v="0"/>
  </r>
  <r>
    <x v="54"/>
    <x v="4"/>
    <x v="57"/>
    <x v="154"/>
    <x v="0"/>
    <n v="0"/>
    <x v="3"/>
    <x v="0"/>
  </r>
  <r>
    <x v="54"/>
    <x v="4"/>
    <x v="57"/>
    <x v="157"/>
    <x v="0"/>
    <n v="0"/>
    <x v="3"/>
    <x v="0"/>
  </r>
  <r>
    <x v="54"/>
    <x v="4"/>
    <x v="57"/>
    <x v="166"/>
    <x v="0"/>
    <n v="0"/>
    <x v="10"/>
    <x v="5"/>
  </r>
  <r>
    <x v="54"/>
    <x v="4"/>
    <x v="57"/>
    <x v="158"/>
    <x v="0"/>
    <n v="0"/>
    <x v="1"/>
    <x v="1"/>
  </r>
  <r>
    <x v="54"/>
    <x v="4"/>
    <x v="57"/>
    <x v="10"/>
    <x v="0"/>
    <n v="0.4"/>
    <x v="4"/>
    <x v="3"/>
  </r>
  <r>
    <x v="54"/>
    <x v="4"/>
    <x v="57"/>
    <x v="161"/>
    <x v="1"/>
    <n v="0"/>
    <x v="3"/>
    <x v="0"/>
  </r>
  <r>
    <x v="54"/>
    <x v="4"/>
    <x v="57"/>
    <x v="156"/>
    <x v="1"/>
    <n v="0"/>
    <x v="8"/>
    <x v="0"/>
  </r>
  <r>
    <x v="54"/>
    <x v="4"/>
    <x v="57"/>
    <x v="155"/>
    <x v="1"/>
    <n v="0"/>
    <x v="0"/>
    <x v="0"/>
  </r>
  <r>
    <x v="54"/>
    <x v="4"/>
    <x v="57"/>
    <x v="159"/>
    <x v="1"/>
    <n v="0"/>
    <x v="7"/>
    <x v="3"/>
  </r>
  <r>
    <x v="54"/>
    <x v="4"/>
    <x v="57"/>
    <x v="165"/>
    <x v="1"/>
    <n v="0"/>
    <x v="3"/>
    <x v="0"/>
  </r>
  <r>
    <x v="54"/>
    <x v="4"/>
    <x v="57"/>
    <x v="162"/>
    <x v="1"/>
    <n v="0"/>
    <x v="0"/>
    <x v="0"/>
  </r>
  <r>
    <x v="54"/>
    <x v="4"/>
    <x v="57"/>
    <x v="27"/>
    <x v="1"/>
    <n v="0"/>
    <x v="5"/>
    <x v="3"/>
  </r>
  <r>
    <x v="54"/>
    <x v="4"/>
    <x v="57"/>
    <x v="26"/>
    <x v="1"/>
    <n v="0"/>
    <x v="7"/>
    <x v="3"/>
  </r>
  <r>
    <x v="54"/>
    <x v="4"/>
    <x v="57"/>
    <x v="160"/>
    <x v="1"/>
    <n v="0"/>
    <x v="2"/>
    <x v="2"/>
  </r>
  <r>
    <x v="54"/>
    <x v="4"/>
    <x v="57"/>
    <x v="164"/>
    <x v="1"/>
    <n v="0"/>
    <x v="0"/>
    <x v="0"/>
  </r>
  <r>
    <x v="54"/>
    <x v="4"/>
    <x v="57"/>
    <x v="163"/>
    <x v="1"/>
    <n v="0"/>
    <x v="0"/>
    <x v="0"/>
  </r>
  <r>
    <x v="54"/>
    <x v="4"/>
    <x v="57"/>
    <x v="154"/>
    <x v="1"/>
    <n v="0"/>
    <x v="3"/>
    <x v="0"/>
  </r>
  <r>
    <x v="54"/>
    <x v="4"/>
    <x v="57"/>
    <x v="157"/>
    <x v="1"/>
    <n v="0"/>
    <x v="3"/>
    <x v="0"/>
  </r>
  <r>
    <x v="54"/>
    <x v="4"/>
    <x v="57"/>
    <x v="166"/>
    <x v="1"/>
    <n v="0"/>
    <x v="10"/>
    <x v="5"/>
  </r>
  <r>
    <x v="54"/>
    <x v="4"/>
    <x v="57"/>
    <x v="158"/>
    <x v="1"/>
    <n v="0"/>
    <x v="1"/>
    <x v="1"/>
  </r>
  <r>
    <x v="54"/>
    <x v="4"/>
    <x v="57"/>
    <x v="10"/>
    <x v="1"/>
    <n v="0"/>
    <x v="4"/>
    <x v="3"/>
  </r>
  <r>
    <x v="54"/>
    <x v="4"/>
    <x v="58"/>
    <x v="161"/>
    <x v="0"/>
    <n v="0"/>
    <x v="3"/>
    <x v="0"/>
  </r>
  <r>
    <x v="54"/>
    <x v="4"/>
    <x v="58"/>
    <x v="156"/>
    <x v="0"/>
    <n v="0"/>
    <x v="8"/>
    <x v="0"/>
  </r>
  <r>
    <x v="54"/>
    <x v="4"/>
    <x v="58"/>
    <x v="155"/>
    <x v="0"/>
    <n v="0.6"/>
    <x v="0"/>
    <x v="0"/>
  </r>
  <r>
    <x v="54"/>
    <x v="4"/>
    <x v="58"/>
    <x v="159"/>
    <x v="0"/>
    <n v="0"/>
    <x v="7"/>
    <x v="3"/>
  </r>
  <r>
    <x v="54"/>
    <x v="4"/>
    <x v="58"/>
    <x v="165"/>
    <x v="0"/>
    <n v="0"/>
    <x v="3"/>
    <x v="0"/>
  </r>
  <r>
    <x v="54"/>
    <x v="4"/>
    <x v="58"/>
    <x v="162"/>
    <x v="0"/>
    <n v="0"/>
    <x v="0"/>
    <x v="0"/>
  </r>
  <r>
    <x v="54"/>
    <x v="4"/>
    <x v="58"/>
    <x v="27"/>
    <x v="0"/>
    <n v="0"/>
    <x v="5"/>
    <x v="3"/>
  </r>
  <r>
    <x v="54"/>
    <x v="4"/>
    <x v="58"/>
    <x v="26"/>
    <x v="0"/>
    <n v="0"/>
    <x v="7"/>
    <x v="3"/>
  </r>
  <r>
    <x v="54"/>
    <x v="4"/>
    <x v="58"/>
    <x v="160"/>
    <x v="0"/>
    <n v="0"/>
    <x v="2"/>
    <x v="2"/>
  </r>
  <r>
    <x v="54"/>
    <x v="4"/>
    <x v="58"/>
    <x v="164"/>
    <x v="0"/>
    <n v="0"/>
    <x v="0"/>
    <x v="0"/>
  </r>
  <r>
    <x v="54"/>
    <x v="4"/>
    <x v="58"/>
    <x v="163"/>
    <x v="0"/>
    <n v="0"/>
    <x v="0"/>
    <x v="0"/>
  </r>
  <r>
    <x v="54"/>
    <x v="4"/>
    <x v="58"/>
    <x v="154"/>
    <x v="0"/>
    <n v="0"/>
    <x v="3"/>
    <x v="0"/>
  </r>
  <r>
    <x v="54"/>
    <x v="4"/>
    <x v="58"/>
    <x v="157"/>
    <x v="0"/>
    <n v="0"/>
    <x v="3"/>
    <x v="0"/>
  </r>
  <r>
    <x v="54"/>
    <x v="4"/>
    <x v="58"/>
    <x v="166"/>
    <x v="0"/>
    <n v="0.6"/>
    <x v="10"/>
    <x v="5"/>
  </r>
  <r>
    <x v="54"/>
    <x v="4"/>
    <x v="58"/>
    <x v="158"/>
    <x v="0"/>
    <n v="0"/>
    <x v="1"/>
    <x v="1"/>
  </r>
  <r>
    <x v="54"/>
    <x v="4"/>
    <x v="58"/>
    <x v="10"/>
    <x v="0"/>
    <n v="0"/>
    <x v="4"/>
    <x v="3"/>
  </r>
  <r>
    <x v="54"/>
    <x v="4"/>
    <x v="58"/>
    <x v="161"/>
    <x v="1"/>
    <n v="0"/>
    <x v="3"/>
    <x v="0"/>
  </r>
  <r>
    <x v="54"/>
    <x v="4"/>
    <x v="58"/>
    <x v="156"/>
    <x v="1"/>
    <n v="0"/>
    <x v="8"/>
    <x v="0"/>
  </r>
  <r>
    <x v="54"/>
    <x v="4"/>
    <x v="58"/>
    <x v="155"/>
    <x v="1"/>
    <n v="0"/>
    <x v="0"/>
    <x v="0"/>
  </r>
  <r>
    <x v="54"/>
    <x v="4"/>
    <x v="58"/>
    <x v="159"/>
    <x v="1"/>
    <n v="0"/>
    <x v="7"/>
    <x v="3"/>
  </r>
  <r>
    <x v="54"/>
    <x v="4"/>
    <x v="58"/>
    <x v="165"/>
    <x v="1"/>
    <n v="0"/>
    <x v="3"/>
    <x v="0"/>
  </r>
  <r>
    <x v="54"/>
    <x v="4"/>
    <x v="58"/>
    <x v="162"/>
    <x v="1"/>
    <n v="0"/>
    <x v="0"/>
    <x v="0"/>
  </r>
  <r>
    <x v="54"/>
    <x v="4"/>
    <x v="58"/>
    <x v="27"/>
    <x v="1"/>
    <n v="0"/>
    <x v="5"/>
    <x v="3"/>
  </r>
  <r>
    <x v="54"/>
    <x v="4"/>
    <x v="58"/>
    <x v="26"/>
    <x v="1"/>
    <n v="0"/>
    <x v="7"/>
    <x v="3"/>
  </r>
  <r>
    <x v="54"/>
    <x v="4"/>
    <x v="58"/>
    <x v="160"/>
    <x v="1"/>
    <n v="0"/>
    <x v="2"/>
    <x v="2"/>
  </r>
  <r>
    <x v="54"/>
    <x v="4"/>
    <x v="58"/>
    <x v="164"/>
    <x v="1"/>
    <n v="0"/>
    <x v="0"/>
    <x v="0"/>
  </r>
  <r>
    <x v="54"/>
    <x v="4"/>
    <x v="58"/>
    <x v="163"/>
    <x v="1"/>
    <n v="0"/>
    <x v="0"/>
    <x v="0"/>
  </r>
  <r>
    <x v="54"/>
    <x v="4"/>
    <x v="58"/>
    <x v="154"/>
    <x v="1"/>
    <n v="0"/>
    <x v="3"/>
    <x v="0"/>
  </r>
  <r>
    <x v="54"/>
    <x v="4"/>
    <x v="58"/>
    <x v="157"/>
    <x v="1"/>
    <n v="0"/>
    <x v="3"/>
    <x v="0"/>
  </r>
  <r>
    <x v="54"/>
    <x v="4"/>
    <x v="58"/>
    <x v="166"/>
    <x v="1"/>
    <n v="0"/>
    <x v="10"/>
    <x v="5"/>
  </r>
  <r>
    <x v="54"/>
    <x v="4"/>
    <x v="58"/>
    <x v="158"/>
    <x v="1"/>
    <n v="0"/>
    <x v="1"/>
    <x v="1"/>
  </r>
  <r>
    <x v="54"/>
    <x v="4"/>
    <x v="58"/>
    <x v="10"/>
    <x v="1"/>
    <n v="0"/>
    <x v="4"/>
    <x v="3"/>
  </r>
  <r>
    <x v="54"/>
    <x v="4"/>
    <x v="59"/>
    <x v="161"/>
    <x v="0"/>
    <n v="0"/>
    <x v="3"/>
    <x v="0"/>
  </r>
  <r>
    <x v="54"/>
    <x v="4"/>
    <x v="59"/>
    <x v="156"/>
    <x v="0"/>
    <n v="0"/>
    <x v="8"/>
    <x v="0"/>
  </r>
  <r>
    <x v="54"/>
    <x v="4"/>
    <x v="59"/>
    <x v="155"/>
    <x v="0"/>
    <n v="0"/>
    <x v="0"/>
    <x v="0"/>
  </r>
  <r>
    <x v="54"/>
    <x v="4"/>
    <x v="59"/>
    <x v="159"/>
    <x v="0"/>
    <n v="0"/>
    <x v="7"/>
    <x v="3"/>
  </r>
  <r>
    <x v="54"/>
    <x v="4"/>
    <x v="59"/>
    <x v="165"/>
    <x v="0"/>
    <n v="0"/>
    <x v="3"/>
    <x v="0"/>
  </r>
  <r>
    <x v="54"/>
    <x v="4"/>
    <x v="59"/>
    <x v="162"/>
    <x v="0"/>
    <n v="0"/>
    <x v="0"/>
    <x v="0"/>
  </r>
  <r>
    <x v="54"/>
    <x v="4"/>
    <x v="59"/>
    <x v="27"/>
    <x v="0"/>
    <n v="0"/>
    <x v="5"/>
    <x v="3"/>
  </r>
  <r>
    <x v="54"/>
    <x v="4"/>
    <x v="59"/>
    <x v="26"/>
    <x v="0"/>
    <n v="0"/>
    <x v="7"/>
    <x v="3"/>
  </r>
  <r>
    <x v="54"/>
    <x v="4"/>
    <x v="59"/>
    <x v="160"/>
    <x v="0"/>
    <n v="0"/>
    <x v="2"/>
    <x v="2"/>
  </r>
  <r>
    <x v="54"/>
    <x v="4"/>
    <x v="59"/>
    <x v="164"/>
    <x v="0"/>
    <n v="0"/>
    <x v="0"/>
    <x v="0"/>
  </r>
  <r>
    <x v="54"/>
    <x v="4"/>
    <x v="59"/>
    <x v="163"/>
    <x v="0"/>
    <n v="0"/>
    <x v="0"/>
    <x v="0"/>
  </r>
  <r>
    <x v="54"/>
    <x v="4"/>
    <x v="59"/>
    <x v="154"/>
    <x v="0"/>
    <n v="0"/>
    <x v="3"/>
    <x v="0"/>
  </r>
  <r>
    <x v="54"/>
    <x v="4"/>
    <x v="59"/>
    <x v="157"/>
    <x v="0"/>
    <n v="0"/>
    <x v="3"/>
    <x v="0"/>
  </r>
  <r>
    <x v="54"/>
    <x v="4"/>
    <x v="59"/>
    <x v="166"/>
    <x v="0"/>
    <n v="0"/>
    <x v="10"/>
    <x v="5"/>
  </r>
  <r>
    <x v="54"/>
    <x v="4"/>
    <x v="59"/>
    <x v="158"/>
    <x v="0"/>
    <n v="0"/>
    <x v="1"/>
    <x v="1"/>
  </r>
  <r>
    <x v="54"/>
    <x v="4"/>
    <x v="59"/>
    <x v="10"/>
    <x v="0"/>
    <n v="0"/>
    <x v="4"/>
    <x v="3"/>
  </r>
  <r>
    <x v="54"/>
    <x v="4"/>
    <x v="59"/>
    <x v="161"/>
    <x v="1"/>
    <n v="0"/>
    <x v="3"/>
    <x v="0"/>
  </r>
  <r>
    <x v="54"/>
    <x v="4"/>
    <x v="59"/>
    <x v="156"/>
    <x v="1"/>
    <n v="0"/>
    <x v="8"/>
    <x v="0"/>
  </r>
  <r>
    <x v="54"/>
    <x v="4"/>
    <x v="59"/>
    <x v="155"/>
    <x v="1"/>
    <n v="0"/>
    <x v="0"/>
    <x v="0"/>
  </r>
  <r>
    <x v="54"/>
    <x v="4"/>
    <x v="59"/>
    <x v="159"/>
    <x v="1"/>
    <n v="0"/>
    <x v="7"/>
    <x v="3"/>
  </r>
  <r>
    <x v="54"/>
    <x v="4"/>
    <x v="59"/>
    <x v="165"/>
    <x v="1"/>
    <n v="0"/>
    <x v="3"/>
    <x v="0"/>
  </r>
  <r>
    <x v="54"/>
    <x v="4"/>
    <x v="59"/>
    <x v="162"/>
    <x v="1"/>
    <n v="0"/>
    <x v="0"/>
    <x v="0"/>
  </r>
  <r>
    <x v="54"/>
    <x v="4"/>
    <x v="59"/>
    <x v="27"/>
    <x v="1"/>
    <n v="0"/>
    <x v="5"/>
    <x v="3"/>
  </r>
  <r>
    <x v="54"/>
    <x v="4"/>
    <x v="59"/>
    <x v="26"/>
    <x v="1"/>
    <n v="0"/>
    <x v="7"/>
    <x v="3"/>
  </r>
  <r>
    <x v="54"/>
    <x v="4"/>
    <x v="59"/>
    <x v="160"/>
    <x v="1"/>
    <n v="0"/>
    <x v="2"/>
    <x v="2"/>
  </r>
  <r>
    <x v="54"/>
    <x v="4"/>
    <x v="59"/>
    <x v="164"/>
    <x v="1"/>
    <n v="0"/>
    <x v="0"/>
    <x v="0"/>
  </r>
  <r>
    <x v="54"/>
    <x v="4"/>
    <x v="59"/>
    <x v="163"/>
    <x v="1"/>
    <n v="0"/>
    <x v="0"/>
    <x v="0"/>
  </r>
  <r>
    <x v="54"/>
    <x v="4"/>
    <x v="59"/>
    <x v="154"/>
    <x v="1"/>
    <n v="0"/>
    <x v="3"/>
    <x v="0"/>
  </r>
  <r>
    <x v="54"/>
    <x v="4"/>
    <x v="59"/>
    <x v="157"/>
    <x v="1"/>
    <n v="0"/>
    <x v="3"/>
    <x v="0"/>
  </r>
  <r>
    <x v="54"/>
    <x v="4"/>
    <x v="59"/>
    <x v="166"/>
    <x v="1"/>
    <n v="0"/>
    <x v="10"/>
    <x v="5"/>
  </r>
  <r>
    <x v="54"/>
    <x v="4"/>
    <x v="59"/>
    <x v="158"/>
    <x v="1"/>
    <n v="0"/>
    <x v="1"/>
    <x v="1"/>
  </r>
  <r>
    <x v="54"/>
    <x v="4"/>
    <x v="59"/>
    <x v="10"/>
    <x v="1"/>
    <n v="0"/>
    <x v="4"/>
    <x v="3"/>
  </r>
  <r>
    <x v="54"/>
    <x v="4"/>
    <x v="48"/>
    <x v="161"/>
    <x v="0"/>
    <n v="0"/>
    <x v="3"/>
    <x v="0"/>
  </r>
  <r>
    <x v="54"/>
    <x v="4"/>
    <x v="48"/>
    <x v="156"/>
    <x v="0"/>
    <n v="0"/>
    <x v="8"/>
    <x v="0"/>
  </r>
  <r>
    <x v="54"/>
    <x v="4"/>
    <x v="48"/>
    <x v="155"/>
    <x v="0"/>
    <n v="0"/>
    <x v="0"/>
    <x v="0"/>
  </r>
  <r>
    <x v="54"/>
    <x v="4"/>
    <x v="48"/>
    <x v="159"/>
    <x v="0"/>
    <n v="0"/>
    <x v="7"/>
    <x v="3"/>
  </r>
  <r>
    <x v="54"/>
    <x v="4"/>
    <x v="48"/>
    <x v="165"/>
    <x v="0"/>
    <n v="0"/>
    <x v="3"/>
    <x v="0"/>
  </r>
  <r>
    <x v="54"/>
    <x v="4"/>
    <x v="48"/>
    <x v="162"/>
    <x v="0"/>
    <n v="0"/>
    <x v="0"/>
    <x v="0"/>
  </r>
  <r>
    <x v="54"/>
    <x v="4"/>
    <x v="48"/>
    <x v="27"/>
    <x v="0"/>
    <n v="0"/>
    <x v="5"/>
    <x v="3"/>
  </r>
  <r>
    <x v="54"/>
    <x v="4"/>
    <x v="48"/>
    <x v="26"/>
    <x v="0"/>
    <n v="0"/>
    <x v="7"/>
    <x v="3"/>
  </r>
  <r>
    <x v="54"/>
    <x v="4"/>
    <x v="48"/>
    <x v="160"/>
    <x v="0"/>
    <n v="0"/>
    <x v="2"/>
    <x v="2"/>
  </r>
  <r>
    <x v="54"/>
    <x v="4"/>
    <x v="48"/>
    <x v="164"/>
    <x v="0"/>
    <n v="0"/>
    <x v="0"/>
    <x v="0"/>
  </r>
  <r>
    <x v="54"/>
    <x v="4"/>
    <x v="48"/>
    <x v="163"/>
    <x v="0"/>
    <n v="0"/>
    <x v="0"/>
    <x v="0"/>
  </r>
  <r>
    <x v="54"/>
    <x v="4"/>
    <x v="48"/>
    <x v="154"/>
    <x v="0"/>
    <n v="0"/>
    <x v="3"/>
    <x v="0"/>
  </r>
  <r>
    <x v="54"/>
    <x v="4"/>
    <x v="48"/>
    <x v="157"/>
    <x v="0"/>
    <n v="0"/>
    <x v="3"/>
    <x v="0"/>
  </r>
  <r>
    <x v="54"/>
    <x v="4"/>
    <x v="48"/>
    <x v="166"/>
    <x v="0"/>
    <n v="0"/>
    <x v="10"/>
    <x v="5"/>
  </r>
  <r>
    <x v="54"/>
    <x v="4"/>
    <x v="48"/>
    <x v="158"/>
    <x v="0"/>
    <n v="0"/>
    <x v="1"/>
    <x v="1"/>
  </r>
  <r>
    <x v="54"/>
    <x v="4"/>
    <x v="48"/>
    <x v="10"/>
    <x v="0"/>
    <n v="0"/>
    <x v="4"/>
    <x v="3"/>
  </r>
  <r>
    <x v="54"/>
    <x v="4"/>
    <x v="48"/>
    <x v="161"/>
    <x v="1"/>
    <n v="0"/>
    <x v="3"/>
    <x v="0"/>
  </r>
  <r>
    <x v="54"/>
    <x v="4"/>
    <x v="48"/>
    <x v="156"/>
    <x v="1"/>
    <n v="0"/>
    <x v="8"/>
    <x v="0"/>
  </r>
  <r>
    <x v="54"/>
    <x v="4"/>
    <x v="48"/>
    <x v="155"/>
    <x v="1"/>
    <n v="0"/>
    <x v="0"/>
    <x v="0"/>
  </r>
  <r>
    <x v="54"/>
    <x v="4"/>
    <x v="48"/>
    <x v="159"/>
    <x v="1"/>
    <n v="0"/>
    <x v="7"/>
    <x v="3"/>
  </r>
  <r>
    <x v="54"/>
    <x v="4"/>
    <x v="48"/>
    <x v="165"/>
    <x v="1"/>
    <n v="0"/>
    <x v="3"/>
    <x v="0"/>
  </r>
  <r>
    <x v="54"/>
    <x v="4"/>
    <x v="48"/>
    <x v="162"/>
    <x v="1"/>
    <n v="0"/>
    <x v="0"/>
    <x v="0"/>
  </r>
  <r>
    <x v="54"/>
    <x v="4"/>
    <x v="48"/>
    <x v="27"/>
    <x v="1"/>
    <n v="0"/>
    <x v="5"/>
    <x v="3"/>
  </r>
  <r>
    <x v="54"/>
    <x v="4"/>
    <x v="48"/>
    <x v="26"/>
    <x v="1"/>
    <n v="0"/>
    <x v="7"/>
    <x v="3"/>
  </r>
  <r>
    <x v="54"/>
    <x v="4"/>
    <x v="48"/>
    <x v="160"/>
    <x v="1"/>
    <n v="0"/>
    <x v="2"/>
    <x v="2"/>
  </r>
  <r>
    <x v="54"/>
    <x v="4"/>
    <x v="48"/>
    <x v="164"/>
    <x v="1"/>
    <n v="0"/>
    <x v="0"/>
    <x v="0"/>
  </r>
  <r>
    <x v="54"/>
    <x v="4"/>
    <x v="48"/>
    <x v="163"/>
    <x v="1"/>
    <n v="0"/>
    <x v="0"/>
    <x v="0"/>
  </r>
  <r>
    <x v="54"/>
    <x v="4"/>
    <x v="48"/>
    <x v="154"/>
    <x v="1"/>
    <n v="0"/>
    <x v="3"/>
    <x v="0"/>
  </r>
  <r>
    <x v="54"/>
    <x v="4"/>
    <x v="48"/>
    <x v="157"/>
    <x v="1"/>
    <n v="0"/>
    <x v="3"/>
    <x v="0"/>
  </r>
  <r>
    <x v="54"/>
    <x v="4"/>
    <x v="48"/>
    <x v="166"/>
    <x v="1"/>
    <n v="0"/>
    <x v="10"/>
    <x v="5"/>
  </r>
  <r>
    <x v="54"/>
    <x v="4"/>
    <x v="48"/>
    <x v="158"/>
    <x v="1"/>
    <n v="0"/>
    <x v="1"/>
    <x v="1"/>
  </r>
  <r>
    <x v="54"/>
    <x v="4"/>
    <x v="48"/>
    <x v="10"/>
    <x v="1"/>
    <n v="0"/>
    <x v="4"/>
    <x v="3"/>
  </r>
  <r>
    <x v="54"/>
    <x v="4"/>
    <x v="49"/>
    <x v="161"/>
    <x v="0"/>
    <n v="0"/>
    <x v="3"/>
    <x v="0"/>
  </r>
  <r>
    <x v="54"/>
    <x v="4"/>
    <x v="49"/>
    <x v="156"/>
    <x v="0"/>
    <n v="0"/>
    <x v="8"/>
    <x v="0"/>
  </r>
  <r>
    <x v="54"/>
    <x v="4"/>
    <x v="49"/>
    <x v="155"/>
    <x v="0"/>
    <n v="0"/>
    <x v="0"/>
    <x v="0"/>
  </r>
  <r>
    <x v="54"/>
    <x v="4"/>
    <x v="49"/>
    <x v="159"/>
    <x v="0"/>
    <n v="0"/>
    <x v="7"/>
    <x v="3"/>
  </r>
  <r>
    <x v="54"/>
    <x v="4"/>
    <x v="49"/>
    <x v="165"/>
    <x v="0"/>
    <n v="0"/>
    <x v="3"/>
    <x v="0"/>
  </r>
  <r>
    <x v="54"/>
    <x v="4"/>
    <x v="49"/>
    <x v="162"/>
    <x v="0"/>
    <n v="0"/>
    <x v="0"/>
    <x v="0"/>
  </r>
  <r>
    <x v="54"/>
    <x v="4"/>
    <x v="49"/>
    <x v="27"/>
    <x v="0"/>
    <n v="0"/>
    <x v="5"/>
    <x v="3"/>
  </r>
  <r>
    <x v="54"/>
    <x v="4"/>
    <x v="49"/>
    <x v="26"/>
    <x v="0"/>
    <n v="0"/>
    <x v="7"/>
    <x v="3"/>
  </r>
  <r>
    <x v="54"/>
    <x v="4"/>
    <x v="49"/>
    <x v="160"/>
    <x v="0"/>
    <n v="0"/>
    <x v="2"/>
    <x v="2"/>
  </r>
  <r>
    <x v="54"/>
    <x v="4"/>
    <x v="49"/>
    <x v="164"/>
    <x v="0"/>
    <n v="0"/>
    <x v="0"/>
    <x v="0"/>
  </r>
  <r>
    <x v="54"/>
    <x v="4"/>
    <x v="49"/>
    <x v="163"/>
    <x v="0"/>
    <n v="0"/>
    <x v="0"/>
    <x v="0"/>
  </r>
  <r>
    <x v="54"/>
    <x v="4"/>
    <x v="49"/>
    <x v="154"/>
    <x v="0"/>
    <n v="0"/>
    <x v="3"/>
    <x v="0"/>
  </r>
  <r>
    <x v="54"/>
    <x v="4"/>
    <x v="49"/>
    <x v="157"/>
    <x v="0"/>
    <n v="0"/>
    <x v="3"/>
    <x v="0"/>
  </r>
  <r>
    <x v="54"/>
    <x v="4"/>
    <x v="49"/>
    <x v="166"/>
    <x v="0"/>
    <n v="0"/>
    <x v="10"/>
    <x v="5"/>
  </r>
  <r>
    <x v="54"/>
    <x v="4"/>
    <x v="49"/>
    <x v="158"/>
    <x v="0"/>
    <n v="0"/>
    <x v="1"/>
    <x v="1"/>
  </r>
  <r>
    <x v="54"/>
    <x v="4"/>
    <x v="49"/>
    <x v="10"/>
    <x v="0"/>
    <n v="0"/>
    <x v="4"/>
    <x v="3"/>
  </r>
  <r>
    <x v="54"/>
    <x v="4"/>
    <x v="49"/>
    <x v="161"/>
    <x v="1"/>
    <n v="0"/>
    <x v="3"/>
    <x v="0"/>
  </r>
  <r>
    <x v="54"/>
    <x v="4"/>
    <x v="49"/>
    <x v="156"/>
    <x v="1"/>
    <n v="0"/>
    <x v="8"/>
    <x v="0"/>
  </r>
  <r>
    <x v="54"/>
    <x v="4"/>
    <x v="49"/>
    <x v="155"/>
    <x v="1"/>
    <n v="0.5"/>
    <x v="0"/>
    <x v="0"/>
  </r>
  <r>
    <x v="54"/>
    <x v="4"/>
    <x v="49"/>
    <x v="159"/>
    <x v="1"/>
    <n v="0"/>
    <x v="7"/>
    <x v="3"/>
  </r>
  <r>
    <x v="54"/>
    <x v="4"/>
    <x v="49"/>
    <x v="165"/>
    <x v="1"/>
    <n v="0"/>
    <x v="3"/>
    <x v="0"/>
  </r>
  <r>
    <x v="54"/>
    <x v="4"/>
    <x v="49"/>
    <x v="162"/>
    <x v="1"/>
    <n v="0"/>
    <x v="0"/>
    <x v="0"/>
  </r>
  <r>
    <x v="54"/>
    <x v="4"/>
    <x v="49"/>
    <x v="27"/>
    <x v="1"/>
    <n v="0"/>
    <x v="5"/>
    <x v="3"/>
  </r>
  <r>
    <x v="54"/>
    <x v="4"/>
    <x v="49"/>
    <x v="26"/>
    <x v="1"/>
    <n v="0"/>
    <x v="7"/>
    <x v="3"/>
  </r>
  <r>
    <x v="54"/>
    <x v="4"/>
    <x v="49"/>
    <x v="160"/>
    <x v="1"/>
    <n v="0"/>
    <x v="2"/>
    <x v="2"/>
  </r>
  <r>
    <x v="54"/>
    <x v="4"/>
    <x v="49"/>
    <x v="164"/>
    <x v="1"/>
    <n v="0"/>
    <x v="0"/>
    <x v="0"/>
  </r>
  <r>
    <x v="54"/>
    <x v="4"/>
    <x v="49"/>
    <x v="163"/>
    <x v="1"/>
    <n v="0"/>
    <x v="0"/>
    <x v="0"/>
  </r>
  <r>
    <x v="54"/>
    <x v="4"/>
    <x v="49"/>
    <x v="154"/>
    <x v="1"/>
    <n v="0"/>
    <x v="3"/>
    <x v="0"/>
  </r>
  <r>
    <x v="54"/>
    <x v="4"/>
    <x v="49"/>
    <x v="157"/>
    <x v="1"/>
    <n v="0"/>
    <x v="3"/>
    <x v="0"/>
  </r>
  <r>
    <x v="54"/>
    <x v="4"/>
    <x v="49"/>
    <x v="166"/>
    <x v="1"/>
    <n v="0.5"/>
    <x v="10"/>
    <x v="5"/>
  </r>
  <r>
    <x v="54"/>
    <x v="4"/>
    <x v="49"/>
    <x v="158"/>
    <x v="1"/>
    <n v="0"/>
    <x v="1"/>
    <x v="1"/>
  </r>
  <r>
    <x v="54"/>
    <x v="4"/>
    <x v="49"/>
    <x v="10"/>
    <x v="1"/>
    <n v="0"/>
    <x v="4"/>
    <x v="3"/>
  </r>
  <r>
    <x v="54"/>
    <x v="4"/>
    <x v="50"/>
    <x v="161"/>
    <x v="0"/>
    <n v="0"/>
    <x v="3"/>
    <x v="0"/>
  </r>
  <r>
    <x v="54"/>
    <x v="4"/>
    <x v="50"/>
    <x v="156"/>
    <x v="0"/>
    <n v="0"/>
    <x v="8"/>
    <x v="0"/>
  </r>
  <r>
    <x v="54"/>
    <x v="4"/>
    <x v="50"/>
    <x v="155"/>
    <x v="0"/>
    <n v="1.5"/>
    <x v="0"/>
    <x v="0"/>
  </r>
  <r>
    <x v="54"/>
    <x v="4"/>
    <x v="50"/>
    <x v="159"/>
    <x v="0"/>
    <n v="0"/>
    <x v="7"/>
    <x v="3"/>
  </r>
  <r>
    <x v="54"/>
    <x v="4"/>
    <x v="50"/>
    <x v="165"/>
    <x v="0"/>
    <n v="0"/>
    <x v="3"/>
    <x v="0"/>
  </r>
  <r>
    <x v="54"/>
    <x v="4"/>
    <x v="50"/>
    <x v="162"/>
    <x v="0"/>
    <n v="0"/>
    <x v="0"/>
    <x v="0"/>
  </r>
  <r>
    <x v="54"/>
    <x v="4"/>
    <x v="50"/>
    <x v="27"/>
    <x v="0"/>
    <n v="0"/>
    <x v="5"/>
    <x v="3"/>
  </r>
  <r>
    <x v="54"/>
    <x v="4"/>
    <x v="50"/>
    <x v="26"/>
    <x v="0"/>
    <n v="0"/>
    <x v="7"/>
    <x v="3"/>
  </r>
  <r>
    <x v="54"/>
    <x v="4"/>
    <x v="50"/>
    <x v="160"/>
    <x v="0"/>
    <n v="0"/>
    <x v="2"/>
    <x v="2"/>
  </r>
  <r>
    <x v="54"/>
    <x v="4"/>
    <x v="50"/>
    <x v="164"/>
    <x v="0"/>
    <n v="0"/>
    <x v="0"/>
    <x v="0"/>
  </r>
  <r>
    <x v="54"/>
    <x v="4"/>
    <x v="50"/>
    <x v="163"/>
    <x v="0"/>
    <n v="0"/>
    <x v="0"/>
    <x v="0"/>
  </r>
  <r>
    <x v="54"/>
    <x v="4"/>
    <x v="50"/>
    <x v="154"/>
    <x v="0"/>
    <n v="0"/>
    <x v="3"/>
    <x v="0"/>
  </r>
  <r>
    <x v="54"/>
    <x v="4"/>
    <x v="50"/>
    <x v="157"/>
    <x v="0"/>
    <n v="0"/>
    <x v="3"/>
    <x v="0"/>
  </r>
  <r>
    <x v="54"/>
    <x v="4"/>
    <x v="50"/>
    <x v="166"/>
    <x v="0"/>
    <n v="1.5"/>
    <x v="10"/>
    <x v="5"/>
  </r>
  <r>
    <x v="54"/>
    <x v="4"/>
    <x v="50"/>
    <x v="158"/>
    <x v="0"/>
    <n v="0"/>
    <x v="1"/>
    <x v="1"/>
  </r>
  <r>
    <x v="54"/>
    <x v="4"/>
    <x v="50"/>
    <x v="10"/>
    <x v="0"/>
    <n v="0"/>
    <x v="4"/>
    <x v="3"/>
  </r>
  <r>
    <x v="54"/>
    <x v="4"/>
    <x v="50"/>
    <x v="161"/>
    <x v="1"/>
    <n v="0"/>
    <x v="3"/>
    <x v="0"/>
  </r>
  <r>
    <x v="54"/>
    <x v="4"/>
    <x v="50"/>
    <x v="156"/>
    <x v="1"/>
    <n v="0"/>
    <x v="8"/>
    <x v="0"/>
  </r>
  <r>
    <x v="54"/>
    <x v="4"/>
    <x v="50"/>
    <x v="155"/>
    <x v="1"/>
    <n v="0.3"/>
    <x v="0"/>
    <x v="0"/>
  </r>
  <r>
    <x v="54"/>
    <x v="4"/>
    <x v="50"/>
    <x v="159"/>
    <x v="1"/>
    <n v="0"/>
    <x v="7"/>
    <x v="3"/>
  </r>
  <r>
    <x v="54"/>
    <x v="4"/>
    <x v="50"/>
    <x v="165"/>
    <x v="1"/>
    <n v="0"/>
    <x v="3"/>
    <x v="0"/>
  </r>
  <r>
    <x v="54"/>
    <x v="4"/>
    <x v="50"/>
    <x v="162"/>
    <x v="1"/>
    <n v="0"/>
    <x v="0"/>
    <x v="0"/>
  </r>
  <r>
    <x v="54"/>
    <x v="4"/>
    <x v="50"/>
    <x v="27"/>
    <x v="1"/>
    <n v="0"/>
    <x v="5"/>
    <x v="3"/>
  </r>
  <r>
    <x v="54"/>
    <x v="4"/>
    <x v="50"/>
    <x v="26"/>
    <x v="1"/>
    <n v="0"/>
    <x v="7"/>
    <x v="3"/>
  </r>
  <r>
    <x v="54"/>
    <x v="4"/>
    <x v="50"/>
    <x v="160"/>
    <x v="1"/>
    <n v="0"/>
    <x v="2"/>
    <x v="2"/>
  </r>
  <r>
    <x v="54"/>
    <x v="4"/>
    <x v="50"/>
    <x v="164"/>
    <x v="1"/>
    <n v="0"/>
    <x v="0"/>
    <x v="0"/>
  </r>
  <r>
    <x v="54"/>
    <x v="4"/>
    <x v="50"/>
    <x v="163"/>
    <x v="1"/>
    <n v="0"/>
    <x v="0"/>
    <x v="0"/>
  </r>
  <r>
    <x v="54"/>
    <x v="4"/>
    <x v="50"/>
    <x v="154"/>
    <x v="1"/>
    <n v="0"/>
    <x v="3"/>
    <x v="0"/>
  </r>
  <r>
    <x v="54"/>
    <x v="4"/>
    <x v="50"/>
    <x v="157"/>
    <x v="1"/>
    <n v="0"/>
    <x v="3"/>
    <x v="0"/>
  </r>
  <r>
    <x v="54"/>
    <x v="4"/>
    <x v="50"/>
    <x v="166"/>
    <x v="1"/>
    <n v="0.3"/>
    <x v="10"/>
    <x v="5"/>
  </r>
  <r>
    <x v="54"/>
    <x v="4"/>
    <x v="50"/>
    <x v="158"/>
    <x v="1"/>
    <n v="0"/>
    <x v="1"/>
    <x v="1"/>
  </r>
  <r>
    <x v="54"/>
    <x v="4"/>
    <x v="50"/>
    <x v="10"/>
    <x v="1"/>
    <n v="0"/>
    <x v="4"/>
    <x v="3"/>
  </r>
  <r>
    <x v="54"/>
    <x v="4"/>
    <x v="51"/>
    <x v="161"/>
    <x v="0"/>
    <n v="0"/>
    <x v="3"/>
    <x v="0"/>
  </r>
  <r>
    <x v="54"/>
    <x v="4"/>
    <x v="51"/>
    <x v="156"/>
    <x v="0"/>
    <n v="0"/>
    <x v="8"/>
    <x v="0"/>
  </r>
  <r>
    <x v="54"/>
    <x v="4"/>
    <x v="51"/>
    <x v="155"/>
    <x v="0"/>
    <n v="0"/>
    <x v="0"/>
    <x v="0"/>
  </r>
  <r>
    <x v="54"/>
    <x v="4"/>
    <x v="51"/>
    <x v="159"/>
    <x v="0"/>
    <n v="0"/>
    <x v="7"/>
    <x v="3"/>
  </r>
  <r>
    <x v="54"/>
    <x v="4"/>
    <x v="51"/>
    <x v="165"/>
    <x v="0"/>
    <n v="0"/>
    <x v="3"/>
    <x v="0"/>
  </r>
  <r>
    <x v="54"/>
    <x v="4"/>
    <x v="51"/>
    <x v="162"/>
    <x v="0"/>
    <n v="0"/>
    <x v="0"/>
    <x v="0"/>
  </r>
  <r>
    <x v="54"/>
    <x v="4"/>
    <x v="51"/>
    <x v="27"/>
    <x v="0"/>
    <n v="0"/>
    <x v="5"/>
    <x v="3"/>
  </r>
  <r>
    <x v="54"/>
    <x v="4"/>
    <x v="51"/>
    <x v="26"/>
    <x v="0"/>
    <n v="0"/>
    <x v="7"/>
    <x v="3"/>
  </r>
  <r>
    <x v="54"/>
    <x v="4"/>
    <x v="51"/>
    <x v="160"/>
    <x v="0"/>
    <n v="0"/>
    <x v="2"/>
    <x v="2"/>
  </r>
  <r>
    <x v="54"/>
    <x v="4"/>
    <x v="51"/>
    <x v="164"/>
    <x v="0"/>
    <n v="0"/>
    <x v="0"/>
    <x v="0"/>
  </r>
  <r>
    <x v="54"/>
    <x v="4"/>
    <x v="51"/>
    <x v="163"/>
    <x v="0"/>
    <n v="0"/>
    <x v="0"/>
    <x v="0"/>
  </r>
  <r>
    <x v="54"/>
    <x v="4"/>
    <x v="51"/>
    <x v="154"/>
    <x v="0"/>
    <n v="0"/>
    <x v="3"/>
    <x v="0"/>
  </r>
  <r>
    <x v="54"/>
    <x v="4"/>
    <x v="51"/>
    <x v="157"/>
    <x v="0"/>
    <n v="0"/>
    <x v="3"/>
    <x v="0"/>
  </r>
  <r>
    <x v="54"/>
    <x v="4"/>
    <x v="51"/>
    <x v="166"/>
    <x v="0"/>
    <n v="0"/>
    <x v="10"/>
    <x v="5"/>
  </r>
  <r>
    <x v="54"/>
    <x v="4"/>
    <x v="51"/>
    <x v="158"/>
    <x v="0"/>
    <n v="0"/>
    <x v="1"/>
    <x v="1"/>
  </r>
  <r>
    <x v="54"/>
    <x v="4"/>
    <x v="51"/>
    <x v="10"/>
    <x v="0"/>
    <n v="0"/>
    <x v="4"/>
    <x v="3"/>
  </r>
  <r>
    <x v="54"/>
    <x v="4"/>
    <x v="51"/>
    <x v="161"/>
    <x v="1"/>
    <n v="0"/>
    <x v="3"/>
    <x v="0"/>
  </r>
  <r>
    <x v="54"/>
    <x v="4"/>
    <x v="51"/>
    <x v="156"/>
    <x v="1"/>
    <n v="0"/>
    <x v="8"/>
    <x v="0"/>
  </r>
  <r>
    <x v="54"/>
    <x v="4"/>
    <x v="51"/>
    <x v="155"/>
    <x v="1"/>
    <n v="0"/>
    <x v="0"/>
    <x v="0"/>
  </r>
  <r>
    <x v="54"/>
    <x v="4"/>
    <x v="51"/>
    <x v="159"/>
    <x v="1"/>
    <n v="0"/>
    <x v="7"/>
    <x v="3"/>
  </r>
  <r>
    <x v="54"/>
    <x v="4"/>
    <x v="51"/>
    <x v="165"/>
    <x v="1"/>
    <n v="0"/>
    <x v="3"/>
    <x v="0"/>
  </r>
  <r>
    <x v="54"/>
    <x v="4"/>
    <x v="51"/>
    <x v="162"/>
    <x v="1"/>
    <n v="0"/>
    <x v="0"/>
    <x v="0"/>
  </r>
  <r>
    <x v="54"/>
    <x v="4"/>
    <x v="51"/>
    <x v="27"/>
    <x v="1"/>
    <n v="0"/>
    <x v="5"/>
    <x v="3"/>
  </r>
  <r>
    <x v="54"/>
    <x v="4"/>
    <x v="51"/>
    <x v="26"/>
    <x v="1"/>
    <n v="0"/>
    <x v="7"/>
    <x v="3"/>
  </r>
  <r>
    <x v="54"/>
    <x v="4"/>
    <x v="51"/>
    <x v="160"/>
    <x v="1"/>
    <n v="0"/>
    <x v="2"/>
    <x v="2"/>
  </r>
  <r>
    <x v="54"/>
    <x v="4"/>
    <x v="51"/>
    <x v="164"/>
    <x v="1"/>
    <n v="0"/>
    <x v="0"/>
    <x v="0"/>
  </r>
  <r>
    <x v="54"/>
    <x v="4"/>
    <x v="51"/>
    <x v="163"/>
    <x v="1"/>
    <n v="0"/>
    <x v="0"/>
    <x v="0"/>
  </r>
  <r>
    <x v="54"/>
    <x v="4"/>
    <x v="51"/>
    <x v="154"/>
    <x v="1"/>
    <n v="0"/>
    <x v="3"/>
    <x v="0"/>
  </r>
  <r>
    <x v="54"/>
    <x v="4"/>
    <x v="51"/>
    <x v="157"/>
    <x v="1"/>
    <n v="0"/>
    <x v="3"/>
    <x v="0"/>
  </r>
  <r>
    <x v="54"/>
    <x v="4"/>
    <x v="51"/>
    <x v="166"/>
    <x v="1"/>
    <n v="0"/>
    <x v="10"/>
    <x v="5"/>
  </r>
  <r>
    <x v="54"/>
    <x v="4"/>
    <x v="51"/>
    <x v="158"/>
    <x v="1"/>
    <n v="0"/>
    <x v="1"/>
    <x v="1"/>
  </r>
  <r>
    <x v="54"/>
    <x v="4"/>
    <x v="51"/>
    <x v="10"/>
    <x v="1"/>
    <n v="0"/>
    <x v="4"/>
    <x v="3"/>
  </r>
  <r>
    <x v="54"/>
    <x v="4"/>
    <x v="52"/>
    <x v="161"/>
    <x v="0"/>
    <n v="0"/>
    <x v="3"/>
    <x v="0"/>
  </r>
  <r>
    <x v="54"/>
    <x v="4"/>
    <x v="52"/>
    <x v="156"/>
    <x v="0"/>
    <n v="0"/>
    <x v="8"/>
    <x v="0"/>
  </r>
  <r>
    <x v="54"/>
    <x v="4"/>
    <x v="52"/>
    <x v="155"/>
    <x v="0"/>
    <n v="0"/>
    <x v="0"/>
    <x v="0"/>
  </r>
  <r>
    <x v="54"/>
    <x v="4"/>
    <x v="52"/>
    <x v="159"/>
    <x v="0"/>
    <n v="0"/>
    <x v="7"/>
    <x v="3"/>
  </r>
  <r>
    <x v="54"/>
    <x v="4"/>
    <x v="52"/>
    <x v="165"/>
    <x v="0"/>
    <n v="0"/>
    <x v="3"/>
    <x v="0"/>
  </r>
  <r>
    <x v="54"/>
    <x v="4"/>
    <x v="52"/>
    <x v="162"/>
    <x v="0"/>
    <n v="0"/>
    <x v="0"/>
    <x v="0"/>
  </r>
  <r>
    <x v="54"/>
    <x v="4"/>
    <x v="52"/>
    <x v="27"/>
    <x v="0"/>
    <n v="0"/>
    <x v="5"/>
    <x v="3"/>
  </r>
  <r>
    <x v="54"/>
    <x v="4"/>
    <x v="52"/>
    <x v="26"/>
    <x v="0"/>
    <n v="0"/>
    <x v="7"/>
    <x v="3"/>
  </r>
  <r>
    <x v="54"/>
    <x v="4"/>
    <x v="52"/>
    <x v="160"/>
    <x v="0"/>
    <n v="0"/>
    <x v="2"/>
    <x v="2"/>
  </r>
  <r>
    <x v="54"/>
    <x v="4"/>
    <x v="52"/>
    <x v="164"/>
    <x v="0"/>
    <n v="0"/>
    <x v="0"/>
    <x v="0"/>
  </r>
  <r>
    <x v="54"/>
    <x v="4"/>
    <x v="52"/>
    <x v="163"/>
    <x v="0"/>
    <n v="0"/>
    <x v="0"/>
    <x v="0"/>
  </r>
  <r>
    <x v="54"/>
    <x v="4"/>
    <x v="52"/>
    <x v="154"/>
    <x v="0"/>
    <n v="0"/>
    <x v="3"/>
    <x v="0"/>
  </r>
  <r>
    <x v="54"/>
    <x v="4"/>
    <x v="52"/>
    <x v="157"/>
    <x v="0"/>
    <n v="0"/>
    <x v="3"/>
    <x v="0"/>
  </r>
  <r>
    <x v="54"/>
    <x v="4"/>
    <x v="52"/>
    <x v="166"/>
    <x v="0"/>
    <n v="0"/>
    <x v="10"/>
    <x v="5"/>
  </r>
  <r>
    <x v="54"/>
    <x v="4"/>
    <x v="52"/>
    <x v="158"/>
    <x v="0"/>
    <n v="0"/>
    <x v="1"/>
    <x v="1"/>
  </r>
  <r>
    <x v="54"/>
    <x v="4"/>
    <x v="52"/>
    <x v="10"/>
    <x v="0"/>
    <n v="0"/>
    <x v="4"/>
    <x v="3"/>
  </r>
  <r>
    <x v="54"/>
    <x v="4"/>
    <x v="52"/>
    <x v="161"/>
    <x v="1"/>
    <n v="0"/>
    <x v="3"/>
    <x v="0"/>
  </r>
  <r>
    <x v="54"/>
    <x v="4"/>
    <x v="52"/>
    <x v="156"/>
    <x v="1"/>
    <n v="0"/>
    <x v="8"/>
    <x v="0"/>
  </r>
  <r>
    <x v="54"/>
    <x v="4"/>
    <x v="52"/>
    <x v="155"/>
    <x v="1"/>
    <n v="0"/>
    <x v="0"/>
    <x v="0"/>
  </r>
  <r>
    <x v="54"/>
    <x v="4"/>
    <x v="52"/>
    <x v="159"/>
    <x v="1"/>
    <n v="0"/>
    <x v="7"/>
    <x v="3"/>
  </r>
  <r>
    <x v="54"/>
    <x v="4"/>
    <x v="52"/>
    <x v="165"/>
    <x v="1"/>
    <n v="0"/>
    <x v="3"/>
    <x v="0"/>
  </r>
  <r>
    <x v="54"/>
    <x v="4"/>
    <x v="52"/>
    <x v="162"/>
    <x v="1"/>
    <n v="0"/>
    <x v="0"/>
    <x v="0"/>
  </r>
  <r>
    <x v="54"/>
    <x v="4"/>
    <x v="52"/>
    <x v="27"/>
    <x v="1"/>
    <n v="0"/>
    <x v="5"/>
    <x v="3"/>
  </r>
  <r>
    <x v="54"/>
    <x v="4"/>
    <x v="52"/>
    <x v="26"/>
    <x v="1"/>
    <n v="0"/>
    <x v="7"/>
    <x v="3"/>
  </r>
  <r>
    <x v="54"/>
    <x v="4"/>
    <x v="52"/>
    <x v="160"/>
    <x v="1"/>
    <n v="0"/>
    <x v="2"/>
    <x v="2"/>
  </r>
  <r>
    <x v="54"/>
    <x v="4"/>
    <x v="52"/>
    <x v="164"/>
    <x v="1"/>
    <n v="0"/>
    <x v="0"/>
    <x v="0"/>
  </r>
  <r>
    <x v="54"/>
    <x v="4"/>
    <x v="52"/>
    <x v="163"/>
    <x v="1"/>
    <n v="0"/>
    <x v="0"/>
    <x v="0"/>
  </r>
  <r>
    <x v="54"/>
    <x v="4"/>
    <x v="52"/>
    <x v="154"/>
    <x v="1"/>
    <n v="0"/>
    <x v="3"/>
    <x v="0"/>
  </r>
  <r>
    <x v="54"/>
    <x v="4"/>
    <x v="52"/>
    <x v="157"/>
    <x v="1"/>
    <n v="0"/>
    <x v="3"/>
    <x v="0"/>
  </r>
  <r>
    <x v="54"/>
    <x v="4"/>
    <x v="52"/>
    <x v="166"/>
    <x v="1"/>
    <n v="0"/>
    <x v="10"/>
    <x v="5"/>
  </r>
  <r>
    <x v="54"/>
    <x v="4"/>
    <x v="52"/>
    <x v="158"/>
    <x v="1"/>
    <n v="0"/>
    <x v="1"/>
    <x v="1"/>
  </r>
  <r>
    <x v="54"/>
    <x v="4"/>
    <x v="52"/>
    <x v="10"/>
    <x v="1"/>
    <n v="0"/>
    <x v="4"/>
    <x v="3"/>
  </r>
  <r>
    <x v="54"/>
    <x v="4"/>
    <x v="53"/>
    <x v="161"/>
    <x v="0"/>
    <n v="0"/>
    <x v="3"/>
    <x v="0"/>
  </r>
  <r>
    <x v="54"/>
    <x v="4"/>
    <x v="53"/>
    <x v="156"/>
    <x v="0"/>
    <n v="0"/>
    <x v="8"/>
    <x v="0"/>
  </r>
  <r>
    <x v="54"/>
    <x v="4"/>
    <x v="53"/>
    <x v="155"/>
    <x v="0"/>
    <n v="0"/>
    <x v="0"/>
    <x v="0"/>
  </r>
  <r>
    <x v="54"/>
    <x v="4"/>
    <x v="53"/>
    <x v="159"/>
    <x v="0"/>
    <n v="0"/>
    <x v="7"/>
    <x v="3"/>
  </r>
  <r>
    <x v="54"/>
    <x v="4"/>
    <x v="53"/>
    <x v="165"/>
    <x v="0"/>
    <n v="0"/>
    <x v="3"/>
    <x v="0"/>
  </r>
  <r>
    <x v="54"/>
    <x v="4"/>
    <x v="53"/>
    <x v="162"/>
    <x v="0"/>
    <n v="0"/>
    <x v="0"/>
    <x v="0"/>
  </r>
  <r>
    <x v="54"/>
    <x v="4"/>
    <x v="53"/>
    <x v="27"/>
    <x v="0"/>
    <n v="0"/>
    <x v="5"/>
    <x v="3"/>
  </r>
  <r>
    <x v="54"/>
    <x v="4"/>
    <x v="53"/>
    <x v="26"/>
    <x v="0"/>
    <n v="0"/>
    <x v="7"/>
    <x v="3"/>
  </r>
  <r>
    <x v="54"/>
    <x v="4"/>
    <x v="53"/>
    <x v="160"/>
    <x v="0"/>
    <n v="0"/>
    <x v="2"/>
    <x v="2"/>
  </r>
  <r>
    <x v="54"/>
    <x v="4"/>
    <x v="53"/>
    <x v="164"/>
    <x v="0"/>
    <n v="0"/>
    <x v="0"/>
    <x v="0"/>
  </r>
  <r>
    <x v="54"/>
    <x v="4"/>
    <x v="53"/>
    <x v="163"/>
    <x v="0"/>
    <n v="0"/>
    <x v="0"/>
    <x v="0"/>
  </r>
  <r>
    <x v="54"/>
    <x v="4"/>
    <x v="53"/>
    <x v="154"/>
    <x v="0"/>
    <n v="0"/>
    <x v="3"/>
    <x v="0"/>
  </r>
  <r>
    <x v="54"/>
    <x v="4"/>
    <x v="53"/>
    <x v="157"/>
    <x v="0"/>
    <n v="0"/>
    <x v="3"/>
    <x v="0"/>
  </r>
  <r>
    <x v="54"/>
    <x v="4"/>
    <x v="53"/>
    <x v="166"/>
    <x v="0"/>
    <n v="0.8"/>
    <x v="10"/>
    <x v="5"/>
  </r>
  <r>
    <x v="54"/>
    <x v="4"/>
    <x v="53"/>
    <x v="158"/>
    <x v="0"/>
    <n v="0.8"/>
    <x v="1"/>
    <x v="1"/>
  </r>
  <r>
    <x v="54"/>
    <x v="4"/>
    <x v="53"/>
    <x v="10"/>
    <x v="0"/>
    <n v="0"/>
    <x v="4"/>
    <x v="3"/>
  </r>
  <r>
    <x v="54"/>
    <x v="4"/>
    <x v="53"/>
    <x v="161"/>
    <x v="1"/>
    <n v="0"/>
    <x v="3"/>
    <x v="0"/>
  </r>
  <r>
    <x v="54"/>
    <x v="4"/>
    <x v="53"/>
    <x v="156"/>
    <x v="1"/>
    <n v="0"/>
    <x v="8"/>
    <x v="0"/>
  </r>
  <r>
    <x v="54"/>
    <x v="4"/>
    <x v="53"/>
    <x v="155"/>
    <x v="1"/>
    <n v="0"/>
    <x v="0"/>
    <x v="0"/>
  </r>
  <r>
    <x v="54"/>
    <x v="4"/>
    <x v="53"/>
    <x v="159"/>
    <x v="1"/>
    <n v="0"/>
    <x v="7"/>
    <x v="3"/>
  </r>
  <r>
    <x v="54"/>
    <x v="4"/>
    <x v="53"/>
    <x v="165"/>
    <x v="1"/>
    <n v="0"/>
    <x v="3"/>
    <x v="0"/>
  </r>
  <r>
    <x v="54"/>
    <x v="4"/>
    <x v="53"/>
    <x v="162"/>
    <x v="1"/>
    <n v="0"/>
    <x v="0"/>
    <x v="0"/>
  </r>
  <r>
    <x v="54"/>
    <x v="4"/>
    <x v="53"/>
    <x v="27"/>
    <x v="1"/>
    <n v="0"/>
    <x v="5"/>
    <x v="3"/>
  </r>
  <r>
    <x v="54"/>
    <x v="4"/>
    <x v="53"/>
    <x v="26"/>
    <x v="1"/>
    <n v="0"/>
    <x v="7"/>
    <x v="3"/>
  </r>
  <r>
    <x v="54"/>
    <x v="4"/>
    <x v="53"/>
    <x v="160"/>
    <x v="1"/>
    <n v="0"/>
    <x v="2"/>
    <x v="2"/>
  </r>
  <r>
    <x v="54"/>
    <x v="4"/>
    <x v="53"/>
    <x v="164"/>
    <x v="1"/>
    <n v="0"/>
    <x v="0"/>
    <x v="0"/>
  </r>
  <r>
    <x v="54"/>
    <x v="4"/>
    <x v="53"/>
    <x v="163"/>
    <x v="1"/>
    <n v="0"/>
    <x v="0"/>
    <x v="0"/>
  </r>
  <r>
    <x v="54"/>
    <x v="4"/>
    <x v="53"/>
    <x v="154"/>
    <x v="1"/>
    <n v="0"/>
    <x v="3"/>
    <x v="0"/>
  </r>
  <r>
    <x v="54"/>
    <x v="4"/>
    <x v="53"/>
    <x v="157"/>
    <x v="1"/>
    <n v="0"/>
    <x v="3"/>
    <x v="0"/>
  </r>
  <r>
    <x v="54"/>
    <x v="4"/>
    <x v="53"/>
    <x v="166"/>
    <x v="1"/>
    <n v="0"/>
    <x v="10"/>
    <x v="5"/>
  </r>
  <r>
    <x v="54"/>
    <x v="4"/>
    <x v="53"/>
    <x v="158"/>
    <x v="1"/>
    <n v="0"/>
    <x v="1"/>
    <x v="1"/>
  </r>
  <r>
    <x v="54"/>
    <x v="4"/>
    <x v="53"/>
    <x v="10"/>
    <x v="1"/>
    <n v="0"/>
    <x v="4"/>
    <x v="3"/>
  </r>
  <r>
    <x v="54"/>
    <x v="4"/>
    <x v="54"/>
    <x v="161"/>
    <x v="0"/>
    <n v="0"/>
    <x v="3"/>
    <x v="0"/>
  </r>
  <r>
    <x v="54"/>
    <x v="4"/>
    <x v="54"/>
    <x v="156"/>
    <x v="0"/>
    <n v="0"/>
    <x v="8"/>
    <x v="0"/>
  </r>
  <r>
    <x v="54"/>
    <x v="4"/>
    <x v="54"/>
    <x v="155"/>
    <x v="0"/>
    <n v="4.7"/>
    <x v="0"/>
    <x v="0"/>
  </r>
  <r>
    <x v="54"/>
    <x v="4"/>
    <x v="54"/>
    <x v="159"/>
    <x v="0"/>
    <n v="0"/>
    <x v="7"/>
    <x v="3"/>
  </r>
  <r>
    <x v="54"/>
    <x v="4"/>
    <x v="54"/>
    <x v="165"/>
    <x v="0"/>
    <n v="0"/>
    <x v="3"/>
    <x v="0"/>
  </r>
  <r>
    <x v="54"/>
    <x v="4"/>
    <x v="54"/>
    <x v="162"/>
    <x v="0"/>
    <n v="0"/>
    <x v="0"/>
    <x v="0"/>
  </r>
  <r>
    <x v="54"/>
    <x v="4"/>
    <x v="54"/>
    <x v="27"/>
    <x v="0"/>
    <n v="0"/>
    <x v="5"/>
    <x v="3"/>
  </r>
  <r>
    <x v="54"/>
    <x v="4"/>
    <x v="54"/>
    <x v="26"/>
    <x v="0"/>
    <n v="0"/>
    <x v="7"/>
    <x v="3"/>
  </r>
  <r>
    <x v="54"/>
    <x v="4"/>
    <x v="54"/>
    <x v="160"/>
    <x v="0"/>
    <n v="0"/>
    <x v="2"/>
    <x v="2"/>
  </r>
  <r>
    <x v="54"/>
    <x v="4"/>
    <x v="54"/>
    <x v="164"/>
    <x v="0"/>
    <n v="0"/>
    <x v="0"/>
    <x v="0"/>
  </r>
  <r>
    <x v="54"/>
    <x v="4"/>
    <x v="54"/>
    <x v="163"/>
    <x v="0"/>
    <n v="0"/>
    <x v="0"/>
    <x v="0"/>
  </r>
  <r>
    <x v="54"/>
    <x v="4"/>
    <x v="54"/>
    <x v="154"/>
    <x v="0"/>
    <n v="0"/>
    <x v="3"/>
    <x v="0"/>
  </r>
  <r>
    <x v="54"/>
    <x v="4"/>
    <x v="54"/>
    <x v="157"/>
    <x v="0"/>
    <n v="0"/>
    <x v="3"/>
    <x v="0"/>
  </r>
  <r>
    <x v="54"/>
    <x v="4"/>
    <x v="54"/>
    <x v="166"/>
    <x v="0"/>
    <n v="4.7"/>
    <x v="10"/>
    <x v="5"/>
  </r>
  <r>
    <x v="54"/>
    <x v="4"/>
    <x v="54"/>
    <x v="158"/>
    <x v="0"/>
    <n v="0"/>
    <x v="1"/>
    <x v="1"/>
  </r>
  <r>
    <x v="54"/>
    <x v="4"/>
    <x v="54"/>
    <x v="10"/>
    <x v="0"/>
    <n v="0"/>
    <x v="4"/>
    <x v="3"/>
  </r>
  <r>
    <x v="54"/>
    <x v="4"/>
    <x v="54"/>
    <x v="161"/>
    <x v="1"/>
    <n v="0"/>
    <x v="3"/>
    <x v="0"/>
  </r>
  <r>
    <x v="54"/>
    <x v="4"/>
    <x v="54"/>
    <x v="156"/>
    <x v="1"/>
    <n v="0"/>
    <x v="8"/>
    <x v="0"/>
  </r>
  <r>
    <x v="54"/>
    <x v="4"/>
    <x v="54"/>
    <x v="155"/>
    <x v="1"/>
    <n v="0.2"/>
    <x v="0"/>
    <x v="0"/>
  </r>
  <r>
    <x v="54"/>
    <x v="4"/>
    <x v="54"/>
    <x v="159"/>
    <x v="1"/>
    <n v="0"/>
    <x v="7"/>
    <x v="3"/>
  </r>
  <r>
    <x v="54"/>
    <x v="4"/>
    <x v="54"/>
    <x v="165"/>
    <x v="1"/>
    <n v="0"/>
    <x v="3"/>
    <x v="0"/>
  </r>
  <r>
    <x v="54"/>
    <x v="4"/>
    <x v="54"/>
    <x v="162"/>
    <x v="1"/>
    <n v="0"/>
    <x v="0"/>
    <x v="0"/>
  </r>
  <r>
    <x v="54"/>
    <x v="4"/>
    <x v="54"/>
    <x v="27"/>
    <x v="1"/>
    <n v="0"/>
    <x v="5"/>
    <x v="3"/>
  </r>
  <r>
    <x v="54"/>
    <x v="4"/>
    <x v="54"/>
    <x v="26"/>
    <x v="1"/>
    <n v="0"/>
    <x v="7"/>
    <x v="3"/>
  </r>
  <r>
    <x v="54"/>
    <x v="4"/>
    <x v="54"/>
    <x v="160"/>
    <x v="1"/>
    <n v="0"/>
    <x v="2"/>
    <x v="2"/>
  </r>
  <r>
    <x v="54"/>
    <x v="4"/>
    <x v="54"/>
    <x v="164"/>
    <x v="1"/>
    <n v="0"/>
    <x v="0"/>
    <x v="0"/>
  </r>
  <r>
    <x v="54"/>
    <x v="4"/>
    <x v="54"/>
    <x v="163"/>
    <x v="1"/>
    <n v="0"/>
    <x v="0"/>
    <x v="0"/>
  </r>
  <r>
    <x v="54"/>
    <x v="4"/>
    <x v="54"/>
    <x v="154"/>
    <x v="1"/>
    <n v="0"/>
    <x v="3"/>
    <x v="0"/>
  </r>
  <r>
    <x v="54"/>
    <x v="4"/>
    <x v="54"/>
    <x v="157"/>
    <x v="1"/>
    <n v="1"/>
    <x v="3"/>
    <x v="0"/>
  </r>
  <r>
    <x v="54"/>
    <x v="4"/>
    <x v="54"/>
    <x v="166"/>
    <x v="1"/>
    <n v="1.2"/>
    <x v="10"/>
    <x v="5"/>
  </r>
  <r>
    <x v="54"/>
    <x v="4"/>
    <x v="54"/>
    <x v="158"/>
    <x v="1"/>
    <n v="0"/>
    <x v="1"/>
    <x v="1"/>
  </r>
  <r>
    <x v="54"/>
    <x v="4"/>
    <x v="54"/>
    <x v="10"/>
    <x v="1"/>
    <n v="0"/>
    <x v="4"/>
    <x v="3"/>
  </r>
  <r>
    <x v="54"/>
    <x v="4"/>
    <x v="55"/>
    <x v="161"/>
    <x v="0"/>
    <n v="0"/>
    <x v="3"/>
    <x v="0"/>
  </r>
  <r>
    <x v="54"/>
    <x v="4"/>
    <x v="55"/>
    <x v="156"/>
    <x v="0"/>
    <n v="0"/>
    <x v="8"/>
    <x v="0"/>
  </r>
  <r>
    <x v="54"/>
    <x v="4"/>
    <x v="55"/>
    <x v="155"/>
    <x v="0"/>
    <n v="0"/>
    <x v="0"/>
    <x v="0"/>
  </r>
  <r>
    <x v="54"/>
    <x v="4"/>
    <x v="55"/>
    <x v="159"/>
    <x v="0"/>
    <n v="0"/>
    <x v="7"/>
    <x v="3"/>
  </r>
  <r>
    <x v="54"/>
    <x v="4"/>
    <x v="55"/>
    <x v="165"/>
    <x v="0"/>
    <n v="0"/>
    <x v="3"/>
    <x v="0"/>
  </r>
  <r>
    <x v="54"/>
    <x v="4"/>
    <x v="55"/>
    <x v="162"/>
    <x v="0"/>
    <n v="1"/>
    <x v="0"/>
    <x v="0"/>
  </r>
  <r>
    <x v="54"/>
    <x v="4"/>
    <x v="55"/>
    <x v="27"/>
    <x v="0"/>
    <n v="0"/>
    <x v="5"/>
    <x v="3"/>
  </r>
  <r>
    <x v="54"/>
    <x v="4"/>
    <x v="55"/>
    <x v="26"/>
    <x v="0"/>
    <n v="0"/>
    <x v="7"/>
    <x v="3"/>
  </r>
  <r>
    <x v="54"/>
    <x v="4"/>
    <x v="55"/>
    <x v="160"/>
    <x v="0"/>
    <n v="0"/>
    <x v="2"/>
    <x v="2"/>
  </r>
  <r>
    <x v="54"/>
    <x v="4"/>
    <x v="55"/>
    <x v="164"/>
    <x v="0"/>
    <n v="0"/>
    <x v="0"/>
    <x v="0"/>
  </r>
  <r>
    <x v="54"/>
    <x v="4"/>
    <x v="55"/>
    <x v="163"/>
    <x v="0"/>
    <n v="0"/>
    <x v="0"/>
    <x v="0"/>
  </r>
  <r>
    <x v="54"/>
    <x v="4"/>
    <x v="55"/>
    <x v="154"/>
    <x v="0"/>
    <n v="0"/>
    <x v="3"/>
    <x v="0"/>
  </r>
  <r>
    <x v="54"/>
    <x v="4"/>
    <x v="55"/>
    <x v="157"/>
    <x v="0"/>
    <n v="0"/>
    <x v="3"/>
    <x v="0"/>
  </r>
  <r>
    <x v="54"/>
    <x v="4"/>
    <x v="55"/>
    <x v="166"/>
    <x v="0"/>
    <n v="1"/>
    <x v="10"/>
    <x v="5"/>
  </r>
  <r>
    <x v="54"/>
    <x v="4"/>
    <x v="55"/>
    <x v="158"/>
    <x v="0"/>
    <n v="0"/>
    <x v="1"/>
    <x v="1"/>
  </r>
  <r>
    <x v="54"/>
    <x v="4"/>
    <x v="55"/>
    <x v="10"/>
    <x v="0"/>
    <n v="0"/>
    <x v="4"/>
    <x v="3"/>
  </r>
  <r>
    <x v="54"/>
    <x v="4"/>
    <x v="55"/>
    <x v="161"/>
    <x v="1"/>
    <n v="0"/>
    <x v="3"/>
    <x v="0"/>
  </r>
  <r>
    <x v="54"/>
    <x v="4"/>
    <x v="55"/>
    <x v="156"/>
    <x v="1"/>
    <n v="0"/>
    <x v="8"/>
    <x v="0"/>
  </r>
  <r>
    <x v="54"/>
    <x v="4"/>
    <x v="55"/>
    <x v="155"/>
    <x v="1"/>
    <n v="1.9"/>
    <x v="0"/>
    <x v="0"/>
  </r>
  <r>
    <x v="54"/>
    <x v="4"/>
    <x v="55"/>
    <x v="159"/>
    <x v="1"/>
    <n v="0"/>
    <x v="7"/>
    <x v="3"/>
  </r>
  <r>
    <x v="54"/>
    <x v="4"/>
    <x v="55"/>
    <x v="165"/>
    <x v="1"/>
    <n v="0"/>
    <x v="3"/>
    <x v="0"/>
  </r>
  <r>
    <x v="54"/>
    <x v="4"/>
    <x v="55"/>
    <x v="162"/>
    <x v="1"/>
    <n v="0"/>
    <x v="0"/>
    <x v="0"/>
  </r>
  <r>
    <x v="54"/>
    <x v="4"/>
    <x v="55"/>
    <x v="27"/>
    <x v="1"/>
    <n v="0"/>
    <x v="5"/>
    <x v="3"/>
  </r>
  <r>
    <x v="54"/>
    <x v="4"/>
    <x v="55"/>
    <x v="26"/>
    <x v="1"/>
    <n v="0"/>
    <x v="7"/>
    <x v="3"/>
  </r>
  <r>
    <x v="54"/>
    <x v="4"/>
    <x v="55"/>
    <x v="160"/>
    <x v="1"/>
    <n v="0"/>
    <x v="2"/>
    <x v="2"/>
  </r>
  <r>
    <x v="54"/>
    <x v="4"/>
    <x v="55"/>
    <x v="164"/>
    <x v="1"/>
    <n v="0"/>
    <x v="0"/>
    <x v="0"/>
  </r>
  <r>
    <x v="54"/>
    <x v="4"/>
    <x v="55"/>
    <x v="163"/>
    <x v="1"/>
    <n v="0"/>
    <x v="0"/>
    <x v="0"/>
  </r>
  <r>
    <x v="54"/>
    <x v="4"/>
    <x v="55"/>
    <x v="154"/>
    <x v="1"/>
    <n v="0"/>
    <x v="3"/>
    <x v="0"/>
  </r>
  <r>
    <x v="54"/>
    <x v="4"/>
    <x v="55"/>
    <x v="157"/>
    <x v="1"/>
    <n v="0"/>
    <x v="3"/>
    <x v="0"/>
  </r>
  <r>
    <x v="54"/>
    <x v="4"/>
    <x v="55"/>
    <x v="166"/>
    <x v="1"/>
    <n v="1.9"/>
    <x v="10"/>
    <x v="5"/>
  </r>
  <r>
    <x v="54"/>
    <x v="4"/>
    <x v="55"/>
    <x v="158"/>
    <x v="1"/>
    <n v="0"/>
    <x v="1"/>
    <x v="1"/>
  </r>
  <r>
    <x v="54"/>
    <x v="4"/>
    <x v="55"/>
    <x v="10"/>
    <x v="1"/>
    <n v="0"/>
    <x v="4"/>
    <x v="3"/>
  </r>
  <r>
    <x v="54"/>
    <x v="4"/>
    <x v="60"/>
    <x v="161"/>
    <x v="0"/>
    <n v="0"/>
    <x v="3"/>
    <x v="0"/>
  </r>
  <r>
    <x v="54"/>
    <x v="4"/>
    <x v="60"/>
    <x v="156"/>
    <x v="0"/>
    <n v="0"/>
    <x v="8"/>
    <x v="0"/>
  </r>
  <r>
    <x v="54"/>
    <x v="4"/>
    <x v="60"/>
    <x v="155"/>
    <x v="0"/>
    <n v="0"/>
    <x v="0"/>
    <x v="0"/>
  </r>
  <r>
    <x v="54"/>
    <x v="4"/>
    <x v="60"/>
    <x v="159"/>
    <x v="0"/>
    <n v="0"/>
    <x v="7"/>
    <x v="3"/>
  </r>
  <r>
    <x v="54"/>
    <x v="4"/>
    <x v="60"/>
    <x v="165"/>
    <x v="0"/>
    <n v="0"/>
    <x v="3"/>
    <x v="0"/>
  </r>
  <r>
    <x v="54"/>
    <x v="4"/>
    <x v="60"/>
    <x v="162"/>
    <x v="0"/>
    <n v="0"/>
    <x v="0"/>
    <x v="0"/>
  </r>
  <r>
    <x v="54"/>
    <x v="4"/>
    <x v="60"/>
    <x v="27"/>
    <x v="0"/>
    <n v="0"/>
    <x v="5"/>
    <x v="3"/>
  </r>
  <r>
    <x v="54"/>
    <x v="4"/>
    <x v="60"/>
    <x v="26"/>
    <x v="0"/>
    <n v="0"/>
    <x v="7"/>
    <x v="3"/>
  </r>
  <r>
    <x v="54"/>
    <x v="4"/>
    <x v="60"/>
    <x v="160"/>
    <x v="0"/>
    <n v="0"/>
    <x v="2"/>
    <x v="2"/>
  </r>
  <r>
    <x v="54"/>
    <x v="4"/>
    <x v="60"/>
    <x v="164"/>
    <x v="0"/>
    <n v="0"/>
    <x v="0"/>
    <x v="0"/>
  </r>
  <r>
    <x v="54"/>
    <x v="4"/>
    <x v="60"/>
    <x v="163"/>
    <x v="0"/>
    <n v="0"/>
    <x v="0"/>
    <x v="0"/>
  </r>
  <r>
    <x v="54"/>
    <x v="4"/>
    <x v="60"/>
    <x v="154"/>
    <x v="0"/>
    <n v="0"/>
    <x v="3"/>
    <x v="0"/>
  </r>
  <r>
    <x v="54"/>
    <x v="4"/>
    <x v="60"/>
    <x v="157"/>
    <x v="0"/>
    <n v="0"/>
    <x v="3"/>
    <x v="0"/>
  </r>
  <r>
    <x v="54"/>
    <x v="4"/>
    <x v="60"/>
    <x v="166"/>
    <x v="0"/>
    <n v="0"/>
    <x v="10"/>
    <x v="5"/>
  </r>
  <r>
    <x v="54"/>
    <x v="4"/>
    <x v="60"/>
    <x v="158"/>
    <x v="0"/>
    <n v="0"/>
    <x v="1"/>
    <x v="1"/>
  </r>
  <r>
    <x v="54"/>
    <x v="4"/>
    <x v="60"/>
    <x v="10"/>
    <x v="0"/>
    <n v="0"/>
    <x v="4"/>
    <x v="3"/>
  </r>
  <r>
    <x v="54"/>
    <x v="4"/>
    <x v="60"/>
    <x v="161"/>
    <x v="1"/>
    <n v="0"/>
    <x v="3"/>
    <x v="0"/>
  </r>
  <r>
    <x v="54"/>
    <x v="4"/>
    <x v="60"/>
    <x v="156"/>
    <x v="1"/>
    <n v="0"/>
    <x v="8"/>
    <x v="0"/>
  </r>
  <r>
    <x v="54"/>
    <x v="4"/>
    <x v="60"/>
    <x v="155"/>
    <x v="1"/>
    <n v="0"/>
    <x v="0"/>
    <x v="0"/>
  </r>
  <r>
    <x v="54"/>
    <x v="4"/>
    <x v="60"/>
    <x v="159"/>
    <x v="1"/>
    <n v="0"/>
    <x v="7"/>
    <x v="3"/>
  </r>
  <r>
    <x v="54"/>
    <x v="4"/>
    <x v="60"/>
    <x v="165"/>
    <x v="1"/>
    <n v="0"/>
    <x v="3"/>
    <x v="0"/>
  </r>
  <r>
    <x v="54"/>
    <x v="4"/>
    <x v="60"/>
    <x v="162"/>
    <x v="1"/>
    <n v="0"/>
    <x v="0"/>
    <x v="0"/>
  </r>
  <r>
    <x v="54"/>
    <x v="4"/>
    <x v="60"/>
    <x v="27"/>
    <x v="1"/>
    <n v="0"/>
    <x v="5"/>
    <x v="3"/>
  </r>
  <r>
    <x v="54"/>
    <x v="4"/>
    <x v="60"/>
    <x v="26"/>
    <x v="1"/>
    <n v="0"/>
    <x v="7"/>
    <x v="3"/>
  </r>
  <r>
    <x v="54"/>
    <x v="4"/>
    <x v="60"/>
    <x v="160"/>
    <x v="1"/>
    <n v="0"/>
    <x v="2"/>
    <x v="2"/>
  </r>
  <r>
    <x v="54"/>
    <x v="4"/>
    <x v="60"/>
    <x v="164"/>
    <x v="1"/>
    <n v="0"/>
    <x v="0"/>
    <x v="0"/>
  </r>
  <r>
    <x v="54"/>
    <x v="4"/>
    <x v="60"/>
    <x v="163"/>
    <x v="1"/>
    <n v="0"/>
    <x v="0"/>
    <x v="0"/>
  </r>
  <r>
    <x v="54"/>
    <x v="4"/>
    <x v="60"/>
    <x v="154"/>
    <x v="1"/>
    <n v="0"/>
    <x v="3"/>
    <x v="0"/>
  </r>
  <r>
    <x v="54"/>
    <x v="4"/>
    <x v="60"/>
    <x v="157"/>
    <x v="1"/>
    <n v="0"/>
    <x v="3"/>
    <x v="0"/>
  </r>
  <r>
    <x v="54"/>
    <x v="4"/>
    <x v="60"/>
    <x v="166"/>
    <x v="1"/>
    <n v="0"/>
    <x v="10"/>
    <x v="5"/>
  </r>
  <r>
    <x v="54"/>
    <x v="4"/>
    <x v="60"/>
    <x v="158"/>
    <x v="1"/>
    <n v="0"/>
    <x v="1"/>
    <x v="1"/>
  </r>
  <r>
    <x v="54"/>
    <x v="4"/>
    <x v="60"/>
    <x v="10"/>
    <x v="1"/>
    <n v="0"/>
    <x v="4"/>
    <x v="3"/>
  </r>
  <r>
    <x v="54"/>
    <x v="4"/>
    <x v="61"/>
    <x v="161"/>
    <x v="0"/>
    <n v="0"/>
    <x v="3"/>
    <x v="0"/>
  </r>
  <r>
    <x v="54"/>
    <x v="4"/>
    <x v="61"/>
    <x v="156"/>
    <x v="0"/>
    <n v="0"/>
    <x v="8"/>
    <x v="0"/>
  </r>
  <r>
    <x v="54"/>
    <x v="4"/>
    <x v="61"/>
    <x v="155"/>
    <x v="0"/>
    <n v="0"/>
    <x v="0"/>
    <x v="0"/>
  </r>
  <r>
    <x v="54"/>
    <x v="4"/>
    <x v="61"/>
    <x v="159"/>
    <x v="0"/>
    <n v="0"/>
    <x v="7"/>
    <x v="3"/>
  </r>
  <r>
    <x v="54"/>
    <x v="4"/>
    <x v="61"/>
    <x v="165"/>
    <x v="0"/>
    <n v="0"/>
    <x v="3"/>
    <x v="0"/>
  </r>
  <r>
    <x v="54"/>
    <x v="4"/>
    <x v="61"/>
    <x v="162"/>
    <x v="0"/>
    <n v="0"/>
    <x v="0"/>
    <x v="0"/>
  </r>
  <r>
    <x v="54"/>
    <x v="4"/>
    <x v="61"/>
    <x v="27"/>
    <x v="0"/>
    <n v="0"/>
    <x v="5"/>
    <x v="3"/>
  </r>
  <r>
    <x v="54"/>
    <x v="4"/>
    <x v="61"/>
    <x v="26"/>
    <x v="0"/>
    <n v="0"/>
    <x v="7"/>
    <x v="3"/>
  </r>
  <r>
    <x v="54"/>
    <x v="4"/>
    <x v="61"/>
    <x v="160"/>
    <x v="0"/>
    <n v="0"/>
    <x v="2"/>
    <x v="2"/>
  </r>
  <r>
    <x v="54"/>
    <x v="4"/>
    <x v="61"/>
    <x v="164"/>
    <x v="0"/>
    <n v="0"/>
    <x v="0"/>
    <x v="0"/>
  </r>
  <r>
    <x v="54"/>
    <x v="4"/>
    <x v="61"/>
    <x v="163"/>
    <x v="0"/>
    <n v="0"/>
    <x v="0"/>
    <x v="0"/>
  </r>
  <r>
    <x v="54"/>
    <x v="4"/>
    <x v="61"/>
    <x v="154"/>
    <x v="0"/>
    <n v="0"/>
    <x v="3"/>
    <x v="0"/>
  </r>
  <r>
    <x v="54"/>
    <x v="4"/>
    <x v="61"/>
    <x v="157"/>
    <x v="0"/>
    <n v="0"/>
    <x v="3"/>
    <x v="0"/>
  </r>
  <r>
    <x v="54"/>
    <x v="4"/>
    <x v="61"/>
    <x v="166"/>
    <x v="0"/>
    <n v="0"/>
    <x v="10"/>
    <x v="5"/>
  </r>
  <r>
    <x v="54"/>
    <x v="4"/>
    <x v="61"/>
    <x v="158"/>
    <x v="0"/>
    <n v="0"/>
    <x v="1"/>
    <x v="1"/>
  </r>
  <r>
    <x v="54"/>
    <x v="4"/>
    <x v="61"/>
    <x v="10"/>
    <x v="0"/>
    <n v="0"/>
    <x v="4"/>
    <x v="3"/>
  </r>
  <r>
    <x v="54"/>
    <x v="4"/>
    <x v="61"/>
    <x v="161"/>
    <x v="1"/>
    <n v="0"/>
    <x v="3"/>
    <x v="0"/>
  </r>
  <r>
    <x v="54"/>
    <x v="4"/>
    <x v="61"/>
    <x v="156"/>
    <x v="1"/>
    <n v="0"/>
    <x v="8"/>
    <x v="0"/>
  </r>
  <r>
    <x v="54"/>
    <x v="4"/>
    <x v="61"/>
    <x v="155"/>
    <x v="1"/>
    <n v="0"/>
    <x v="0"/>
    <x v="0"/>
  </r>
  <r>
    <x v="54"/>
    <x v="4"/>
    <x v="61"/>
    <x v="159"/>
    <x v="1"/>
    <n v="0"/>
    <x v="7"/>
    <x v="3"/>
  </r>
  <r>
    <x v="54"/>
    <x v="4"/>
    <x v="61"/>
    <x v="165"/>
    <x v="1"/>
    <n v="0"/>
    <x v="3"/>
    <x v="0"/>
  </r>
  <r>
    <x v="54"/>
    <x v="4"/>
    <x v="61"/>
    <x v="162"/>
    <x v="1"/>
    <n v="0"/>
    <x v="0"/>
    <x v="0"/>
  </r>
  <r>
    <x v="54"/>
    <x v="4"/>
    <x v="61"/>
    <x v="27"/>
    <x v="1"/>
    <n v="0"/>
    <x v="5"/>
    <x v="3"/>
  </r>
  <r>
    <x v="54"/>
    <x v="4"/>
    <x v="61"/>
    <x v="26"/>
    <x v="1"/>
    <n v="0"/>
    <x v="7"/>
    <x v="3"/>
  </r>
  <r>
    <x v="54"/>
    <x v="4"/>
    <x v="61"/>
    <x v="160"/>
    <x v="1"/>
    <n v="0"/>
    <x v="2"/>
    <x v="2"/>
  </r>
  <r>
    <x v="54"/>
    <x v="4"/>
    <x v="61"/>
    <x v="164"/>
    <x v="1"/>
    <n v="0"/>
    <x v="0"/>
    <x v="0"/>
  </r>
  <r>
    <x v="54"/>
    <x v="4"/>
    <x v="61"/>
    <x v="163"/>
    <x v="1"/>
    <n v="0"/>
    <x v="0"/>
    <x v="0"/>
  </r>
  <r>
    <x v="54"/>
    <x v="4"/>
    <x v="61"/>
    <x v="154"/>
    <x v="1"/>
    <n v="0"/>
    <x v="3"/>
    <x v="0"/>
  </r>
  <r>
    <x v="54"/>
    <x v="4"/>
    <x v="61"/>
    <x v="157"/>
    <x v="1"/>
    <n v="0"/>
    <x v="3"/>
    <x v="0"/>
  </r>
  <r>
    <x v="54"/>
    <x v="4"/>
    <x v="61"/>
    <x v="166"/>
    <x v="1"/>
    <n v="0"/>
    <x v="10"/>
    <x v="5"/>
  </r>
  <r>
    <x v="54"/>
    <x v="4"/>
    <x v="61"/>
    <x v="158"/>
    <x v="1"/>
    <n v="0"/>
    <x v="1"/>
    <x v="1"/>
  </r>
  <r>
    <x v="54"/>
    <x v="4"/>
    <x v="61"/>
    <x v="10"/>
    <x v="1"/>
    <n v="0"/>
    <x v="4"/>
    <x v="3"/>
  </r>
  <r>
    <x v="54"/>
    <x v="4"/>
    <x v="56"/>
    <x v="161"/>
    <x v="0"/>
    <n v="1"/>
    <x v="3"/>
    <x v="0"/>
  </r>
  <r>
    <x v="54"/>
    <x v="4"/>
    <x v="56"/>
    <x v="156"/>
    <x v="0"/>
    <n v="0"/>
    <x v="8"/>
    <x v="0"/>
  </r>
  <r>
    <x v="54"/>
    <x v="4"/>
    <x v="56"/>
    <x v="155"/>
    <x v="0"/>
    <n v="0"/>
    <x v="0"/>
    <x v="0"/>
  </r>
  <r>
    <x v="54"/>
    <x v="4"/>
    <x v="56"/>
    <x v="159"/>
    <x v="0"/>
    <n v="0"/>
    <x v="7"/>
    <x v="3"/>
  </r>
  <r>
    <x v="54"/>
    <x v="4"/>
    <x v="56"/>
    <x v="165"/>
    <x v="0"/>
    <n v="0"/>
    <x v="3"/>
    <x v="0"/>
  </r>
  <r>
    <x v="54"/>
    <x v="4"/>
    <x v="56"/>
    <x v="162"/>
    <x v="0"/>
    <n v="0"/>
    <x v="0"/>
    <x v="0"/>
  </r>
  <r>
    <x v="54"/>
    <x v="4"/>
    <x v="56"/>
    <x v="27"/>
    <x v="0"/>
    <n v="0"/>
    <x v="5"/>
    <x v="3"/>
  </r>
  <r>
    <x v="54"/>
    <x v="4"/>
    <x v="56"/>
    <x v="26"/>
    <x v="0"/>
    <n v="0"/>
    <x v="7"/>
    <x v="3"/>
  </r>
  <r>
    <x v="54"/>
    <x v="4"/>
    <x v="56"/>
    <x v="160"/>
    <x v="0"/>
    <n v="0"/>
    <x v="2"/>
    <x v="2"/>
  </r>
  <r>
    <x v="54"/>
    <x v="4"/>
    <x v="56"/>
    <x v="164"/>
    <x v="0"/>
    <n v="0"/>
    <x v="0"/>
    <x v="0"/>
  </r>
  <r>
    <x v="54"/>
    <x v="4"/>
    <x v="56"/>
    <x v="163"/>
    <x v="0"/>
    <n v="0"/>
    <x v="0"/>
    <x v="0"/>
  </r>
  <r>
    <x v="54"/>
    <x v="4"/>
    <x v="56"/>
    <x v="154"/>
    <x v="0"/>
    <n v="7"/>
    <x v="3"/>
    <x v="0"/>
  </r>
  <r>
    <x v="54"/>
    <x v="4"/>
    <x v="56"/>
    <x v="157"/>
    <x v="0"/>
    <n v="0"/>
    <x v="3"/>
    <x v="0"/>
  </r>
  <r>
    <x v="54"/>
    <x v="4"/>
    <x v="56"/>
    <x v="166"/>
    <x v="0"/>
    <n v="8"/>
    <x v="10"/>
    <x v="5"/>
  </r>
  <r>
    <x v="54"/>
    <x v="4"/>
    <x v="56"/>
    <x v="158"/>
    <x v="0"/>
    <n v="0"/>
    <x v="1"/>
    <x v="1"/>
  </r>
  <r>
    <x v="54"/>
    <x v="4"/>
    <x v="56"/>
    <x v="10"/>
    <x v="0"/>
    <n v="0"/>
    <x v="4"/>
    <x v="3"/>
  </r>
  <r>
    <x v="54"/>
    <x v="4"/>
    <x v="56"/>
    <x v="161"/>
    <x v="1"/>
    <n v="0"/>
    <x v="3"/>
    <x v="0"/>
  </r>
  <r>
    <x v="54"/>
    <x v="4"/>
    <x v="56"/>
    <x v="156"/>
    <x v="1"/>
    <n v="0"/>
    <x v="8"/>
    <x v="0"/>
  </r>
  <r>
    <x v="54"/>
    <x v="4"/>
    <x v="56"/>
    <x v="155"/>
    <x v="1"/>
    <n v="0"/>
    <x v="0"/>
    <x v="0"/>
  </r>
  <r>
    <x v="54"/>
    <x v="4"/>
    <x v="56"/>
    <x v="159"/>
    <x v="1"/>
    <n v="0"/>
    <x v="7"/>
    <x v="3"/>
  </r>
  <r>
    <x v="54"/>
    <x v="4"/>
    <x v="56"/>
    <x v="165"/>
    <x v="1"/>
    <n v="0"/>
    <x v="3"/>
    <x v="0"/>
  </r>
  <r>
    <x v="54"/>
    <x v="4"/>
    <x v="56"/>
    <x v="162"/>
    <x v="1"/>
    <n v="0"/>
    <x v="0"/>
    <x v="0"/>
  </r>
  <r>
    <x v="54"/>
    <x v="4"/>
    <x v="56"/>
    <x v="27"/>
    <x v="1"/>
    <n v="0"/>
    <x v="5"/>
    <x v="3"/>
  </r>
  <r>
    <x v="54"/>
    <x v="4"/>
    <x v="56"/>
    <x v="26"/>
    <x v="1"/>
    <n v="0"/>
    <x v="7"/>
    <x v="3"/>
  </r>
  <r>
    <x v="54"/>
    <x v="4"/>
    <x v="56"/>
    <x v="160"/>
    <x v="1"/>
    <n v="0"/>
    <x v="2"/>
    <x v="2"/>
  </r>
  <r>
    <x v="54"/>
    <x v="4"/>
    <x v="56"/>
    <x v="164"/>
    <x v="1"/>
    <n v="0"/>
    <x v="0"/>
    <x v="0"/>
  </r>
  <r>
    <x v="54"/>
    <x v="4"/>
    <x v="56"/>
    <x v="163"/>
    <x v="1"/>
    <n v="0"/>
    <x v="0"/>
    <x v="0"/>
  </r>
  <r>
    <x v="54"/>
    <x v="4"/>
    <x v="56"/>
    <x v="154"/>
    <x v="1"/>
    <n v="7"/>
    <x v="3"/>
    <x v="0"/>
  </r>
  <r>
    <x v="54"/>
    <x v="4"/>
    <x v="56"/>
    <x v="157"/>
    <x v="1"/>
    <n v="0"/>
    <x v="3"/>
    <x v="0"/>
  </r>
  <r>
    <x v="54"/>
    <x v="4"/>
    <x v="56"/>
    <x v="166"/>
    <x v="1"/>
    <n v="7"/>
    <x v="10"/>
    <x v="5"/>
  </r>
  <r>
    <x v="54"/>
    <x v="4"/>
    <x v="56"/>
    <x v="158"/>
    <x v="1"/>
    <n v="0"/>
    <x v="1"/>
    <x v="1"/>
  </r>
  <r>
    <x v="54"/>
    <x v="4"/>
    <x v="56"/>
    <x v="10"/>
    <x v="1"/>
    <n v="0"/>
    <x v="4"/>
    <x v="3"/>
  </r>
  <r>
    <x v="55"/>
    <x v="8"/>
    <x v="151"/>
    <x v="167"/>
    <x v="3"/>
    <m/>
    <x v="11"/>
    <x v="6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853">
  <r>
    <x v="0"/>
    <x v="0"/>
    <x v="0"/>
    <s v="Bolig"/>
    <x v="0"/>
    <n v="35"/>
    <x v="0"/>
    <x v="0"/>
  </r>
  <r>
    <x v="0"/>
    <x v="0"/>
    <x v="0"/>
    <s v="Veger"/>
    <x v="0"/>
    <n v="8"/>
    <x v="1"/>
    <x v="1"/>
  </r>
  <r>
    <x v="0"/>
    <x v="0"/>
    <x v="1"/>
    <s v="Bolig"/>
    <x v="0"/>
    <n v="165"/>
    <x v="0"/>
    <x v="0"/>
  </r>
  <r>
    <x v="0"/>
    <x v="0"/>
    <x v="1"/>
    <s v="Reg.plan (ikke fordelt)"/>
    <x v="0"/>
    <n v="65"/>
    <x v="2"/>
    <x v="2"/>
  </r>
  <r>
    <x v="0"/>
    <x v="0"/>
    <x v="1"/>
    <s v="Andre formål"/>
    <x v="0"/>
    <n v="2"/>
    <x v="2"/>
    <x v="2"/>
  </r>
  <r>
    <x v="0"/>
    <x v="0"/>
    <x v="2"/>
    <s v="Bolig"/>
    <x v="0"/>
    <n v="11"/>
    <x v="0"/>
    <x v="0"/>
  </r>
  <r>
    <x v="0"/>
    <x v="0"/>
    <x v="2"/>
    <s v="Næring/industri"/>
    <x v="0"/>
    <n v="4"/>
    <x v="3"/>
    <x v="0"/>
  </r>
  <r>
    <x v="0"/>
    <x v="0"/>
    <x v="2"/>
    <s v="Skole/kirke/humanitære"/>
    <x v="0"/>
    <n v="2"/>
    <x v="3"/>
    <x v="0"/>
  </r>
  <r>
    <x v="0"/>
    <x v="0"/>
    <x v="3"/>
    <s v="Bolig"/>
    <x v="0"/>
    <n v="35"/>
    <x v="0"/>
    <x v="0"/>
  </r>
  <r>
    <x v="0"/>
    <x v="0"/>
    <x v="4"/>
    <s v="Bolig"/>
    <x v="0"/>
    <n v="8"/>
    <x v="0"/>
    <x v="0"/>
  </r>
  <r>
    <x v="0"/>
    <x v="0"/>
    <x v="4"/>
    <s v="Til skog"/>
    <x v="0"/>
    <n v="60"/>
    <x v="4"/>
    <x v="3"/>
  </r>
  <r>
    <x v="0"/>
    <x v="0"/>
    <x v="5"/>
    <s v="Bolig"/>
    <x v="0"/>
    <n v="8"/>
    <x v="0"/>
    <x v="0"/>
  </r>
  <r>
    <x v="0"/>
    <x v="0"/>
    <x v="5"/>
    <s v="Skole/kirke/humanitære"/>
    <x v="0"/>
    <n v="34"/>
    <x v="3"/>
    <x v="0"/>
  </r>
  <r>
    <x v="0"/>
    <x v="0"/>
    <x v="5"/>
    <s v="Næring/industri"/>
    <x v="0"/>
    <n v="20"/>
    <x v="3"/>
    <x v="0"/>
  </r>
  <r>
    <x v="0"/>
    <x v="0"/>
    <x v="5"/>
    <s v="Idrett/flyplass"/>
    <x v="0"/>
    <n v="10"/>
    <x v="3"/>
    <x v="0"/>
  </r>
  <r>
    <x v="0"/>
    <x v="0"/>
    <x v="5"/>
    <s v="Veger"/>
    <x v="0"/>
    <n v="1"/>
    <x v="1"/>
    <x v="1"/>
  </r>
  <r>
    <x v="0"/>
    <x v="0"/>
    <x v="6"/>
    <s v="Bolig"/>
    <x v="0"/>
    <n v="206"/>
    <x v="0"/>
    <x v="0"/>
  </r>
  <r>
    <x v="0"/>
    <x v="0"/>
    <x v="6"/>
    <s v="Andre formål"/>
    <x v="0"/>
    <n v="50"/>
    <x v="2"/>
    <x v="2"/>
  </r>
  <r>
    <x v="0"/>
    <x v="0"/>
    <x v="6"/>
    <s v="Næring/industri"/>
    <x v="0"/>
    <n v="308"/>
    <x v="3"/>
    <x v="0"/>
  </r>
  <r>
    <x v="0"/>
    <x v="0"/>
    <x v="6"/>
    <s v="Idrett/flyplass"/>
    <x v="0"/>
    <n v="135"/>
    <x v="3"/>
    <x v="0"/>
  </r>
  <r>
    <x v="0"/>
    <x v="0"/>
    <x v="6"/>
    <s v="Skole/kirke/humanitære"/>
    <x v="0"/>
    <n v="6"/>
    <x v="3"/>
    <x v="0"/>
  </r>
  <r>
    <x v="0"/>
    <x v="0"/>
    <x v="7"/>
    <s v="Bolig"/>
    <x v="0"/>
    <n v="40"/>
    <x v="0"/>
    <x v="0"/>
  </r>
  <r>
    <x v="0"/>
    <x v="0"/>
    <x v="7"/>
    <s v="Reg.plan (ikke fordelt)"/>
    <x v="0"/>
    <n v="133"/>
    <x v="2"/>
    <x v="2"/>
  </r>
  <r>
    <x v="0"/>
    <x v="0"/>
    <x v="8"/>
    <s v="Bolig"/>
    <x v="0"/>
    <n v="154"/>
    <x v="0"/>
    <x v="0"/>
  </r>
  <r>
    <x v="0"/>
    <x v="0"/>
    <x v="8"/>
    <s v="Næring/industri"/>
    <x v="0"/>
    <n v="23"/>
    <x v="3"/>
    <x v="0"/>
  </r>
  <r>
    <x v="0"/>
    <x v="0"/>
    <x v="8"/>
    <s v="Idrett/flyplass"/>
    <x v="0"/>
    <n v="8"/>
    <x v="3"/>
    <x v="0"/>
  </r>
  <r>
    <x v="0"/>
    <x v="0"/>
    <x v="8"/>
    <s v="Veger"/>
    <x v="0"/>
    <n v="11"/>
    <x v="1"/>
    <x v="1"/>
  </r>
  <r>
    <x v="0"/>
    <x v="0"/>
    <x v="8"/>
    <s v="Til skog"/>
    <x v="0"/>
    <n v="46"/>
    <x v="4"/>
    <x v="3"/>
  </r>
  <r>
    <x v="0"/>
    <x v="0"/>
    <x v="9"/>
    <s v="Bolig"/>
    <x v="0"/>
    <n v="252"/>
    <x v="0"/>
    <x v="0"/>
  </r>
  <r>
    <x v="0"/>
    <x v="0"/>
    <x v="9"/>
    <s v="Næring/industri"/>
    <x v="0"/>
    <n v="24"/>
    <x v="3"/>
    <x v="0"/>
  </r>
  <r>
    <x v="0"/>
    <x v="0"/>
    <x v="9"/>
    <s v="Skole/kirke/humanitære"/>
    <x v="0"/>
    <n v="15"/>
    <x v="3"/>
    <x v="0"/>
  </r>
  <r>
    <x v="0"/>
    <x v="0"/>
    <x v="9"/>
    <s v="Til skog"/>
    <x v="0"/>
    <n v="18"/>
    <x v="4"/>
    <x v="3"/>
  </r>
  <r>
    <x v="0"/>
    <x v="0"/>
    <x v="10"/>
    <s v="Bolig"/>
    <x v="0"/>
    <n v="76"/>
    <x v="0"/>
    <x v="0"/>
  </r>
  <r>
    <x v="0"/>
    <x v="0"/>
    <x v="10"/>
    <s v="Skole/kirke/humanitære"/>
    <x v="0"/>
    <n v="64"/>
    <x v="3"/>
    <x v="0"/>
  </r>
  <r>
    <x v="0"/>
    <x v="0"/>
    <x v="10"/>
    <s v="Næring/industri"/>
    <x v="0"/>
    <n v="9"/>
    <x v="3"/>
    <x v="0"/>
  </r>
  <r>
    <x v="0"/>
    <x v="0"/>
    <x v="10"/>
    <s v="Veger"/>
    <x v="0"/>
    <n v="27"/>
    <x v="1"/>
    <x v="1"/>
  </r>
  <r>
    <x v="0"/>
    <x v="0"/>
    <x v="10"/>
    <s v="Til skog"/>
    <x v="0"/>
    <n v="6"/>
    <x v="4"/>
    <x v="3"/>
  </r>
  <r>
    <x v="0"/>
    <x v="0"/>
    <x v="11"/>
    <s v="Bolig"/>
    <x v="0"/>
    <n v="12"/>
    <x v="0"/>
    <x v="0"/>
  </r>
  <r>
    <x v="0"/>
    <x v="0"/>
    <x v="12"/>
    <s v="Bolig"/>
    <x v="0"/>
    <n v="4"/>
    <x v="0"/>
    <x v="0"/>
  </r>
  <r>
    <x v="0"/>
    <x v="0"/>
    <x v="12"/>
    <s v="Reg.plan (ikke fordelt)"/>
    <x v="0"/>
    <n v="60"/>
    <x v="2"/>
    <x v="2"/>
  </r>
  <r>
    <x v="0"/>
    <x v="0"/>
    <x v="12"/>
    <s v="Skole/kirke/humanitære"/>
    <x v="0"/>
    <n v="30"/>
    <x v="3"/>
    <x v="0"/>
  </r>
  <r>
    <x v="0"/>
    <x v="0"/>
    <x v="12"/>
    <s v="Veger"/>
    <x v="0"/>
    <n v="2"/>
    <x v="1"/>
    <x v="1"/>
  </r>
  <r>
    <x v="0"/>
    <x v="0"/>
    <x v="12"/>
    <s v="Til skog"/>
    <x v="0"/>
    <n v="130"/>
    <x v="4"/>
    <x v="3"/>
  </r>
  <r>
    <x v="0"/>
    <x v="0"/>
    <x v="13"/>
    <s v="Bolig"/>
    <x v="0"/>
    <n v="128"/>
    <x v="0"/>
    <x v="0"/>
  </r>
  <r>
    <x v="0"/>
    <x v="0"/>
    <x v="13"/>
    <s v="Andre formål"/>
    <x v="0"/>
    <n v="3"/>
    <x v="2"/>
    <x v="2"/>
  </r>
  <r>
    <x v="0"/>
    <x v="0"/>
    <x v="13"/>
    <s v="Næring/industri"/>
    <x v="0"/>
    <n v="48"/>
    <x v="3"/>
    <x v="0"/>
  </r>
  <r>
    <x v="0"/>
    <x v="0"/>
    <x v="13"/>
    <s v="Skole/kirke/humanitære"/>
    <x v="0"/>
    <n v="38"/>
    <x v="3"/>
    <x v="0"/>
  </r>
  <r>
    <x v="0"/>
    <x v="0"/>
    <x v="13"/>
    <s v="Til skog"/>
    <x v="0"/>
    <n v="26"/>
    <x v="4"/>
    <x v="3"/>
  </r>
  <r>
    <x v="0"/>
    <x v="0"/>
    <x v="14"/>
    <s v="Bolig"/>
    <x v="0"/>
    <n v="218"/>
    <x v="0"/>
    <x v="0"/>
  </r>
  <r>
    <x v="0"/>
    <x v="0"/>
    <x v="14"/>
    <s v="Veger"/>
    <x v="0"/>
    <n v="164"/>
    <x v="1"/>
    <x v="1"/>
  </r>
  <r>
    <x v="0"/>
    <x v="0"/>
    <x v="15"/>
    <s v="Bolig"/>
    <x v="0"/>
    <n v="110"/>
    <x v="0"/>
    <x v="0"/>
  </r>
  <r>
    <x v="0"/>
    <x v="0"/>
    <x v="15"/>
    <s v="Reg.plan (ikke fordelt)"/>
    <x v="0"/>
    <n v="40"/>
    <x v="2"/>
    <x v="2"/>
  </r>
  <r>
    <x v="0"/>
    <x v="0"/>
    <x v="15"/>
    <s v="Skole/kirke/humanitære"/>
    <x v="0"/>
    <n v="18"/>
    <x v="3"/>
    <x v="0"/>
  </r>
  <r>
    <x v="0"/>
    <x v="0"/>
    <x v="15"/>
    <s v="Næring/industri"/>
    <x v="0"/>
    <n v="3"/>
    <x v="3"/>
    <x v="0"/>
  </r>
  <r>
    <x v="0"/>
    <x v="0"/>
    <x v="15"/>
    <s v="Veger"/>
    <x v="0"/>
    <n v="40"/>
    <x v="1"/>
    <x v="1"/>
  </r>
  <r>
    <x v="0"/>
    <x v="0"/>
    <x v="16"/>
    <s v="Bolig"/>
    <x v="0"/>
    <n v="115"/>
    <x v="0"/>
    <x v="0"/>
  </r>
  <r>
    <x v="0"/>
    <x v="0"/>
    <x v="17"/>
    <s v="Bolig"/>
    <x v="0"/>
    <n v="190"/>
    <x v="0"/>
    <x v="0"/>
  </r>
  <r>
    <x v="0"/>
    <x v="0"/>
    <x v="17"/>
    <s v="Andre formål"/>
    <x v="0"/>
    <n v="80"/>
    <x v="2"/>
    <x v="2"/>
  </r>
  <r>
    <x v="0"/>
    <x v="0"/>
    <x v="17"/>
    <s v="Næring/industri"/>
    <x v="0"/>
    <n v="12"/>
    <x v="3"/>
    <x v="0"/>
  </r>
  <r>
    <x v="0"/>
    <x v="0"/>
    <x v="17"/>
    <s v="Veger"/>
    <x v="0"/>
    <n v="294"/>
    <x v="1"/>
    <x v="1"/>
  </r>
  <r>
    <x v="0"/>
    <x v="0"/>
    <x v="17"/>
    <s v="Til skog"/>
    <x v="0"/>
    <n v="30"/>
    <x v="4"/>
    <x v="3"/>
  </r>
  <r>
    <x v="0"/>
    <x v="0"/>
    <x v="18"/>
    <s v="Bolig"/>
    <x v="0"/>
    <n v="166"/>
    <x v="0"/>
    <x v="0"/>
  </r>
  <r>
    <x v="0"/>
    <x v="0"/>
    <x v="18"/>
    <s v="Andre formål"/>
    <x v="0"/>
    <n v="9"/>
    <x v="2"/>
    <x v="2"/>
  </r>
  <r>
    <x v="0"/>
    <x v="0"/>
    <x v="18"/>
    <s v="Idrett/flyplass"/>
    <x v="0"/>
    <n v="20"/>
    <x v="3"/>
    <x v="0"/>
  </r>
  <r>
    <x v="0"/>
    <x v="0"/>
    <x v="18"/>
    <s v="Næring/industri"/>
    <x v="0"/>
    <n v="2"/>
    <x v="3"/>
    <x v="0"/>
  </r>
  <r>
    <x v="0"/>
    <x v="0"/>
    <x v="18"/>
    <s v="Veger"/>
    <x v="0"/>
    <n v="12"/>
    <x v="1"/>
    <x v="1"/>
  </r>
  <r>
    <x v="0"/>
    <x v="0"/>
    <x v="19"/>
    <s v="Bolig"/>
    <x v="0"/>
    <n v="125"/>
    <x v="0"/>
    <x v="0"/>
  </r>
  <r>
    <x v="0"/>
    <x v="0"/>
    <x v="19"/>
    <s v="Reg.plan (ikke fordelt)"/>
    <x v="0"/>
    <n v="64"/>
    <x v="2"/>
    <x v="2"/>
  </r>
  <r>
    <x v="0"/>
    <x v="0"/>
    <x v="19"/>
    <s v="Næring/industri"/>
    <x v="0"/>
    <n v="15"/>
    <x v="3"/>
    <x v="0"/>
  </r>
  <r>
    <x v="0"/>
    <x v="0"/>
    <x v="19"/>
    <s v="Skole/kirke/humanitære"/>
    <x v="0"/>
    <n v="5"/>
    <x v="3"/>
    <x v="0"/>
  </r>
  <r>
    <x v="0"/>
    <x v="0"/>
    <x v="19"/>
    <s v="Veger"/>
    <x v="0"/>
    <n v="5"/>
    <x v="1"/>
    <x v="1"/>
  </r>
  <r>
    <x v="0"/>
    <x v="0"/>
    <x v="19"/>
    <s v="Til skog"/>
    <x v="0"/>
    <n v="37"/>
    <x v="4"/>
    <x v="3"/>
  </r>
  <r>
    <x v="0"/>
    <x v="0"/>
    <x v="20"/>
    <s v="Bolig"/>
    <x v="0"/>
    <n v="82"/>
    <x v="0"/>
    <x v="0"/>
  </r>
  <r>
    <x v="0"/>
    <x v="0"/>
    <x v="20"/>
    <s v="Næring/industri"/>
    <x v="0"/>
    <n v="13"/>
    <x v="3"/>
    <x v="0"/>
  </r>
  <r>
    <x v="0"/>
    <x v="0"/>
    <x v="21"/>
    <s v="Bolig"/>
    <x v="0"/>
    <n v="26"/>
    <x v="0"/>
    <x v="0"/>
  </r>
  <r>
    <x v="0"/>
    <x v="0"/>
    <x v="21"/>
    <s v="Andre formål"/>
    <x v="0"/>
    <n v="9"/>
    <x v="2"/>
    <x v="2"/>
  </r>
  <r>
    <x v="0"/>
    <x v="0"/>
    <x v="21"/>
    <s v="Næring/industri"/>
    <x v="0"/>
    <n v="20"/>
    <x v="3"/>
    <x v="0"/>
  </r>
  <r>
    <x v="0"/>
    <x v="0"/>
    <x v="21"/>
    <s v="Skole/kirke/humanitære"/>
    <x v="0"/>
    <n v="6"/>
    <x v="3"/>
    <x v="0"/>
  </r>
  <r>
    <x v="0"/>
    <x v="0"/>
    <x v="21"/>
    <s v="Til skog"/>
    <x v="0"/>
    <n v="7"/>
    <x v="4"/>
    <x v="3"/>
  </r>
  <r>
    <x v="0"/>
    <x v="1"/>
    <x v="22"/>
    <s v="Bolig"/>
    <x v="0"/>
    <n v="40"/>
    <x v="0"/>
    <x v="0"/>
  </r>
  <r>
    <x v="0"/>
    <x v="1"/>
    <x v="22"/>
    <s v="Reg.plan (ikke fordelt)"/>
    <x v="0"/>
    <n v="200"/>
    <x v="2"/>
    <x v="2"/>
  </r>
  <r>
    <x v="0"/>
    <x v="1"/>
    <x v="22"/>
    <s v="Andre formål"/>
    <x v="0"/>
    <n v="52"/>
    <x v="2"/>
    <x v="2"/>
  </r>
  <r>
    <x v="0"/>
    <x v="1"/>
    <x v="22"/>
    <s v="Idrett/flyplass"/>
    <x v="0"/>
    <n v="4"/>
    <x v="3"/>
    <x v="0"/>
  </r>
  <r>
    <x v="0"/>
    <x v="1"/>
    <x v="22"/>
    <s v="Til skog"/>
    <x v="0"/>
    <n v="80"/>
    <x v="4"/>
    <x v="3"/>
  </r>
  <r>
    <x v="1"/>
    <x v="0"/>
    <x v="0"/>
    <s v="Bolig"/>
    <x v="0"/>
    <n v="51"/>
    <x v="0"/>
    <x v="0"/>
  </r>
  <r>
    <x v="1"/>
    <x v="0"/>
    <x v="1"/>
    <s v="Bolig"/>
    <x v="0"/>
    <n v="2"/>
    <x v="0"/>
    <x v="0"/>
  </r>
  <r>
    <x v="1"/>
    <x v="0"/>
    <x v="1"/>
    <s v="Reg.plan (ikke fordelt)"/>
    <x v="0"/>
    <n v="30"/>
    <x v="2"/>
    <x v="2"/>
  </r>
  <r>
    <x v="1"/>
    <x v="0"/>
    <x v="1"/>
    <s v="Andre formål"/>
    <x v="0"/>
    <n v="2"/>
    <x v="2"/>
    <x v="2"/>
  </r>
  <r>
    <x v="1"/>
    <x v="0"/>
    <x v="1"/>
    <s v="Næring/industri"/>
    <x v="0"/>
    <n v="4"/>
    <x v="3"/>
    <x v="0"/>
  </r>
  <r>
    <x v="1"/>
    <x v="0"/>
    <x v="1"/>
    <s v="Til skog"/>
    <x v="0"/>
    <n v="30"/>
    <x v="4"/>
    <x v="3"/>
  </r>
  <r>
    <x v="1"/>
    <x v="0"/>
    <x v="2"/>
    <s v="Bolig"/>
    <x v="0"/>
    <n v="9"/>
    <x v="0"/>
    <x v="0"/>
  </r>
  <r>
    <x v="1"/>
    <x v="0"/>
    <x v="2"/>
    <s v="Næring/industri"/>
    <x v="0"/>
    <n v="1"/>
    <x v="3"/>
    <x v="0"/>
  </r>
  <r>
    <x v="1"/>
    <x v="0"/>
    <x v="3"/>
    <s v="Bolig"/>
    <x v="0"/>
    <n v="9"/>
    <x v="0"/>
    <x v="0"/>
  </r>
  <r>
    <x v="1"/>
    <x v="0"/>
    <x v="3"/>
    <s v="Andre formål"/>
    <x v="0"/>
    <n v="3"/>
    <x v="2"/>
    <x v="2"/>
  </r>
  <r>
    <x v="1"/>
    <x v="0"/>
    <x v="3"/>
    <s v="Veger"/>
    <x v="0"/>
    <n v="6"/>
    <x v="1"/>
    <x v="1"/>
  </r>
  <r>
    <x v="1"/>
    <x v="0"/>
    <x v="4"/>
    <s v="Bolig"/>
    <x v="0"/>
    <n v="100"/>
    <x v="0"/>
    <x v="0"/>
  </r>
  <r>
    <x v="1"/>
    <x v="0"/>
    <x v="4"/>
    <s v="Næring/industri"/>
    <x v="0"/>
    <n v="1"/>
    <x v="3"/>
    <x v="0"/>
  </r>
  <r>
    <x v="1"/>
    <x v="0"/>
    <x v="6"/>
    <s v="Bolig"/>
    <x v="0"/>
    <n v="1228"/>
    <x v="0"/>
    <x v="0"/>
  </r>
  <r>
    <x v="1"/>
    <x v="0"/>
    <x v="6"/>
    <s v="Næring/industri"/>
    <x v="0"/>
    <n v="150"/>
    <x v="3"/>
    <x v="0"/>
  </r>
  <r>
    <x v="1"/>
    <x v="0"/>
    <x v="6"/>
    <s v="Skole/kirke/humanitære"/>
    <x v="0"/>
    <n v="62"/>
    <x v="3"/>
    <x v="0"/>
  </r>
  <r>
    <x v="1"/>
    <x v="0"/>
    <x v="6"/>
    <s v="Idrett/flyplass"/>
    <x v="0"/>
    <n v="40"/>
    <x v="3"/>
    <x v="0"/>
  </r>
  <r>
    <x v="1"/>
    <x v="0"/>
    <x v="7"/>
    <s v="Bolig"/>
    <x v="0"/>
    <n v="34"/>
    <x v="0"/>
    <x v="0"/>
  </r>
  <r>
    <x v="1"/>
    <x v="0"/>
    <x v="7"/>
    <s v="Reg.plan (ikke fordelt)"/>
    <x v="0"/>
    <n v="168"/>
    <x v="2"/>
    <x v="2"/>
  </r>
  <r>
    <x v="1"/>
    <x v="0"/>
    <x v="7"/>
    <s v="Næring/industri"/>
    <x v="0"/>
    <n v="15"/>
    <x v="3"/>
    <x v="0"/>
  </r>
  <r>
    <x v="1"/>
    <x v="0"/>
    <x v="7"/>
    <s v="Idrett/flyplass"/>
    <x v="0"/>
    <n v="6"/>
    <x v="3"/>
    <x v="0"/>
  </r>
  <r>
    <x v="1"/>
    <x v="0"/>
    <x v="7"/>
    <s v="Veger"/>
    <x v="0"/>
    <n v="62"/>
    <x v="1"/>
    <x v="1"/>
  </r>
  <r>
    <x v="1"/>
    <x v="0"/>
    <x v="8"/>
    <s v="Bolig"/>
    <x v="0"/>
    <n v="40"/>
    <x v="0"/>
    <x v="0"/>
  </r>
  <r>
    <x v="1"/>
    <x v="0"/>
    <x v="8"/>
    <s v="Andre formål"/>
    <x v="0"/>
    <n v="8"/>
    <x v="2"/>
    <x v="2"/>
  </r>
  <r>
    <x v="1"/>
    <x v="0"/>
    <x v="8"/>
    <s v="Næring/industri"/>
    <x v="0"/>
    <n v="5"/>
    <x v="3"/>
    <x v="0"/>
  </r>
  <r>
    <x v="1"/>
    <x v="0"/>
    <x v="8"/>
    <s v="Veger"/>
    <x v="0"/>
    <n v="8"/>
    <x v="1"/>
    <x v="1"/>
  </r>
  <r>
    <x v="1"/>
    <x v="0"/>
    <x v="8"/>
    <s v="Til skog"/>
    <x v="0"/>
    <n v="37"/>
    <x v="4"/>
    <x v="3"/>
  </r>
  <r>
    <x v="1"/>
    <x v="0"/>
    <x v="9"/>
    <s v="Bolig"/>
    <x v="0"/>
    <n v="47"/>
    <x v="0"/>
    <x v="0"/>
  </r>
  <r>
    <x v="1"/>
    <x v="0"/>
    <x v="10"/>
    <s v="Bolig"/>
    <x v="0"/>
    <n v="271"/>
    <x v="0"/>
    <x v="0"/>
  </r>
  <r>
    <x v="1"/>
    <x v="0"/>
    <x v="10"/>
    <s v="Skole/kirke/humanitære"/>
    <x v="0"/>
    <n v="21"/>
    <x v="3"/>
    <x v="0"/>
  </r>
  <r>
    <x v="1"/>
    <x v="0"/>
    <x v="10"/>
    <s v="Idrett/flyplass"/>
    <x v="0"/>
    <n v="8"/>
    <x v="3"/>
    <x v="0"/>
  </r>
  <r>
    <x v="1"/>
    <x v="0"/>
    <x v="11"/>
    <s v="Reg.plan (ikke fordelt)"/>
    <x v="0"/>
    <n v="47"/>
    <x v="2"/>
    <x v="2"/>
  </r>
  <r>
    <x v="1"/>
    <x v="0"/>
    <x v="11"/>
    <s v="Næring/industri"/>
    <x v="0"/>
    <n v="12"/>
    <x v="3"/>
    <x v="0"/>
  </r>
  <r>
    <x v="1"/>
    <x v="0"/>
    <x v="12"/>
    <s v="Bolig"/>
    <x v="0"/>
    <n v="35"/>
    <x v="0"/>
    <x v="0"/>
  </r>
  <r>
    <x v="1"/>
    <x v="0"/>
    <x v="12"/>
    <s v="Reg.plan (ikke fordelt)"/>
    <x v="0"/>
    <n v="30"/>
    <x v="2"/>
    <x v="2"/>
  </r>
  <r>
    <x v="1"/>
    <x v="0"/>
    <x v="12"/>
    <s v="Andre formål"/>
    <x v="0"/>
    <n v="10"/>
    <x v="2"/>
    <x v="2"/>
  </r>
  <r>
    <x v="1"/>
    <x v="0"/>
    <x v="12"/>
    <s v="Skole/kirke/humanitære"/>
    <x v="0"/>
    <n v="10"/>
    <x v="3"/>
    <x v="0"/>
  </r>
  <r>
    <x v="1"/>
    <x v="0"/>
    <x v="12"/>
    <s v="Veger"/>
    <x v="0"/>
    <n v="10"/>
    <x v="1"/>
    <x v="1"/>
  </r>
  <r>
    <x v="1"/>
    <x v="0"/>
    <x v="12"/>
    <s v="Til skog"/>
    <x v="0"/>
    <n v="50"/>
    <x v="4"/>
    <x v="3"/>
  </r>
  <r>
    <x v="1"/>
    <x v="0"/>
    <x v="13"/>
    <s v="Bolig"/>
    <x v="0"/>
    <n v="179"/>
    <x v="0"/>
    <x v="0"/>
  </r>
  <r>
    <x v="1"/>
    <x v="0"/>
    <x v="13"/>
    <s v="Næring/industri"/>
    <x v="0"/>
    <n v="4"/>
    <x v="3"/>
    <x v="0"/>
  </r>
  <r>
    <x v="1"/>
    <x v="0"/>
    <x v="13"/>
    <s v="Til skog"/>
    <x v="0"/>
    <n v="60"/>
    <x v="4"/>
    <x v="3"/>
  </r>
  <r>
    <x v="1"/>
    <x v="0"/>
    <x v="14"/>
    <s v="Bolig"/>
    <x v="0"/>
    <n v="333"/>
    <x v="0"/>
    <x v="0"/>
  </r>
  <r>
    <x v="1"/>
    <x v="0"/>
    <x v="14"/>
    <s v="Næring/industri"/>
    <x v="0"/>
    <n v="81"/>
    <x v="3"/>
    <x v="0"/>
  </r>
  <r>
    <x v="1"/>
    <x v="0"/>
    <x v="14"/>
    <s v="Skole/kirke/humanitære"/>
    <x v="0"/>
    <n v="12"/>
    <x v="3"/>
    <x v="0"/>
  </r>
  <r>
    <x v="1"/>
    <x v="0"/>
    <x v="15"/>
    <s v="Bolig"/>
    <x v="0"/>
    <n v="44"/>
    <x v="0"/>
    <x v="0"/>
  </r>
  <r>
    <x v="1"/>
    <x v="0"/>
    <x v="15"/>
    <s v="Idrett/flyplass"/>
    <x v="0"/>
    <n v="16"/>
    <x v="3"/>
    <x v="0"/>
  </r>
  <r>
    <x v="1"/>
    <x v="0"/>
    <x v="15"/>
    <s v="Næring/industri"/>
    <x v="0"/>
    <n v="5"/>
    <x v="3"/>
    <x v="0"/>
  </r>
  <r>
    <x v="1"/>
    <x v="0"/>
    <x v="16"/>
    <s v="Bolig"/>
    <x v="0"/>
    <n v="23"/>
    <x v="0"/>
    <x v="0"/>
  </r>
  <r>
    <x v="1"/>
    <x v="0"/>
    <x v="17"/>
    <s v="Bolig"/>
    <x v="0"/>
    <n v="61"/>
    <x v="0"/>
    <x v="0"/>
  </r>
  <r>
    <x v="1"/>
    <x v="0"/>
    <x v="17"/>
    <s v="Andre formål"/>
    <x v="0"/>
    <n v="75"/>
    <x v="2"/>
    <x v="2"/>
  </r>
  <r>
    <x v="1"/>
    <x v="0"/>
    <x v="17"/>
    <s v="Veger"/>
    <x v="0"/>
    <n v="75"/>
    <x v="1"/>
    <x v="1"/>
  </r>
  <r>
    <x v="1"/>
    <x v="0"/>
    <x v="17"/>
    <s v="Til skog"/>
    <x v="0"/>
    <n v="10"/>
    <x v="4"/>
    <x v="3"/>
  </r>
  <r>
    <x v="1"/>
    <x v="0"/>
    <x v="18"/>
    <s v="Bolig"/>
    <x v="0"/>
    <n v="105"/>
    <x v="0"/>
    <x v="0"/>
  </r>
  <r>
    <x v="1"/>
    <x v="0"/>
    <x v="18"/>
    <s v="Andre formål"/>
    <x v="0"/>
    <n v="10"/>
    <x v="2"/>
    <x v="2"/>
  </r>
  <r>
    <x v="1"/>
    <x v="0"/>
    <x v="18"/>
    <s v="Skole/kirke/humanitære"/>
    <x v="0"/>
    <n v="5"/>
    <x v="3"/>
    <x v="0"/>
  </r>
  <r>
    <x v="1"/>
    <x v="0"/>
    <x v="18"/>
    <s v="Veger"/>
    <x v="0"/>
    <n v="10"/>
    <x v="1"/>
    <x v="1"/>
  </r>
  <r>
    <x v="1"/>
    <x v="0"/>
    <x v="18"/>
    <s v="Til skog"/>
    <x v="0"/>
    <n v="18"/>
    <x v="4"/>
    <x v="3"/>
  </r>
  <r>
    <x v="1"/>
    <x v="0"/>
    <x v="19"/>
    <s v="Bolig"/>
    <x v="0"/>
    <n v="106"/>
    <x v="0"/>
    <x v="0"/>
  </r>
  <r>
    <x v="1"/>
    <x v="0"/>
    <x v="19"/>
    <s v="Næring/industri"/>
    <x v="0"/>
    <n v="7"/>
    <x v="3"/>
    <x v="0"/>
  </r>
  <r>
    <x v="1"/>
    <x v="0"/>
    <x v="19"/>
    <s v="Veger"/>
    <x v="0"/>
    <n v="17"/>
    <x v="1"/>
    <x v="1"/>
  </r>
  <r>
    <x v="1"/>
    <x v="0"/>
    <x v="20"/>
    <s v="Bolig"/>
    <x v="0"/>
    <n v="10"/>
    <x v="0"/>
    <x v="0"/>
  </r>
  <r>
    <x v="1"/>
    <x v="0"/>
    <x v="20"/>
    <s v="Næring/industri"/>
    <x v="0"/>
    <n v="3"/>
    <x v="3"/>
    <x v="0"/>
  </r>
  <r>
    <x v="1"/>
    <x v="0"/>
    <x v="21"/>
    <s v="Bolig"/>
    <x v="0"/>
    <n v="3"/>
    <x v="0"/>
    <x v="0"/>
  </r>
  <r>
    <x v="1"/>
    <x v="0"/>
    <x v="21"/>
    <s v="Næring/industri"/>
    <x v="0"/>
    <n v="7"/>
    <x v="3"/>
    <x v="0"/>
  </r>
  <r>
    <x v="1"/>
    <x v="0"/>
    <x v="21"/>
    <s v="Veger"/>
    <x v="0"/>
    <n v="8"/>
    <x v="1"/>
    <x v="1"/>
  </r>
  <r>
    <x v="1"/>
    <x v="0"/>
    <x v="21"/>
    <s v="Til skog"/>
    <x v="0"/>
    <n v="57"/>
    <x v="4"/>
    <x v="3"/>
  </r>
  <r>
    <x v="1"/>
    <x v="1"/>
    <x v="22"/>
    <s v="Reg.plan (ikke fordelt)"/>
    <x v="0"/>
    <n v="300"/>
    <x v="2"/>
    <x v="2"/>
  </r>
  <r>
    <x v="2"/>
    <x v="0"/>
    <x v="0"/>
    <s v="Bolig"/>
    <x v="0"/>
    <n v="11"/>
    <x v="0"/>
    <x v="0"/>
  </r>
  <r>
    <x v="2"/>
    <x v="0"/>
    <x v="1"/>
    <s v="Bolig"/>
    <x v="0"/>
    <n v="33"/>
    <x v="0"/>
    <x v="0"/>
  </r>
  <r>
    <x v="2"/>
    <x v="0"/>
    <x v="1"/>
    <s v="Reg.plan (ikke fordelt)"/>
    <x v="0"/>
    <n v="24"/>
    <x v="2"/>
    <x v="2"/>
  </r>
  <r>
    <x v="2"/>
    <x v="0"/>
    <x v="1"/>
    <s v="Andre formål"/>
    <x v="0"/>
    <n v="1"/>
    <x v="2"/>
    <x v="2"/>
  </r>
  <r>
    <x v="2"/>
    <x v="0"/>
    <x v="1"/>
    <s v="Næring/industri"/>
    <x v="0"/>
    <n v="30"/>
    <x v="3"/>
    <x v="0"/>
  </r>
  <r>
    <x v="2"/>
    <x v="0"/>
    <x v="1"/>
    <s v="Til skog"/>
    <x v="0"/>
    <n v="10"/>
    <x v="4"/>
    <x v="3"/>
  </r>
  <r>
    <x v="2"/>
    <x v="0"/>
    <x v="2"/>
    <s v="Bolig"/>
    <x v="0"/>
    <n v="22"/>
    <x v="0"/>
    <x v="0"/>
  </r>
  <r>
    <x v="2"/>
    <x v="0"/>
    <x v="2"/>
    <s v="Næring/industri"/>
    <x v="0"/>
    <n v="11"/>
    <x v="3"/>
    <x v="0"/>
  </r>
  <r>
    <x v="2"/>
    <x v="0"/>
    <x v="2"/>
    <s v="Veger"/>
    <x v="0"/>
    <n v="7"/>
    <x v="1"/>
    <x v="1"/>
  </r>
  <r>
    <x v="2"/>
    <x v="0"/>
    <x v="3"/>
    <s v="Bolig"/>
    <x v="0"/>
    <n v="15"/>
    <x v="0"/>
    <x v="0"/>
  </r>
  <r>
    <x v="2"/>
    <x v="0"/>
    <x v="3"/>
    <s v="Andre formål"/>
    <x v="0"/>
    <n v="14"/>
    <x v="2"/>
    <x v="2"/>
  </r>
  <r>
    <x v="2"/>
    <x v="0"/>
    <x v="3"/>
    <s v="Næring/industri"/>
    <x v="0"/>
    <n v="4"/>
    <x v="3"/>
    <x v="0"/>
  </r>
  <r>
    <x v="2"/>
    <x v="0"/>
    <x v="4"/>
    <s v="Bolig"/>
    <x v="0"/>
    <n v="1"/>
    <x v="0"/>
    <x v="0"/>
  </r>
  <r>
    <x v="2"/>
    <x v="0"/>
    <x v="4"/>
    <s v="Andre formål"/>
    <x v="0"/>
    <n v="20"/>
    <x v="2"/>
    <x v="2"/>
  </r>
  <r>
    <x v="2"/>
    <x v="0"/>
    <x v="4"/>
    <s v="Skole/kirke/humanitære"/>
    <x v="0"/>
    <n v="2"/>
    <x v="3"/>
    <x v="0"/>
  </r>
  <r>
    <x v="2"/>
    <x v="0"/>
    <x v="5"/>
    <s v="Bolig"/>
    <x v="0"/>
    <n v="5"/>
    <x v="0"/>
    <x v="0"/>
  </r>
  <r>
    <x v="2"/>
    <x v="0"/>
    <x v="5"/>
    <s v="Skole/kirke/humanitære"/>
    <x v="0"/>
    <n v="35"/>
    <x v="3"/>
    <x v="0"/>
  </r>
  <r>
    <x v="2"/>
    <x v="0"/>
    <x v="5"/>
    <s v="Næring/industri"/>
    <x v="0"/>
    <n v="4"/>
    <x v="3"/>
    <x v="0"/>
  </r>
  <r>
    <x v="2"/>
    <x v="0"/>
    <x v="5"/>
    <s v="Veger"/>
    <x v="0"/>
    <n v="10"/>
    <x v="1"/>
    <x v="1"/>
  </r>
  <r>
    <x v="2"/>
    <x v="0"/>
    <x v="6"/>
    <s v="Bolig"/>
    <x v="0"/>
    <n v="247"/>
    <x v="0"/>
    <x v="0"/>
  </r>
  <r>
    <x v="2"/>
    <x v="0"/>
    <x v="6"/>
    <s v="Andre formål"/>
    <x v="0"/>
    <n v="60"/>
    <x v="2"/>
    <x v="2"/>
  </r>
  <r>
    <x v="2"/>
    <x v="0"/>
    <x v="7"/>
    <s v="Bolig"/>
    <x v="0"/>
    <n v="89"/>
    <x v="0"/>
    <x v="0"/>
  </r>
  <r>
    <x v="2"/>
    <x v="0"/>
    <x v="7"/>
    <s v="Reg.plan (ikke fordelt)"/>
    <x v="0"/>
    <n v="15"/>
    <x v="2"/>
    <x v="2"/>
  </r>
  <r>
    <x v="2"/>
    <x v="0"/>
    <x v="7"/>
    <s v="Skole/kirke/humanitære"/>
    <x v="0"/>
    <n v="33"/>
    <x v="3"/>
    <x v="0"/>
  </r>
  <r>
    <x v="2"/>
    <x v="0"/>
    <x v="7"/>
    <s v="Næring/industri"/>
    <x v="0"/>
    <n v="16"/>
    <x v="3"/>
    <x v="0"/>
  </r>
  <r>
    <x v="2"/>
    <x v="0"/>
    <x v="7"/>
    <s v="Veger"/>
    <x v="0"/>
    <n v="3"/>
    <x v="1"/>
    <x v="1"/>
  </r>
  <r>
    <x v="2"/>
    <x v="0"/>
    <x v="7"/>
    <s v="Til skog"/>
    <x v="0"/>
    <n v="60"/>
    <x v="4"/>
    <x v="3"/>
  </r>
  <r>
    <x v="2"/>
    <x v="0"/>
    <x v="8"/>
    <s v="Bolig"/>
    <x v="0"/>
    <n v="155"/>
    <x v="0"/>
    <x v="0"/>
  </r>
  <r>
    <x v="2"/>
    <x v="0"/>
    <x v="8"/>
    <s v="Andre formål"/>
    <x v="0"/>
    <n v="63"/>
    <x v="2"/>
    <x v="2"/>
  </r>
  <r>
    <x v="2"/>
    <x v="0"/>
    <x v="8"/>
    <s v="Næring/industri"/>
    <x v="0"/>
    <n v="33"/>
    <x v="3"/>
    <x v="0"/>
  </r>
  <r>
    <x v="2"/>
    <x v="0"/>
    <x v="8"/>
    <s v="Veger"/>
    <x v="0"/>
    <n v="3"/>
    <x v="1"/>
    <x v="1"/>
  </r>
  <r>
    <x v="2"/>
    <x v="0"/>
    <x v="8"/>
    <s v="Til skog"/>
    <x v="0"/>
    <n v="25"/>
    <x v="4"/>
    <x v="3"/>
  </r>
  <r>
    <x v="2"/>
    <x v="0"/>
    <x v="9"/>
    <s v="Bolig"/>
    <x v="0"/>
    <n v="45"/>
    <x v="0"/>
    <x v="0"/>
  </r>
  <r>
    <x v="2"/>
    <x v="0"/>
    <x v="9"/>
    <s v="Skole/kirke/humanitære"/>
    <x v="0"/>
    <n v="9"/>
    <x v="3"/>
    <x v="0"/>
  </r>
  <r>
    <x v="2"/>
    <x v="0"/>
    <x v="9"/>
    <s v="Næring/industri"/>
    <x v="0"/>
    <n v="1"/>
    <x v="3"/>
    <x v="0"/>
  </r>
  <r>
    <x v="2"/>
    <x v="0"/>
    <x v="10"/>
    <s v="Bolig"/>
    <x v="0"/>
    <n v="73"/>
    <x v="0"/>
    <x v="0"/>
  </r>
  <r>
    <x v="2"/>
    <x v="0"/>
    <x v="10"/>
    <s v="Næring/industri"/>
    <x v="0"/>
    <n v="18"/>
    <x v="3"/>
    <x v="0"/>
  </r>
  <r>
    <x v="2"/>
    <x v="0"/>
    <x v="12"/>
    <s v="Bolig"/>
    <x v="0"/>
    <n v="15"/>
    <x v="0"/>
    <x v="0"/>
  </r>
  <r>
    <x v="2"/>
    <x v="0"/>
    <x v="12"/>
    <s v="Skole/kirke/humanitære"/>
    <x v="0"/>
    <n v="6"/>
    <x v="3"/>
    <x v="0"/>
  </r>
  <r>
    <x v="2"/>
    <x v="0"/>
    <x v="12"/>
    <s v="Til skog"/>
    <x v="0"/>
    <n v="30"/>
    <x v="4"/>
    <x v="3"/>
  </r>
  <r>
    <x v="2"/>
    <x v="0"/>
    <x v="13"/>
    <s v="Bolig"/>
    <x v="0"/>
    <n v="345"/>
    <x v="0"/>
    <x v="0"/>
  </r>
  <r>
    <x v="2"/>
    <x v="0"/>
    <x v="13"/>
    <s v="Næring/industri"/>
    <x v="0"/>
    <n v="240"/>
    <x v="3"/>
    <x v="0"/>
  </r>
  <r>
    <x v="2"/>
    <x v="0"/>
    <x v="13"/>
    <s v="Skole/kirke/humanitære"/>
    <x v="0"/>
    <n v="43"/>
    <x v="3"/>
    <x v="0"/>
  </r>
  <r>
    <x v="2"/>
    <x v="0"/>
    <x v="14"/>
    <s v="Bolig"/>
    <x v="0"/>
    <n v="98"/>
    <x v="0"/>
    <x v="0"/>
  </r>
  <r>
    <x v="2"/>
    <x v="0"/>
    <x v="14"/>
    <s v="Andre formål"/>
    <x v="0"/>
    <n v="4"/>
    <x v="2"/>
    <x v="2"/>
  </r>
  <r>
    <x v="2"/>
    <x v="0"/>
    <x v="14"/>
    <s v="Idrett/flyplass"/>
    <x v="0"/>
    <n v="8"/>
    <x v="3"/>
    <x v="0"/>
  </r>
  <r>
    <x v="2"/>
    <x v="0"/>
    <x v="15"/>
    <s v="Veger"/>
    <x v="0"/>
    <n v="30"/>
    <x v="1"/>
    <x v="1"/>
  </r>
  <r>
    <x v="2"/>
    <x v="0"/>
    <x v="16"/>
    <s v="Bolig"/>
    <x v="0"/>
    <n v="1"/>
    <x v="0"/>
    <x v="0"/>
  </r>
  <r>
    <x v="2"/>
    <x v="0"/>
    <x v="17"/>
    <s v="Bolig"/>
    <x v="0"/>
    <n v="108"/>
    <x v="0"/>
    <x v="0"/>
  </r>
  <r>
    <x v="2"/>
    <x v="0"/>
    <x v="17"/>
    <s v="Skole/kirke/humanitære"/>
    <x v="0"/>
    <n v="8"/>
    <x v="3"/>
    <x v="0"/>
  </r>
  <r>
    <x v="2"/>
    <x v="0"/>
    <x v="17"/>
    <s v="Veger"/>
    <x v="0"/>
    <n v="1"/>
    <x v="1"/>
    <x v="1"/>
  </r>
  <r>
    <x v="2"/>
    <x v="0"/>
    <x v="17"/>
    <s v="Til skog"/>
    <x v="0"/>
    <n v="35"/>
    <x v="4"/>
    <x v="3"/>
  </r>
  <r>
    <x v="2"/>
    <x v="0"/>
    <x v="18"/>
    <s v="Bolig"/>
    <x v="0"/>
    <n v="156"/>
    <x v="0"/>
    <x v="0"/>
  </r>
  <r>
    <x v="2"/>
    <x v="0"/>
    <x v="18"/>
    <s v="Andre formål"/>
    <x v="0"/>
    <n v="10"/>
    <x v="2"/>
    <x v="2"/>
  </r>
  <r>
    <x v="2"/>
    <x v="0"/>
    <x v="18"/>
    <s v="Veger"/>
    <x v="0"/>
    <n v="10"/>
    <x v="1"/>
    <x v="1"/>
  </r>
  <r>
    <x v="2"/>
    <x v="0"/>
    <x v="18"/>
    <s v="Til skog"/>
    <x v="0"/>
    <n v="15"/>
    <x v="4"/>
    <x v="3"/>
  </r>
  <r>
    <x v="2"/>
    <x v="0"/>
    <x v="19"/>
    <s v="Bolig"/>
    <x v="0"/>
    <n v="78"/>
    <x v="0"/>
    <x v="0"/>
  </r>
  <r>
    <x v="2"/>
    <x v="0"/>
    <x v="19"/>
    <s v="Veger"/>
    <x v="0"/>
    <n v="1"/>
    <x v="1"/>
    <x v="1"/>
  </r>
  <r>
    <x v="2"/>
    <x v="0"/>
    <x v="20"/>
    <s v="Bolig"/>
    <x v="0"/>
    <n v="25"/>
    <x v="0"/>
    <x v="0"/>
  </r>
  <r>
    <x v="2"/>
    <x v="0"/>
    <x v="20"/>
    <s v="Andre formål"/>
    <x v="0"/>
    <n v="2"/>
    <x v="2"/>
    <x v="2"/>
  </r>
  <r>
    <x v="2"/>
    <x v="0"/>
    <x v="20"/>
    <s v="Veger"/>
    <x v="0"/>
    <n v="2"/>
    <x v="1"/>
    <x v="1"/>
  </r>
  <r>
    <x v="2"/>
    <x v="0"/>
    <x v="21"/>
    <s v="Bolig"/>
    <x v="0"/>
    <n v="8"/>
    <x v="0"/>
    <x v="0"/>
  </r>
  <r>
    <x v="2"/>
    <x v="0"/>
    <x v="21"/>
    <s v="Til skog"/>
    <x v="0"/>
    <n v="14"/>
    <x v="4"/>
    <x v="3"/>
  </r>
  <r>
    <x v="2"/>
    <x v="1"/>
    <x v="22"/>
    <s v="Reg.plan (ikke fordelt)"/>
    <x v="0"/>
    <n v="400"/>
    <x v="2"/>
    <x v="2"/>
  </r>
  <r>
    <x v="2"/>
    <x v="1"/>
    <x v="22"/>
    <s v="Til skog"/>
    <x v="0"/>
    <n v="10"/>
    <x v="4"/>
    <x v="3"/>
  </r>
  <r>
    <x v="3"/>
    <x v="0"/>
    <x v="0"/>
    <s v="Bolig"/>
    <x v="0"/>
    <n v="1"/>
    <x v="0"/>
    <x v="0"/>
  </r>
  <r>
    <x v="3"/>
    <x v="0"/>
    <x v="1"/>
    <s v="Bolig"/>
    <x v="0"/>
    <n v="3"/>
    <x v="0"/>
    <x v="0"/>
  </r>
  <r>
    <x v="3"/>
    <x v="0"/>
    <x v="1"/>
    <s v="Næring/industri"/>
    <x v="0"/>
    <n v="85"/>
    <x v="3"/>
    <x v="0"/>
  </r>
  <r>
    <x v="3"/>
    <x v="0"/>
    <x v="1"/>
    <s v="Skole/kirke/humanitære"/>
    <x v="0"/>
    <n v="40"/>
    <x v="3"/>
    <x v="0"/>
  </r>
  <r>
    <x v="3"/>
    <x v="0"/>
    <x v="1"/>
    <s v="Veger"/>
    <x v="0"/>
    <n v="11"/>
    <x v="1"/>
    <x v="1"/>
  </r>
  <r>
    <x v="3"/>
    <x v="0"/>
    <x v="2"/>
    <s v="Bolig"/>
    <x v="0"/>
    <n v="7"/>
    <x v="0"/>
    <x v="0"/>
  </r>
  <r>
    <x v="3"/>
    <x v="0"/>
    <x v="2"/>
    <s v="Andre formål"/>
    <x v="0"/>
    <n v="6"/>
    <x v="2"/>
    <x v="2"/>
  </r>
  <r>
    <x v="3"/>
    <x v="0"/>
    <x v="2"/>
    <s v="Næring/industri"/>
    <x v="0"/>
    <n v="7"/>
    <x v="3"/>
    <x v="0"/>
  </r>
  <r>
    <x v="3"/>
    <x v="0"/>
    <x v="3"/>
    <s v="Bolig"/>
    <x v="0"/>
    <n v="10"/>
    <x v="0"/>
    <x v="0"/>
  </r>
  <r>
    <x v="3"/>
    <x v="0"/>
    <x v="3"/>
    <s v="Næring/industri"/>
    <x v="0"/>
    <n v="55"/>
    <x v="3"/>
    <x v="0"/>
  </r>
  <r>
    <x v="3"/>
    <x v="0"/>
    <x v="4"/>
    <s v="Bolig"/>
    <x v="0"/>
    <n v="2"/>
    <x v="0"/>
    <x v="0"/>
  </r>
  <r>
    <x v="3"/>
    <x v="0"/>
    <x v="4"/>
    <s v="Til skog"/>
    <x v="0"/>
    <n v="28"/>
    <x v="4"/>
    <x v="3"/>
  </r>
  <r>
    <x v="3"/>
    <x v="0"/>
    <x v="5"/>
    <s v="Skole/kirke/humanitære"/>
    <x v="0"/>
    <n v="7"/>
    <x v="3"/>
    <x v="0"/>
  </r>
  <r>
    <x v="3"/>
    <x v="0"/>
    <x v="6"/>
    <s v="Bolig"/>
    <x v="0"/>
    <n v="30"/>
    <x v="0"/>
    <x v="0"/>
  </r>
  <r>
    <x v="3"/>
    <x v="0"/>
    <x v="6"/>
    <s v="Reg.plan (ikke fordelt)"/>
    <x v="0"/>
    <n v="25"/>
    <x v="2"/>
    <x v="2"/>
  </r>
  <r>
    <x v="3"/>
    <x v="0"/>
    <x v="6"/>
    <s v="Skole/kirke/humanitære"/>
    <x v="0"/>
    <n v="90"/>
    <x v="3"/>
    <x v="0"/>
  </r>
  <r>
    <x v="3"/>
    <x v="0"/>
    <x v="6"/>
    <s v="Idrett/flyplass"/>
    <x v="0"/>
    <n v="60"/>
    <x v="3"/>
    <x v="0"/>
  </r>
  <r>
    <x v="3"/>
    <x v="0"/>
    <x v="7"/>
    <s v="Bolig"/>
    <x v="0"/>
    <n v="89"/>
    <x v="0"/>
    <x v="0"/>
  </r>
  <r>
    <x v="3"/>
    <x v="0"/>
    <x v="7"/>
    <s v="Næring/industri"/>
    <x v="0"/>
    <n v="44"/>
    <x v="3"/>
    <x v="0"/>
  </r>
  <r>
    <x v="3"/>
    <x v="0"/>
    <x v="7"/>
    <s v="Veger"/>
    <x v="0"/>
    <n v="12"/>
    <x v="1"/>
    <x v="1"/>
  </r>
  <r>
    <x v="3"/>
    <x v="0"/>
    <x v="8"/>
    <s v="Bolig"/>
    <x v="0"/>
    <n v="184"/>
    <x v="0"/>
    <x v="0"/>
  </r>
  <r>
    <x v="3"/>
    <x v="0"/>
    <x v="8"/>
    <s v="Reg.plan (ikke fordelt)"/>
    <x v="0"/>
    <n v="9"/>
    <x v="2"/>
    <x v="2"/>
  </r>
  <r>
    <x v="3"/>
    <x v="0"/>
    <x v="8"/>
    <s v="Veger"/>
    <x v="0"/>
    <n v="38"/>
    <x v="1"/>
    <x v="1"/>
  </r>
  <r>
    <x v="3"/>
    <x v="0"/>
    <x v="8"/>
    <s v="Til skog"/>
    <x v="0"/>
    <n v="18"/>
    <x v="4"/>
    <x v="3"/>
  </r>
  <r>
    <x v="3"/>
    <x v="0"/>
    <x v="9"/>
    <s v="Bolig"/>
    <x v="0"/>
    <n v="37"/>
    <x v="0"/>
    <x v="0"/>
  </r>
  <r>
    <x v="3"/>
    <x v="0"/>
    <x v="9"/>
    <s v="Reg.plan (ikke fordelt)"/>
    <x v="0"/>
    <n v="54"/>
    <x v="2"/>
    <x v="2"/>
  </r>
  <r>
    <x v="3"/>
    <x v="0"/>
    <x v="10"/>
    <s v="Bolig"/>
    <x v="0"/>
    <n v="24"/>
    <x v="0"/>
    <x v="0"/>
  </r>
  <r>
    <x v="3"/>
    <x v="0"/>
    <x v="10"/>
    <s v="Reg.plan (ikke fordelt)"/>
    <x v="0"/>
    <n v="297"/>
    <x v="2"/>
    <x v="2"/>
  </r>
  <r>
    <x v="3"/>
    <x v="0"/>
    <x v="10"/>
    <s v="Skole/kirke/humanitære"/>
    <x v="0"/>
    <n v="12"/>
    <x v="3"/>
    <x v="0"/>
  </r>
  <r>
    <x v="3"/>
    <x v="0"/>
    <x v="10"/>
    <s v="Næring/industri"/>
    <x v="0"/>
    <n v="5"/>
    <x v="3"/>
    <x v="0"/>
  </r>
  <r>
    <x v="3"/>
    <x v="0"/>
    <x v="11"/>
    <s v="Skole/kirke/humanitære"/>
    <x v="0"/>
    <n v="52"/>
    <x v="3"/>
    <x v="0"/>
  </r>
  <r>
    <x v="3"/>
    <x v="0"/>
    <x v="11"/>
    <s v="Til skog"/>
    <x v="0"/>
    <n v="12"/>
    <x v="4"/>
    <x v="3"/>
  </r>
  <r>
    <x v="3"/>
    <x v="0"/>
    <x v="12"/>
    <s v="Bolig"/>
    <x v="0"/>
    <n v="72"/>
    <x v="0"/>
    <x v="0"/>
  </r>
  <r>
    <x v="3"/>
    <x v="0"/>
    <x v="12"/>
    <s v="Andre formål"/>
    <x v="0"/>
    <n v="6"/>
    <x v="2"/>
    <x v="2"/>
  </r>
  <r>
    <x v="3"/>
    <x v="0"/>
    <x v="13"/>
    <s v="Andre formål"/>
    <x v="0"/>
    <n v="30"/>
    <x v="2"/>
    <x v="2"/>
  </r>
  <r>
    <x v="3"/>
    <x v="0"/>
    <x v="13"/>
    <s v="Veger"/>
    <x v="0"/>
    <n v="5"/>
    <x v="1"/>
    <x v="1"/>
  </r>
  <r>
    <x v="3"/>
    <x v="0"/>
    <x v="14"/>
    <s v="Bolig"/>
    <x v="0"/>
    <n v="15"/>
    <x v="0"/>
    <x v="0"/>
  </r>
  <r>
    <x v="3"/>
    <x v="0"/>
    <x v="14"/>
    <s v="Veger"/>
    <x v="0"/>
    <n v="7"/>
    <x v="1"/>
    <x v="1"/>
  </r>
  <r>
    <x v="3"/>
    <x v="0"/>
    <x v="15"/>
    <s v="Bolig"/>
    <x v="0"/>
    <n v="5"/>
    <x v="0"/>
    <x v="0"/>
  </r>
  <r>
    <x v="3"/>
    <x v="0"/>
    <x v="15"/>
    <s v="Reg.plan (ikke fordelt)"/>
    <x v="0"/>
    <n v="70"/>
    <x v="2"/>
    <x v="2"/>
  </r>
  <r>
    <x v="3"/>
    <x v="0"/>
    <x v="15"/>
    <s v="Næring/industri"/>
    <x v="0"/>
    <n v="6"/>
    <x v="3"/>
    <x v="0"/>
  </r>
  <r>
    <x v="3"/>
    <x v="0"/>
    <x v="16"/>
    <s v="Bolig"/>
    <x v="0"/>
    <n v="12"/>
    <x v="0"/>
    <x v="0"/>
  </r>
  <r>
    <x v="3"/>
    <x v="0"/>
    <x v="16"/>
    <s v="Næring/industri"/>
    <x v="0"/>
    <n v="12"/>
    <x v="3"/>
    <x v="0"/>
  </r>
  <r>
    <x v="3"/>
    <x v="0"/>
    <x v="17"/>
    <s v="Bolig"/>
    <x v="0"/>
    <n v="60"/>
    <x v="0"/>
    <x v="0"/>
  </r>
  <r>
    <x v="3"/>
    <x v="0"/>
    <x v="17"/>
    <s v="Reg.plan (ikke fordelt)"/>
    <x v="0"/>
    <n v="5"/>
    <x v="2"/>
    <x v="2"/>
  </r>
  <r>
    <x v="3"/>
    <x v="0"/>
    <x v="18"/>
    <s v="Bolig"/>
    <x v="0"/>
    <n v="171"/>
    <x v="0"/>
    <x v="0"/>
  </r>
  <r>
    <x v="3"/>
    <x v="0"/>
    <x v="18"/>
    <s v="Næring/industri"/>
    <x v="0"/>
    <n v="35"/>
    <x v="3"/>
    <x v="0"/>
  </r>
  <r>
    <x v="3"/>
    <x v="0"/>
    <x v="18"/>
    <s v="Skole/kirke/humanitære"/>
    <x v="0"/>
    <n v="5"/>
    <x v="3"/>
    <x v="0"/>
  </r>
  <r>
    <x v="3"/>
    <x v="0"/>
    <x v="18"/>
    <s v="Veger"/>
    <x v="0"/>
    <n v="40"/>
    <x v="1"/>
    <x v="1"/>
  </r>
  <r>
    <x v="3"/>
    <x v="0"/>
    <x v="18"/>
    <s v="Til skog"/>
    <x v="0"/>
    <n v="43"/>
    <x v="4"/>
    <x v="3"/>
  </r>
  <r>
    <x v="3"/>
    <x v="0"/>
    <x v="19"/>
    <s v="Bolig"/>
    <x v="0"/>
    <n v="88"/>
    <x v="0"/>
    <x v="0"/>
  </r>
  <r>
    <x v="3"/>
    <x v="0"/>
    <x v="19"/>
    <s v="Veger"/>
    <x v="0"/>
    <n v="1"/>
    <x v="1"/>
    <x v="1"/>
  </r>
  <r>
    <x v="3"/>
    <x v="0"/>
    <x v="20"/>
    <s v="Bolig"/>
    <x v="0"/>
    <n v="18"/>
    <x v="0"/>
    <x v="0"/>
  </r>
  <r>
    <x v="3"/>
    <x v="0"/>
    <x v="20"/>
    <s v="Skole/kirke/humanitære"/>
    <x v="0"/>
    <n v="12"/>
    <x v="3"/>
    <x v="0"/>
  </r>
  <r>
    <x v="3"/>
    <x v="0"/>
    <x v="20"/>
    <s v="Veger"/>
    <x v="0"/>
    <n v="4"/>
    <x v="1"/>
    <x v="1"/>
  </r>
  <r>
    <x v="3"/>
    <x v="0"/>
    <x v="21"/>
    <s v="Skole/kirke/humanitære"/>
    <x v="0"/>
    <n v="1"/>
    <x v="3"/>
    <x v="0"/>
  </r>
  <r>
    <x v="3"/>
    <x v="0"/>
    <x v="21"/>
    <s v="Til skog"/>
    <x v="0"/>
    <n v="135"/>
    <x v="4"/>
    <x v="3"/>
  </r>
  <r>
    <x v="3"/>
    <x v="1"/>
    <x v="22"/>
    <s v="Reg.plan (ikke fordelt)"/>
    <x v="0"/>
    <n v="400"/>
    <x v="2"/>
    <x v="2"/>
  </r>
  <r>
    <x v="4"/>
    <x v="0"/>
    <x v="0"/>
    <s v="Bolig"/>
    <x v="0"/>
    <n v="4"/>
    <x v="0"/>
    <x v="0"/>
  </r>
  <r>
    <x v="4"/>
    <x v="0"/>
    <x v="0"/>
    <s v="Veger"/>
    <x v="0"/>
    <n v="6"/>
    <x v="1"/>
    <x v="1"/>
  </r>
  <r>
    <x v="4"/>
    <x v="0"/>
    <x v="2"/>
    <s v="Bolig"/>
    <x v="0"/>
    <n v="31"/>
    <x v="0"/>
    <x v="0"/>
  </r>
  <r>
    <x v="4"/>
    <x v="0"/>
    <x v="2"/>
    <s v="Til skog"/>
    <x v="0"/>
    <n v="70"/>
    <x v="4"/>
    <x v="3"/>
  </r>
  <r>
    <x v="4"/>
    <x v="0"/>
    <x v="3"/>
    <s v="Bolig"/>
    <x v="0"/>
    <n v="15"/>
    <x v="0"/>
    <x v="0"/>
  </r>
  <r>
    <x v="4"/>
    <x v="0"/>
    <x v="3"/>
    <s v="Veger"/>
    <x v="0"/>
    <n v="1"/>
    <x v="1"/>
    <x v="1"/>
  </r>
  <r>
    <x v="4"/>
    <x v="0"/>
    <x v="4"/>
    <s v="Bolig"/>
    <x v="0"/>
    <n v="12"/>
    <x v="0"/>
    <x v="0"/>
  </r>
  <r>
    <x v="4"/>
    <x v="0"/>
    <x v="4"/>
    <s v="Til skog"/>
    <x v="0"/>
    <n v="26"/>
    <x v="4"/>
    <x v="3"/>
  </r>
  <r>
    <x v="4"/>
    <x v="0"/>
    <x v="6"/>
    <s v="Bolig"/>
    <x v="0"/>
    <n v="30"/>
    <x v="0"/>
    <x v="0"/>
  </r>
  <r>
    <x v="4"/>
    <x v="0"/>
    <x v="6"/>
    <s v="Reg.plan (ikke fordelt)"/>
    <x v="0"/>
    <n v="373"/>
    <x v="2"/>
    <x v="2"/>
  </r>
  <r>
    <x v="4"/>
    <x v="0"/>
    <x v="6"/>
    <s v="Skole/kirke/humanitære"/>
    <x v="0"/>
    <n v="87"/>
    <x v="3"/>
    <x v="0"/>
  </r>
  <r>
    <x v="4"/>
    <x v="0"/>
    <x v="6"/>
    <s v="Næring/industri"/>
    <x v="0"/>
    <n v="55"/>
    <x v="3"/>
    <x v="0"/>
  </r>
  <r>
    <x v="4"/>
    <x v="0"/>
    <x v="6"/>
    <s v="Idrett/flyplass"/>
    <x v="0"/>
    <n v="10"/>
    <x v="3"/>
    <x v="0"/>
  </r>
  <r>
    <x v="4"/>
    <x v="0"/>
    <x v="7"/>
    <s v="Bolig"/>
    <x v="0"/>
    <n v="90"/>
    <x v="0"/>
    <x v="0"/>
  </r>
  <r>
    <x v="4"/>
    <x v="0"/>
    <x v="7"/>
    <s v="Veger"/>
    <x v="0"/>
    <n v="15"/>
    <x v="1"/>
    <x v="1"/>
  </r>
  <r>
    <x v="4"/>
    <x v="0"/>
    <x v="8"/>
    <s v="Bolig"/>
    <x v="0"/>
    <n v="48"/>
    <x v="0"/>
    <x v="0"/>
  </r>
  <r>
    <x v="4"/>
    <x v="0"/>
    <x v="8"/>
    <s v="Veger"/>
    <x v="0"/>
    <n v="16"/>
    <x v="1"/>
    <x v="1"/>
  </r>
  <r>
    <x v="4"/>
    <x v="0"/>
    <x v="8"/>
    <s v="Til skog"/>
    <x v="0"/>
    <n v="90"/>
    <x v="4"/>
    <x v="3"/>
  </r>
  <r>
    <x v="4"/>
    <x v="0"/>
    <x v="9"/>
    <s v="Bolig"/>
    <x v="0"/>
    <n v="69"/>
    <x v="0"/>
    <x v="0"/>
  </r>
  <r>
    <x v="4"/>
    <x v="0"/>
    <x v="9"/>
    <s v="Veger"/>
    <x v="0"/>
    <n v="6"/>
    <x v="1"/>
    <x v="1"/>
  </r>
  <r>
    <x v="4"/>
    <x v="0"/>
    <x v="10"/>
    <s v="Bolig"/>
    <x v="0"/>
    <n v="72"/>
    <x v="0"/>
    <x v="0"/>
  </r>
  <r>
    <x v="4"/>
    <x v="0"/>
    <x v="10"/>
    <s v="Næring/industri"/>
    <x v="0"/>
    <n v="3"/>
    <x v="3"/>
    <x v="0"/>
  </r>
  <r>
    <x v="4"/>
    <x v="0"/>
    <x v="10"/>
    <s v="Skole/kirke/humanitære"/>
    <x v="0"/>
    <n v="2"/>
    <x v="3"/>
    <x v="0"/>
  </r>
  <r>
    <x v="4"/>
    <x v="0"/>
    <x v="10"/>
    <s v="Til skog"/>
    <x v="0"/>
    <n v="45"/>
    <x v="4"/>
    <x v="3"/>
  </r>
  <r>
    <x v="4"/>
    <x v="0"/>
    <x v="11"/>
    <s v="Reg.plan (ikke fordelt)"/>
    <x v="0"/>
    <n v="239"/>
    <x v="2"/>
    <x v="2"/>
  </r>
  <r>
    <x v="4"/>
    <x v="0"/>
    <x v="12"/>
    <s v="Bolig"/>
    <x v="0"/>
    <n v="23"/>
    <x v="0"/>
    <x v="0"/>
  </r>
  <r>
    <x v="4"/>
    <x v="0"/>
    <x v="12"/>
    <s v="Veger"/>
    <x v="0"/>
    <n v="15"/>
    <x v="1"/>
    <x v="1"/>
  </r>
  <r>
    <x v="4"/>
    <x v="0"/>
    <x v="13"/>
    <s v="Bolig"/>
    <x v="0"/>
    <n v="2"/>
    <x v="0"/>
    <x v="0"/>
  </r>
  <r>
    <x v="4"/>
    <x v="0"/>
    <x v="13"/>
    <s v="Andre formål"/>
    <x v="0"/>
    <n v="50"/>
    <x v="2"/>
    <x v="2"/>
  </r>
  <r>
    <x v="4"/>
    <x v="0"/>
    <x v="14"/>
    <s v="Bolig"/>
    <x v="0"/>
    <n v="3"/>
    <x v="0"/>
    <x v="0"/>
  </r>
  <r>
    <x v="4"/>
    <x v="0"/>
    <x v="15"/>
    <s v="Skole/kirke/humanitære"/>
    <x v="0"/>
    <n v="40"/>
    <x v="3"/>
    <x v="0"/>
  </r>
  <r>
    <x v="4"/>
    <x v="0"/>
    <x v="16"/>
    <s v="Bolig"/>
    <x v="0"/>
    <n v="6"/>
    <x v="0"/>
    <x v="0"/>
  </r>
  <r>
    <x v="4"/>
    <x v="0"/>
    <x v="16"/>
    <s v="Veger"/>
    <x v="0"/>
    <n v="24"/>
    <x v="1"/>
    <x v="1"/>
  </r>
  <r>
    <x v="4"/>
    <x v="0"/>
    <x v="17"/>
    <s v="Bolig"/>
    <x v="0"/>
    <n v="52"/>
    <x v="0"/>
    <x v="0"/>
  </r>
  <r>
    <x v="4"/>
    <x v="0"/>
    <x v="17"/>
    <s v="Reg.plan (ikke fordelt)"/>
    <x v="0"/>
    <n v="52"/>
    <x v="2"/>
    <x v="2"/>
  </r>
  <r>
    <x v="4"/>
    <x v="0"/>
    <x v="17"/>
    <s v="Andre formål"/>
    <x v="0"/>
    <n v="3"/>
    <x v="2"/>
    <x v="2"/>
  </r>
  <r>
    <x v="4"/>
    <x v="0"/>
    <x v="17"/>
    <s v="Skole/kirke/humanitære"/>
    <x v="0"/>
    <n v="38"/>
    <x v="3"/>
    <x v="0"/>
  </r>
  <r>
    <x v="4"/>
    <x v="0"/>
    <x v="17"/>
    <s v="Næring/industri"/>
    <x v="0"/>
    <n v="5"/>
    <x v="3"/>
    <x v="0"/>
  </r>
  <r>
    <x v="4"/>
    <x v="0"/>
    <x v="17"/>
    <s v="Veger"/>
    <x v="0"/>
    <n v="3"/>
    <x v="1"/>
    <x v="1"/>
  </r>
  <r>
    <x v="4"/>
    <x v="0"/>
    <x v="18"/>
    <s v="Bolig"/>
    <x v="0"/>
    <n v="160"/>
    <x v="0"/>
    <x v="0"/>
  </r>
  <r>
    <x v="4"/>
    <x v="0"/>
    <x v="18"/>
    <s v="Næring/industri"/>
    <x v="0"/>
    <n v="15"/>
    <x v="3"/>
    <x v="0"/>
  </r>
  <r>
    <x v="4"/>
    <x v="0"/>
    <x v="18"/>
    <s v="Veger"/>
    <x v="0"/>
    <n v="25"/>
    <x v="1"/>
    <x v="1"/>
  </r>
  <r>
    <x v="4"/>
    <x v="0"/>
    <x v="18"/>
    <s v="Til skog"/>
    <x v="0"/>
    <n v="50"/>
    <x v="4"/>
    <x v="3"/>
  </r>
  <r>
    <x v="4"/>
    <x v="0"/>
    <x v="19"/>
    <s v="Bolig"/>
    <x v="0"/>
    <n v="42"/>
    <x v="0"/>
    <x v="0"/>
  </r>
  <r>
    <x v="4"/>
    <x v="0"/>
    <x v="19"/>
    <s v="Veger"/>
    <x v="0"/>
    <n v="61"/>
    <x v="1"/>
    <x v="1"/>
  </r>
  <r>
    <x v="4"/>
    <x v="0"/>
    <x v="20"/>
    <s v="Bolig"/>
    <x v="0"/>
    <n v="13"/>
    <x v="0"/>
    <x v="0"/>
  </r>
  <r>
    <x v="4"/>
    <x v="0"/>
    <x v="20"/>
    <s v="Reg.plan (ikke fordelt)"/>
    <x v="0"/>
    <n v="8"/>
    <x v="2"/>
    <x v="2"/>
  </r>
  <r>
    <x v="4"/>
    <x v="0"/>
    <x v="20"/>
    <s v="Veger"/>
    <x v="0"/>
    <n v="8"/>
    <x v="1"/>
    <x v="1"/>
  </r>
  <r>
    <x v="4"/>
    <x v="0"/>
    <x v="21"/>
    <s v="Bolig"/>
    <x v="0"/>
    <n v="2"/>
    <x v="0"/>
    <x v="0"/>
  </r>
  <r>
    <x v="4"/>
    <x v="0"/>
    <x v="21"/>
    <s v="Skole/kirke/humanitære"/>
    <x v="0"/>
    <n v="1"/>
    <x v="3"/>
    <x v="0"/>
  </r>
  <r>
    <x v="4"/>
    <x v="1"/>
    <x v="22"/>
    <s v="Reg.plan (ikke fordelt)"/>
    <x v="0"/>
    <n v="500"/>
    <x v="2"/>
    <x v="2"/>
  </r>
  <r>
    <x v="5"/>
    <x v="0"/>
    <x v="0"/>
    <s v="Skole/kirke/humanitære"/>
    <x v="0"/>
    <n v="9"/>
    <x v="3"/>
    <x v="0"/>
  </r>
  <r>
    <x v="5"/>
    <x v="0"/>
    <x v="0"/>
    <s v="Veger"/>
    <x v="0"/>
    <n v="4"/>
    <x v="1"/>
    <x v="1"/>
  </r>
  <r>
    <x v="5"/>
    <x v="0"/>
    <x v="1"/>
    <s v="Bolig"/>
    <x v="0"/>
    <n v="1"/>
    <x v="0"/>
    <x v="0"/>
  </r>
  <r>
    <x v="5"/>
    <x v="0"/>
    <x v="1"/>
    <s v="Andre formål"/>
    <x v="0"/>
    <n v="8"/>
    <x v="2"/>
    <x v="2"/>
  </r>
  <r>
    <x v="5"/>
    <x v="0"/>
    <x v="2"/>
    <s v="Bolig"/>
    <x v="0"/>
    <n v="5"/>
    <x v="0"/>
    <x v="0"/>
  </r>
  <r>
    <x v="5"/>
    <x v="0"/>
    <x v="2"/>
    <s v="Andre formål"/>
    <x v="0"/>
    <n v="4"/>
    <x v="2"/>
    <x v="2"/>
  </r>
  <r>
    <x v="5"/>
    <x v="0"/>
    <x v="2"/>
    <s v="Næring/industri"/>
    <x v="0"/>
    <n v="18"/>
    <x v="3"/>
    <x v="0"/>
  </r>
  <r>
    <x v="5"/>
    <x v="0"/>
    <x v="3"/>
    <s v="Bolig"/>
    <x v="0"/>
    <n v="2"/>
    <x v="0"/>
    <x v="0"/>
  </r>
  <r>
    <x v="5"/>
    <x v="0"/>
    <x v="6"/>
    <s v="Reg.plan (ikke fordelt)"/>
    <x v="0"/>
    <n v="436"/>
    <x v="2"/>
    <x v="2"/>
  </r>
  <r>
    <x v="5"/>
    <x v="0"/>
    <x v="7"/>
    <s v="Bolig"/>
    <x v="0"/>
    <n v="33"/>
    <x v="0"/>
    <x v="0"/>
  </r>
  <r>
    <x v="5"/>
    <x v="0"/>
    <x v="7"/>
    <s v="Skole/kirke/humanitære"/>
    <x v="0"/>
    <n v="4"/>
    <x v="3"/>
    <x v="0"/>
  </r>
  <r>
    <x v="5"/>
    <x v="0"/>
    <x v="8"/>
    <s v="Bolig"/>
    <x v="0"/>
    <n v="26"/>
    <x v="0"/>
    <x v="0"/>
  </r>
  <r>
    <x v="5"/>
    <x v="0"/>
    <x v="8"/>
    <s v="Veger"/>
    <x v="0"/>
    <n v="3"/>
    <x v="1"/>
    <x v="1"/>
  </r>
  <r>
    <x v="5"/>
    <x v="0"/>
    <x v="8"/>
    <s v="Til skog"/>
    <x v="0"/>
    <n v="80"/>
    <x v="4"/>
    <x v="3"/>
  </r>
  <r>
    <x v="5"/>
    <x v="0"/>
    <x v="9"/>
    <s v="Bolig"/>
    <x v="0"/>
    <n v="21"/>
    <x v="0"/>
    <x v="0"/>
  </r>
  <r>
    <x v="5"/>
    <x v="0"/>
    <x v="9"/>
    <s v="Andre formål"/>
    <x v="0"/>
    <n v="35"/>
    <x v="2"/>
    <x v="2"/>
  </r>
  <r>
    <x v="5"/>
    <x v="0"/>
    <x v="9"/>
    <s v="Skole/kirke/humanitære"/>
    <x v="0"/>
    <n v="20"/>
    <x v="3"/>
    <x v="0"/>
  </r>
  <r>
    <x v="5"/>
    <x v="0"/>
    <x v="10"/>
    <s v="Bolig"/>
    <x v="0"/>
    <n v="5"/>
    <x v="0"/>
    <x v="0"/>
  </r>
  <r>
    <x v="5"/>
    <x v="0"/>
    <x v="10"/>
    <s v="Næring/industri"/>
    <x v="0"/>
    <n v="2"/>
    <x v="3"/>
    <x v="0"/>
  </r>
  <r>
    <x v="5"/>
    <x v="0"/>
    <x v="12"/>
    <s v="Bolig"/>
    <x v="0"/>
    <n v="2"/>
    <x v="0"/>
    <x v="0"/>
  </r>
  <r>
    <x v="5"/>
    <x v="0"/>
    <x v="12"/>
    <s v="Andre formål"/>
    <x v="0"/>
    <n v="20"/>
    <x v="2"/>
    <x v="2"/>
  </r>
  <r>
    <x v="5"/>
    <x v="0"/>
    <x v="12"/>
    <s v="Til skog"/>
    <x v="0"/>
    <n v="10"/>
    <x v="4"/>
    <x v="3"/>
  </r>
  <r>
    <x v="5"/>
    <x v="0"/>
    <x v="13"/>
    <s v="Skole/kirke/humanitære"/>
    <x v="0"/>
    <n v="28"/>
    <x v="3"/>
    <x v="0"/>
  </r>
  <r>
    <x v="5"/>
    <x v="0"/>
    <x v="13"/>
    <s v="Veger"/>
    <x v="0"/>
    <n v="15"/>
    <x v="1"/>
    <x v="1"/>
  </r>
  <r>
    <x v="5"/>
    <x v="0"/>
    <x v="14"/>
    <s v="Bolig"/>
    <x v="0"/>
    <n v="35"/>
    <x v="0"/>
    <x v="0"/>
  </r>
  <r>
    <x v="5"/>
    <x v="0"/>
    <x v="14"/>
    <s v="Andre formål"/>
    <x v="0"/>
    <n v="4"/>
    <x v="2"/>
    <x v="2"/>
  </r>
  <r>
    <x v="5"/>
    <x v="0"/>
    <x v="14"/>
    <s v="Næring/industri"/>
    <x v="0"/>
    <n v="26"/>
    <x v="3"/>
    <x v="0"/>
  </r>
  <r>
    <x v="5"/>
    <x v="0"/>
    <x v="14"/>
    <s v="Skole/kirke/humanitære"/>
    <x v="0"/>
    <n v="5"/>
    <x v="3"/>
    <x v="0"/>
  </r>
  <r>
    <x v="5"/>
    <x v="0"/>
    <x v="14"/>
    <s v="Veger"/>
    <x v="0"/>
    <n v="19"/>
    <x v="1"/>
    <x v="1"/>
  </r>
  <r>
    <x v="5"/>
    <x v="0"/>
    <x v="15"/>
    <s v="Bolig"/>
    <x v="0"/>
    <n v="4"/>
    <x v="0"/>
    <x v="0"/>
  </r>
  <r>
    <x v="5"/>
    <x v="0"/>
    <x v="15"/>
    <s v="Skole/kirke/humanitære"/>
    <x v="0"/>
    <n v="99"/>
    <x v="3"/>
    <x v="0"/>
  </r>
  <r>
    <x v="5"/>
    <x v="0"/>
    <x v="15"/>
    <s v="Veger"/>
    <x v="0"/>
    <n v="8"/>
    <x v="1"/>
    <x v="1"/>
  </r>
  <r>
    <x v="5"/>
    <x v="0"/>
    <x v="15"/>
    <s v="Til skog"/>
    <x v="0"/>
    <n v="45"/>
    <x v="4"/>
    <x v="3"/>
  </r>
  <r>
    <x v="5"/>
    <x v="0"/>
    <x v="16"/>
    <s v="Bolig"/>
    <x v="0"/>
    <n v="11"/>
    <x v="0"/>
    <x v="0"/>
  </r>
  <r>
    <x v="5"/>
    <x v="0"/>
    <x v="17"/>
    <s v="Bolig"/>
    <x v="0"/>
    <n v="67"/>
    <x v="0"/>
    <x v="0"/>
  </r>
  <r>
    <x v="5"/>
    <x v="0"/>
    <x v="18"/>
    <s v="Bolig"/>
    <x v="0"/>
    <n v="126"/>
    <x v="0"/>
    <x v="0"/>
  </r>
  <r>
    <x v="5"/>
    <x v="0"/>
    <x v="18"/>
    <s v="Idrett/flyplass"/>
    <x v="0"/>
    <n v="25"/>
    <x v="3"/>
    <x v="0"/>
  </r>
  <r>
    <x v="5"/>
    <x v="0"/>
    <x v="18"/>
    <s v="Næring/industri"/>
    <x v="0"/>
    <n v="5"/>
    <x v="3"/>
    <x v="0"/>
  </r>
  <r>
    <x v="5"/>
    <x v="0"/>
    <x v="18"/>
    <s v="Veger"/>
    <x v="0"/>
    <n v="20"/>
    <x v="1"/>
    <x v="1"/>
  </r>
  <r>
    <x v="5"/>
    <x v="0"/>
    <x v="18"/>
    <s v="Til skog"/>
    <x v="0"/>
    <n v="21"/>
    <x v="4"/>
    <x v="3"/>
  </r>
  <r>
    <x v="5"/>
    <x v="0"/>
    <x v="19"/>
    <s v="Bolig"/>
    <x v="0"/>
    <n v="44"/>
    <x v="0"/>
    <x v="0"/>
  </r>
  <r>
    <x v="5"/>
    <x v="0"/>
    <x v="19"/>
    <s v="Skole/kirke/humanitære"/>
    <x v="0"/>
    <n v="6"/>
    <x v="3"/>
    <x v="0"/>
  </r>
  <r>
    <x v="5"/>
    <x v="0"/>
    <x v="20"/>
    <s v="Bolig"/>
    <x v="0"/>
    <n v="6"/>
    <x v="0"/>
    <x v="0"/>
  </r>
  <r>
    <x v="5"/>
    <x v="0"/>
    <x v="20"/>
    <s v="Reg.plan (ikke fordelt)"/>
    <x v="0"/>
    <n v="22"/>
    <x v="2"/>
    <x v="2"/>
  </r>
  <r>
    <x v="5"/>
    <x v="0"/>
    <x v="20"/>
    <s v="Skole/kirke/humanitære"/>
    <x v="0"/>
    <n v="2"/>
    <x v="3"/>
    <x v="0"/>
  </r>
  <r>
    <x v="5"/>
    <x v="0"/>
    <x v="21"/>
    <s v="Bolig"/>
    <x v="0"/>
    <n v="5"/>
    <x v="0"/>
    <x v="0"/>
  </r>
  <r>
    <x v="5"/>
    <x v="0"/>
    <x v="21"/>
    <s v="Skole/kirke/humanitære"/>
    <x v="0"/>
    <n v="16"/>
    <x v="3"/>
    <x v="0"/>
  </r>
  <r>
    <x v="5"/>
    <x v="0"/>
    <x v="21"/>
    <s v="Næring/industri"/>
    <x v="0"/>
    <n v="1"/>
    <x v="3"/>
    <x v="0"/>
  </r>
  <r>
    <x v="5"/>
    <x v="0"/>
    <x v="21"/>
    <s v="Til skog"/>
    <x v="0"/>
    <n v="55"/>
    <x v="4"/>
    <x v="3"/>
  </r>
  <r>
    <x v="5"/>
    <x v="1"/>
    <x v="22"/>
    <s v="Andre formål"/>
    <x v="0"/>
    <n v="100"/>
    <x v="2"/>
    <x v="2"/>
  </r>
  <r>
    <x v="5"/>
    <x v="1"/>
    <x v="22"/>
    <s v="Til skog"/>
    <x v="0"/>
    <n v="450"/>
    <x v="4"/>
    <x v="3"/>
  </r>
  <r>
    <x v="5"/>
    <x v="2"/>
    <x v="23"/>
    <s v="Ikke fordelt"/>
    <x v="0"/>
    <n v="1545"/>
    <x v="2"/>
    <x v="2"/>
  </r>
  <r>
    <x v="6"/>
    <x v="0"/>
    <x v="0"/>
    <s v="Bolig"/>
    <x v="0"/>
    <n v="25"/>
    <x v="0"/>
    <x v="0"/>
  </r>
  <r>
    <x v="6"/>
    <x v="0"/>
    <x v="0"/>
    <s v="Andre formål"/>
    <x v="0"/>
    <n v="5"/>
    <x v="2"/>
    <x v="2"/>
  </r>
  <r>
    <x v="6"/>
    <x v="0"/>
    <x v="1"/>
    <s v="Bolig"/>
    <x v="0"/>
    <n v="81"/>
    <x v="0"/>
    <x v="0"/>
  </r>
  <r>
    <x v="6"/>
    <x v="0"/>
    <x v="2"/>
    <s v="Bolig"/>
    <x v="0"/>
    <n v="2"/>
    <x v="0"/>
    <x v="0"/>
  </r>
  <r>
    <x v="6"/>
    <x v="0"/>
    <x v="2"/>
    <s v="Andre formål"/>
    <x v="0"/>
    <n v="12"/>
    <x v="2"/>
    <x v="2"/>
  </r>
  <r>
    <x v="6"/>
    <x v="0"/>
    <x v="2"/>
    <s v="Skole/kirke/humanitære"/>
    <x v="0"/>
    <n v="18"/>
    <x v="3"/>
    <x v="0"/>
  </r>
  <r>
    <x v="6"/>
    <x v="0"/>
    <x v="3"/>
    <s v="Bolig"/>
    <x v="0"/>
    <n v="2"/>
    <x v="0"/>
    <x v="0"/>
  </r>
  <r>
    <x v="6"/>
    <x v="0"/>
    <x v="3"/>
    <s v="Skole/kirke/humanitære"/>
    <x v="0"/>
    <n v="11"/>
    <x v="3"/>
    <x v="0"/>
  </r>
  <r>
    <x v="6"/>
    <x v="0"/>
    <x v="4"/>
    <s v="Bolig"/>
    <x v="0"/>
    <n v="1"/>
    <x v="0"/>
    <x v="0"/>
  </r>
  <r>
    <x v="6"/>
    <x v="0"/>
    <x v="6"/>
    <s v="Bolig"/>
    <x v="0"/>
    <n v="7"/>
    <x v="0"/>
    <x v="0"/>
  </r>
  <r>
    <x v="6"/>
    <x v="0"/>
    <x v="6"/>
    <s v="Reg.plan (ikke fordelt)"/>
    <x v="0"/>
    <n v="362"/>
    <x v="2"/>
    <x v="2"/>
  </r>
  <r>
    <x v="6"/>
    <x v="0"/>
    <x v="6"/>
    <s v="Andre formål"/>
    <x v="0"/>
    <n v="17"/>
    <x v="2"/>
    <x v="2"/>
  </r>
  <r>
    <x v="6"/>
    <x v="0"/>
    <x v="7"/>
    <s v="Bolig"/>
    <x v="0"/>
    <n v="66"/>
    <x v="0"/>
    <x v="0"/>
  </r>
  <r>
    <x v="6"/>
    <x v="0"/>
    <x v="7"/>
    <s v="Næring/industri"/>
    <x v="0"/>
    <n v="20"/>
    <x v="3"/>
    <x v="0"/>
  </r>
  <r>
    <x v="6"/>
    <x v="0"/>
    <x v="7"/>
    <s v="Veger"/>
    <x v="0"/>
    <n v="2"/>
    <x v="1"/>
    <x v="1"/>
  </r>
  <r>
    <x v="6"/>
    <x v="0"/>
    <x v="8"/>
    <s v="Bolig"/>
    <x v="0"/>
    <n v="23"/>
    <x v="0"/>
    <x v="0"/>
  </r>
  <r>
    <x v="6"/>
    <x v="0"/>
    <x v="8"/>
    <s v="Andre formål"/>
    <x v="0"/>
    <n v="1"/>
    <x v="2"/>
    <x v="2"/>
  </r>
  <r>
    <x v="6"/>
    <x v="0"/>
    <x v="8"/>
    <s v="Næring/industri"/>
    <x v="0"/>
    <n v="2"/>
    <x v="3"/>
    <x v="0"/>
  </r>
  <r>
    <x v="6"/>
    <x v="0"/>
    <x v="8"/>
    <s v="Til skog"/>
    <x v="0"/>
    <n v="5"/>
    <x v="4"/>
    <x v="3"/>
  </r>
  <r>
    <x v="6"/>
    <x v="0"/>
    <x v="9"/>
    <s v="Bolig"/>
    <x v="0"/>
    <n v="23"/>
    <x v="0"/>
    <x v="0"/>
  </r>
  <r>
    <x v="6"/>
    <x v="0"/>
    <x v="9"/>
    <s v="Skole/kirke/humanitære"/>
    <x v="0"/>
    <n v="25"/>
    <x v="3"/>
    <x v="0"/>
  </r>
  <r>
    <x v="6"/>
    <x v="0"/>
    <x v="9"/>
    <s v="Næring/industri"/>
    <x v="0"/>
    <n v="10"/>
    <x v="3"/>
    <x v="0"/>
  </r>
  <r>
    <x v="6"/>
    <x v="0"/>
    <x v="10"/>
    <s v="Bolig"/>
    <x v="0"/>
    <n v="24"/>
    <x v="0"/>
    <x v="0"/>
  </r>
  <r>
    <x v="6"/>
    <x v="0"/>
    <x v="10"/>
    <s v="Veger"/>
    <x v="0"/>
    <n v="2"/>
    <x v="1"/>
    <x v="1"/>
  </r>
  <r>
    <x v="6"/>
    <x v="0"/>
    <x v="11"/>
    <s v="Næring/industri"/>
    <x v="0"/>
    <n v="80"/>
    <x v="3"/>
    <x v="0"/>
  </r>
  <r>
    <x v="6"/>
    <x v="0"/>
    <x v="12"/>
    <s v="Bolig"/>
    <x v="0"/>
    <n v="30"/>
    <x v="0"/>
    <x v="0"/>
  </r>
  <r>
    <x v="6"/>
    <x v="0"/>
    <x v="13"/>
    <s v="Bolig"/>
    <x v="0"/>
    <n v="1"/>
    <x v="0"/>
    <x v="0"/>
  </r>
  <r>
    <x v="6"/>
    <x v="0"/>
    <x v="13"/>
    <s v="Veger"/>
    <x v="0"/>
    <n v="18"/>
    <x v="1"/>
    <x v="1"/>
  </r>
  <r>
    <x v="6"/>
    <x v="0"/>
    <x v="14"/>
    <s v="Bolig"/>
    <x v="0"/>
    <n v="15"/>
    <x v="0"/>
    <x v="0"/>
  </r>
  <r>
    <x v="6"/>
    <x v="0"/>
    <x v="14"/>
    <s v="Idrett/flyplass"/>
    <x v="0"/>
    <n v="46"/>
    <x v="3"/>
    <x v="0"/>
  </r>
  <r>
    <x v="6"/>
    <x v="0"/>
    <x v="16"/>
    <s v="Bolig"/>
    <x v="0"/>
    <n v="20"/>
    <x v="0"/>
    <x v="0"/>
  </r>
  <r>
    <x v="6"/>
    <x v="0"/>
    <x v="16"/>
    <s v="Skole/kirke/humanitære"/>
    <x v="0"/>
    <n v="1"/>
    <x v="3"/>
    <x v="0"/>
  </r>
  <r>
    <x v="6"/>
    <x v="0"/>
    <x v="17"/>
    <s v="Bolig"/>
    <x v="0"/>
    <n v="18"/>
    <x v="0"/>
    <x v="0"/>
  </r>
  <r>
    <x v="6"/>
    <x v="0"/>
    <x v="17"/>
    <s v="Reg.plan (ikke fordelt)"/>
    <x v="0"/>
    <n v="100"/>
    <x v="2"/>
    <x v="2"/>
  </r>
  <r>
    <x v="6"/>
    <x v="0"/>
    <x v="18"/>
    <s v="Bolig"/>
    <x v="0"/>
    <n v="75"/>
    <x v="0"/>
    <x v="0"/>
  </r>
  <r>
    <x v="6"/>
    <x v="0"/>
    <x v="18"/>
    <s v="Næring/industri"/>
    <x v="0"/>
    <n v="151"/>
    <x v="3"/>
    <x v="0"/>
  </r>
  <r>
    <x v="6"/>
    <x v="0"/>
    <x v="18"/>
    <s v="Skole/kirke/humanitære"/>
    <x v="0"/>
    <n v="20"/>
    <x v="3"/>
    <x v="0"/>
  </r>
  <r>
    <x v="6"/>
    <x v="0"/>
    <x v="19"/>
    <s v="Bolig"/>
    <x v="0"/>
    <n v="148"/>
    <x v="0"/>
    <x v="0"/>
  </r>
  <r>
    <x v="6"/>
    <x v="0"/>
    <x v="19"/>
    <s v="Andre formål"/>
    <x v="0"/>
    <n v="8"/>
    <x v="2"/>
    <x v="2"/>
  </r>
  <r>
    <x v="6"/>
    <x v="0"/>
    <x v="20"/>
    <s v="Bolig"/>
    <x v="0"/>
    <n v="18"/>
    <x v="0"/>
    <x v="0"/>
  </r>
  <r>
    <x v="6"/>
    <x v="0"/>
    <x v="21"/>
    <s v="Bolig"/>
    <x v="0"/>
    <n v="4"/>
    <x v="0"/>
    <x v="0"/>
  </r>
  <r>
    <x v="6"/>
    <x v="0"/>
    <x v="21"/>
    <s v="Næring/industri"/>
    <x v="0"/>
    <n v="12"/>
    <x v="3"/>
    <x v="0"/>
  </r>
  <r>
    <x v="6"/>
    <x v="1"/>
    <x v="22"/>
    <s v="Til skog"/>
    <x v="0"/>
    <n v="50"/>
    <x v="4"/>
    <x v="3"/>
  </r>
  <r>
    <x v="6"/>
    <x v="2"/>
    <x v="23"/>
    <s v="Ikke fordelt"/>
    <x v="0"/>
    <n v="1153"/>
    <x v="2"/>
    <x v="2"/>
  </r>
  <r>
    <x v="7"/>
    <x v="0"/>
    <x v="0"/>
    <s v="Bolig"/>
    <x v="0"/>
    <n v="7"/>
    <x v="0"/>
    <x v="0"/>
  </r>
  <r>
    <x v="7"/>
    <x v="0"/>
    <x v="1"/>
    <s v="Reg.plan (ikke fordelt)"/>
    <x v="0"/>
    <n v="60"/>
    <x v="2"/>
    <x v="2"/>
  </r>
  <r>
    <x v="7"/>
    <x v="0"/>
    <x v="1"/>
    <s v="Andre formål"/>
    <x v="0"/>
    <n v="2"/>
    <x v="2"/>
    <x v="2"/>
  </r>
  <r>
    <x v="7"/>
    <x v="0"/>
    <x v="1"/>
    <s v="Til skog"/>
    <x v="0"/>
    <n v="97"/>
    <x v="4"/>
    <x v="3"/>
  </r>
  <r>
    <x v="7"/>
    <x v="0"/>
    <x v="2"/>
    <s v="Andre formål"/>
    <x v="0"/>
    <n v="2"/>
    <x v="2"/>
    <x v="2"/>
  </r>
  <r>
    <x v="7"/>
    <x v="0"/>
    <x v="3"/>
    <s v="Bolig"/>
    <x v="0"/>
    <n v="3"/>
    <x v="0"/>
    <x v="0"/>
  </r>
  <r>
    <x v="7"/>
    <x v="0"/>
    <x v="3"/>
    <s v="Næring/industri"/>
    <x v="0"/>
    <n v="1"/>
    <x v="3"/>
    <x v="0"/>
  </r>
  <r>
    <x v="7"/>
    <x v="0"/>
    <x v="3"/>
    <s v="Til skog"/>
    <x v="0"/>
    <n v="4"/>
    <x v="4"/>
    <x v="3"/>
  </r>
  <r>
    <x v="7"/>
    <x v="0"/>
    <x v="4"/>
    <s v="Bolig"/>
    <x v="0"/>
    <n v="18"/>
    <x v="0"/>
    <x v="0"/>
  </r>
  <r>
    <x v="7"/>
    <x v="0"/>
    <x v="4"/>
    <s v="Næring/industri"/>
    <x v="0"/>
    <n v="18"/>
    <x v="3"/>
    <x v="0"/>
  </r>
  <r>
    <x v="7"/>
    <x v="0"/>
    <x v="4"/>
    <s v="Skole/kirke/humanitære"/>
    <x v="0"/>
    <n v="7"/>
    <x v="3"/>
    <x v="0"/>
  </r>
  <r>
    <x v="7"/>
    <x v="0"/>
    <x v="6"/>
    <s v="Næring/industri"/>
    <x v="0"/>
    <n v="23"/>
    <x v="3"/>
    <x v="0"/>
  </r>
  <r>
    <x v="7"/>
    <x v="0"/>
    <x v="6"/>
    <s v="Veger"/>
    <x v="0"/>
    <n v="12"/>
    <x v="1"/>
    <x v="1"/>
  </r>
  <r>
    <x v="7"/>
    <x v="0"/>
    <x v="7"/>
    <s v="Bolig"/>
    <x v="0"/>
    <n v="22"/>
    <x v="0"/>
    <x v="0"/>
  </r>
  <r>
    <x v="7"/>
    <x v="0"/>
    <x v="7"/>
    <s v="Reg.plan (ikke fordelt)"/>
    <x v="0"/>
    <n v="104"/>
    <x v="2"/>
    <x v="2"/>
  </r>
  <r>
    <x v="7"/>
    <x v="0"/>
    <x v="7"/>
    <s v="Andre formål"/>
    <x v="0"/>
    <n v="20"/>
    <x v="2"/>
    <x v="2"/>
  </r>
  <r>
    <x v="7"/>
    <x v="0"/>
    <x v="7"/>
    <s v="Veger"/>
    <x v="0"/>
    <n v="14"/>
    <x v="1"/>
    <x v="1"/>
  </r>
  <r>
    <x v="7"/>
    <x v="0"/>
    <x v="8"/>
    <s v="Bolig"/>
    <x v="0"/>
    <n v="5"/>
    <x v="0"/>
    <x v="0"/>
  </r>
  <r>
    <x v="7"/>
    <x v="0"/>
    <x v="8"/>
    <s v="Reg.plan (ikke fordelt)"/>
    <x v="0"/>
    <n v="6"/>
    <x v="2"/>
    <x v="2"/>
  </r>
  <r>
    <x v="7"/>
    <x v="0"/>
    <x v="8"/>
    <s v="Skole/kirke/humanitære"/>
    <x v="0"/>
    <n v="3"/>
    <x v="3"/>
    <x v="0"/>
  </r>
  <r>
    <x v="7"/>
    <x v="0"/>
    <x v="8"/>
    <s v="Veger"/>
    <x v="0"/>
    <n v="4"/>
    <x v="1"/>
    <x v="1"/>
  </r>
  <r>
    <x v="7"/>
    <x v="0"/>
    <x v="8"/>
    <s v="Til skog"/>
    <x v="0"/>
    <n v="15"/>
    <x v="4"/>
    <x v="3"/>
  </r>
  <r>
    <x v="7"/>
    <x v="0"/>
    <x v="9"/>
    <s v="Bolig"/>
    <x v="0"/>
    <n v="3"/>
    <x v="0"/>
    <x v="0"/>
  </r>
  <r>
    <x v="7"/>
    <x v="0"/>
    <x v="9"/>
    <s v="Veger"/>
    <x v="0"/>
    <n v="8"/>
    <x v="1"/>
    <x v="1"/>
  </r>
  <r>
    <x v="7"/>
    <x v="0"/>
    <x v="10"/>
    <s v="Bolig"/>
    <x v="0"/>
    <n v="4"/>
    <x v="0"/>
    <x v="0"/>
  </r>
  <r>
    <x v="7"/>
    <x v="0"/>
    <x v="10"/>
    <s v="Reg.plan (ikke fordelt)"/>
    <x v="0"/>
    <n v="400"/>
    <x v="2"/>
    <x v="2"/>
  </r>
  <r>
    <x v="7"/>
    <x v="0"/>
    <x v="10"/>
    <s v="Næring/industri"/>
    <x v="0"/>
    <n v="8"/>
    <x v="3"/>
    <x v="0"/>
  </r>
  <r>
    <x v="7"/>
    <x v="0"/>
    <x v="10"/>
    <s v="Veger"/>
    <x v="0"/>
    <n v="2"/>
    <x v="1"/>
    <x v="1"/>
  </r>
  <r>
    <x v="7"/>
    <x v="0"/>
    <x v="11"/>
    <s v="Bolig"/>
    <x v="0"/>
    <n v="3"/>
    <x v="0"/>
    <x v="0"/>
  </r>
  <r>
    <x v="7"/>
    <x v="0"/>
    <x v="11"/>
    <s v="Veger"/>
    <x v="0"/>
    <n v="6"/>
    <x v="1"/>
    <x v="1"/>
  </r>
  <r>
    <x v="7"/>
    <x v="0"/>
    <x v="12"/>
    <s v="Bolig"/>
    <x v="0"/>
    <n v="5"/>
    <x v="0"/>
    <x v="0"/>
  </r>
  <r>
    <x v="7"/>
    <x v="0"/>
    <x v="12"/>
    <s v="Andre formål"/>
    <x v="0"/>
    <n v="3"/>
    <x v="2"/>
    <x v="2"/>
  </r>
  <r>
    <x v="7"/>
    <x v="0"/>
    <x v="12"/>
    <s v="Veger"/>
    <x v="0"/>
    <n v="1"/>
    <x v="1"/>
    <x v="1"/>
  </r>
  <r>
    <x v="7"/>
    <x v="0"/>
    <x v="12"/>
    <s v="Til skog"/>
    <x v="0"/>
    <n v="20"/>
    <x v="4"/>
    <x v="3"/>
  </r>
  <r>
    <x v="7"/>
    <x v="0"/>
    <x v="13"/>
    <s v="Bolig"/>
    <x v="0"/>
    <n v="1"/>
    <x v="0"/>
    <x v="0"/>
  </r>
  <r>
    <x v="7"/>
    <x v="0"/>
    <x v="13"/>
    <s v="Reg.plan (ikke fordelt)"/>
    <x v="0"/>
    <n v="30"/>
    <x v="2"/>
    <x v="2"/>
  </r>
  <r>
    <x v="7"/>
    <x v="0"/>
    <x v="14"/>
    <s v="Bolig"/>
    <x v="0"/>
    <n v="17"/>
    <x v="0"/>
    <x v="0"/>
  </r>
  <r>
    <x v="7"/>
    <x v="0"/>
    <x v="14"/>
    <s v="Skole/kirke/humanitære"/>
    <x v="0"/>
    <n v="12"/>
    <x v="3"/>
    <x v="0"/>
  </r>
  <r>
    <x v="7"/>
    <x v="0"/>
    <x v="14"/>
    <s v="Veger"/>
    <x v="0"/>
    <n v="2"/>
    <x v="1"/>
    <x v="1"/>
  </r>
  <r>
    <x v="7"/>
    <x v="0"/>
    <x v="15"/>
    <s v="Bolig"/>
    <x v="0"/>
    <n v="8"/>
    <x v="0"/>
    <x v="0"/>
  </r>
  <r>
    <x v="7"/>
    <x v="0"/>
    <x v="16"/>
    <s v="Bolig"/>
    <x v="0"/>
    <n v="3"/>
    <x v="0"/>
    <x v="0"/>
  </r>
  <r>
    <x v="7"/>
    <x v="0"/>
    <x v="16"/>
    <s v="Næring/industri"/>
    <x v="0"/>
    <n v="8"/>
    <x v="3"/>
    <x v="0"/>
  </r>
  <r>
    <x v="7"/>
    <x v="0"/>
    <x v="17"/>
    <s v="Bolig"/>
    <x v="0"/>
    <n v="97"/>
    <x v="0"/>
    <x v="0"/>
  </r>
  <r>
    <x v="7"/>
    <x v="0"/>
    <x v="17"/>
    <s v="Reg.plan (ikke fordelt)"/>
    <x v="0"/>
    <n v="62"/>
    <x v="2"/>
    <x v="2"/>
  </r>
  <r>
    <x v="7"/>
    <x v="0"/>
    <x v="18"/>
    <s v="Bolig"/>
    <x v="0"/>
    <n v="87"/>
    <x v="0"/>
    <x v="0"/>
  </r>
  <r>
    <x v="7"/>
    <x v="0"/>
    <x v="18"/>
    <s v="Næring/industri"/>
    <x v="0"/>
    <n v="10"/>
    <x v="3"/>
    <x v="0"/>
  </r>
  <r>
    <x v="7"/>
    <x v="0"/>
    <x v="18"/>
    <s v="Skole/kirke/humanitære"/>
    <x v="0"/>
    <n v="1"/>
    <x v="3"/>
    <x v="0"/>
  </r>
  <r>
    <x v="7"/>
    <x v="0"/>
    <x v="19"/>
    <s v="Bolig"/>
    <x v="0"/>
    <n v="35"/>
    <x v="0"/>
    <x v="0"/>
  </r>
  <r>
    <x v="7"/>
    <x v="0"/>
    <x v="19"/>
    <s v="Veger"/>
    <x v="0"/>
    <n v="1"/>
    <x v="1"/>
    <x v="1"/>
  </r>
  <r>
    <x v="7"/>
    <x v="0"/>
    <x v="20"/>
    <s v="Bolig"/>
    <x v="0"/>
    <n v="6"/>
    <x v="0"/>
    <x v="0"/>
  </r>
  <r>
    <x v="7"/>
    <x v="0"/>
    <x v="20"/>
    <s v="Reg.plan (ikke fordelt)"/>
    <x v="0"/>
    <n v="10"/>
    <x v="2"/>
    <x v="2"/>
  </r>
  <r>
    <x v="7"/>
    <x v="0"/>
    <x v="20"/>
    <s v="Veger"/>
    <x v="0"/>
    <n v="13"/>
    <x v="1"/>
    <x v="1"/>
  </r>
  <r>
    <x v="7"/>
    <x v="0"/>
    <x v="21"/>
    <s v="Til skog"/>
    <x v="0"/>
    <n v="52"/>
    <x v="4"/>
    <x v="3"/>
  </r>
  <r>
    <x v="7"/>
    <x v="2"/>
    <x v="23"/>
    <s v="Ikke fordelt"/>
    <x v="0"/>
    <n v="800"/>
    <x v="2"/>
    <x v="2"/>
  </r>
  <r>
    <x v="8"/>
    <x v="0"/>
    <x v="0"/>
    <s v="Veger"/>
    <x v="0"/>
    <n v="5"/>
    <x v="1"/>
    <x v="1"/>
  </r>
  <r>
    <x v="8"/>
    <x v="0"/>
    <x v="1"/>
    <s v="Bolig"/>
    <x v="0"/>
    <n v="1"/>
    <x v="0"/>
    <x v="0"/>
  </r>
  <r>
    <x v="8"/>
    <x v="0"/>
    <x v="1"/>
    <s v="Reg.plan (ikke fordelt)"/>
    <x v="0"/>
    <n v="20"/>
    <x v="2"/>
    <x v="2"/>
  </r>
  <r>
    <x v="8"/>
    <x v="0"/>
    <x v="1"/>
    <s v="Skole/kirke/humanitære"/>
    <x v="0"/>
    <n v="19"/>
    <x v="3"/>
    <x v="0"/>
  </r>
  <r>
    <x v="8"/>
    <x v="0"/>
    <x v="1"/>
    <s v="Næring/industri"/>
    <x v="0"/>
    <n v="3"/>
    <x v="3"/>
    <x v="0"/>
  </r>
  <r>
    <x v="8"/>
    <x v="0"/>
    <x v="2"/>
    <s v="Bolig"/>
    <x v="0"/>
    <n v="17"/>
    <x v="0"/>
    <x v="0"/>
  </r>
  <r>
    <x v="8"/>
    <x v="0"/>
    <x v="2"/>
    <s v="Andre formål"/>
    <x v="0"/>
    <n v="4"/>
    <x v="2"/>
    <x v="2"/>
  </r>
  <r>
    <x v="8"/>
    <x v="0"/>
    <x v="2"/>
    <s v="Veger"/>
    <x v="0"/>
    <n v="36"/>
    <x v="1"/>
    <x v="1"/>
  </r>
  <r>
    <x v="8"/>
    <x v="0"/>
    <x v="3"/>
    <s v="Bolig"/>
    <x v="0"/>
    <n v="2"/>
    <x v="0"/>
    <x v="0"/>
  </r>
  <r>
    <x v="8"/>
    <x v="0"/>
    <x v="3"/>
    <s v="Næring/industri"/>
    <x v="0"/>
    <n v="6"/>
    <x v="3"/>
    <x v="0"/>
  </r>
  <r>
    <x v="8"/>
    <x v="0"/>
    <x v="4"/>
    <s v="Bolig"/>
    <x v="0"/>
    <n v="9"/>
    <x v="0"/>
    <x v="0"/>
  </r>
  <r>
    <x v="8"/>
    <x v="0"/>
    <x v="5"/>
    <s v="Bolig"/>
    <x v="0"/>
    <n v="76"/>
    <x v="0"/>
    <x v="0"/>
  </r>
  <r>
    <x v="8"/>
    <x v="0"/>
    <x v="6"/>
    <s v="Bolig"/>
    <x v="0"/>
    <n v="32"/>
    <x v="0"/>
    <x v="0"/>
  </r>
  <r>
    <x v="8"/>
    <x v="0"/>
    <x v="6"/>
    <s v="Reg.plan (ikke fordelt)"/>
    <x v="0"/>
    <n v="45"/>
    <x v="2"/>
    <x v="2"/>
  </r>
  <r>
    <x v="8"/>
    <x v="0"/>
    <x v="6"/>
    <s v="Andre formål"/>
    <x v="0"/>
    <n v="1"/>
    <x v="2"/>
    <x v="2"/>
  </r>
  <r>
    <x v="8"/>
    <x v="0"/>
    <x v="6"/>
    <s v="Veger"/>
    <x v="0"/>
    <n v="3"/>
    <x v="1"/>
    <x v="1"/>
  </r>
  <r>
    <x v="8"/>
    <x v="0"/>
    <x v="7"/>
    <s v="Bolig"/>
    <x v="0"/>
    <n v="31"/>
    <x v="0"/>
    <x v="0"/>
  </r>
  <r>
    <x v="8"/>
    <x v="0"/>
    <x v="7"/>
    <s v="Veger"/>
    <x v="0"/>
    <n v="2"/>
    <x v="1"/>
    <x v="1"/>
  </r>
  <r>
    <x v="8"/>
    <x v="0"/>
    <x v="8"/>
    <s v="Bolig"/>
    <x v="0"/>
    <n v="3"/>
    <x v="0"/>
    <x v="0"/>
  </r>
  <r>
    <x v="8"/>
    <x v="0"/>
    <x v="8"/>
    <s v="Andre formål"/>
    <x v="0"/>
    <n v="1"/>
    <x v="2"/>
    <x v="2"/>
  </r>
  <r>
    <x v="8"/>
    <x v="0"/>
    <x v="8"/>
    <s v="Veger"/>
    <x v="0"/>
    <n v="8"/>
    <x v="1"/>
    <x v="1"/>
  </r>
  <r>
    <x v="8"/>
    <x v="0"/>
    <x v="9"/>
    <s v="Bolig"/>
    <x v="0"/>
    <n v="4"/>
    <x v="0"/>
    <x v="0"/>
  </r>
  <r>
    <x v="8"/>
    <x v="0"/>
    <x v="9"/>
    <s v="Skole/kirke/humanitære"/>
    <x v="0"/>
    <n v="30"/>
    <x v="3"/>
    <x v="0"/>
  </r>
  <r>
    <x v="8"/>
    <x v="0"/>
    <x v="9"/>
    <s v="Veger"/>
    <x v="0"/>
    <n v="1"/>
    <x v="1"/>
    <x v="1"/>
  </r>
  <r>
    <x v="8"/>
    <x v="0"/>
    <x v="10"/>
    <s v="Bolig"/>
    <x v="0"/>
    <n v="5"/>
    <x v="0"/>
    <x v="0"/>
  </r>
  <r>
    <x v="8"/>
    <x v="0"/>
    <x v="10"/>
    <s v="Andre formål"/>
    <x v="0"/>
    <n v="6"/>
    <x v="2"/>
    <x v="2"/>
  </r>
  <r>
    <x v="8"/>
    <x v="0"/>
    <x v="10"/>
    <s v="Næring/industri"/>
    <x v="0"/>
    <n v="1"/>
    <x v="3"/>
    <x v="0"/>
  </r>
  <r>
    <x v="8"/>
    <x v="0"/>
    <x v="11"/>
    <s v="Bolig"/>
    <x v="0"/>
    <n v="25"/>
    <x v="0"/>
    <x v="0"/>
  </r>
  <r>
    <x v="8"/>
    <x v="0"/>
    <x v="11"/>
    <s v="Veger"/>
    <x v="0"/>
    <n v="6"/>
    <x v="1"/>
    <x v="1"/>
  </r>
  <r>
    <x v="8"/>
    <x v="0"/>
    <x v="12"/>
    <s v="Bolig"/>
    <x v="0"/>
    <n v="73"/>
    <x v="0"/>
    <x v="0"/>
  </r>
  <r>
    <x v="8"/>
    <x v="0"/>
    <x v="12"/>
    <s v="Skole/kirke/humanitære"/>
    <x v="0"/>
    <n v="44"/>
    <x v="3"/>
    <x v="0"/>
  </r>
  <r>
    <x v="8"/>
    <x v="0"/>
    <x v="12"/>
    <s v="Veger"/>
    <x v="0"/>
    <n v="2"/>
    <x v="1"/>
    <x v="1"/>
  </r>
  <r>
    <x v="8"/>
    <x v="0"/>
    <x v="14"/>
    <s v="Bolig"/>
    <x v="0"/>
    <n v="1"/>
    <x v="0"/>
    <x v="0"/>
  </r>
  <r>
    <x v="8"/>
    <x v="0"/>
    <x v="14"/>
    <s v="Veger"/>
    <x v="0"/>
    <n v="4"/>
    <x v="1"/>
    <x v="1"/>
  </r>
  <r>
    <x v="8"/>
    <x v="0"/>
    <x v="15"/>
    <s v="Bolig"/>
    <x v="0"/>
    <n v="1"/>
    <x v="0"/>
    <x v="0"/>
  </r>
  <r>
    <x v="8"/>
    <x v="0"/>
    <x v="16"/>
    <s v="Bolig"/>
    <x v="0"/>
    <n v="5"/>
    <x v="0"/>
    <x v="0"/>
  </r>
  <r>
    <x v="8"/>
    <x v="0"/>
    <x v="16"/>
    <s v="Næring/industri"/>
    <x v="0"/>
    <n v="3"/>
    <x v="3"/>
    <x v="0"/>
  </r>
  <r>
    <x v="8"/>
    <x v="0"/>
    <x v="17"/>
    <s v="Bolig"/>
    <x v="0"/>
    <n v="56"/>
    <x v="0"/>
    <x v="0"/>
  </r>
  <r>
    <x v="8"/>
    <x v="0"/>
    <x v="17"/>
    <s v="Andre formål"/>
    <x v="0"/>
    <n v="1"/>
    <x v="2"/>
    <x v="2"/>
  </r>
  <r>
    <x v="8"/>
    <x v="0"/>
    <x v="17"/>
    <s v="Veger"/>
    <x v="0"/>
    <n v="133"/>
    <x v="1"/>
    <x v="1"/>
  </r>
  <r>
    <x v="8"/>
    <x v="0"/>
    <x v="18"/>
    <s v="Bolig"/>
    <x v="0"/>
    <n v="12"/>
    <x v="0"/>
    <x v="0"/>
  </r>
  <r>
    <x v="8"/>
    <x v="0"/>
    <x v="18"/>
    <s v="Andre formål"/>
    <x v="0"/>
    <n v="3"/>
    <x v="2"/>
    <x v="2"/>
  </r>
  <r>
    <x v="8"/>
    <x v="0"/>
    <x v="19"/>
    <s v="Bolig"/>
    <x v="0"/>
    <n v="23"/>
    <x v="0"/>
    <x v="0"/>
  </r>
  <r>
    <x v="8"/>
    <x v="0"/>
    <x v="19"/>
    <s v="Reg.plan (ikke fordelt)"/>
    <x v="0"/>
    <n v="7"/>
    <x v="2"/>
    <x v="2"/>
  </r>
  <r>
    <x v="8"/>
    <x v="0"/>
    <x v="19"/>
    <s v="Næring/industri"/>
    <x v="0"/>
    <n v="26"/>
    <x v="3"/>
    <x v="0"/>
  </r>
  <r>
    <x v="8"/>
    <x v="0"/>
    <x v="20"/>
    <s v="Bolig"/>
    <x v="0"/>
    <n v="2"/>
    <x v="0"/>
    <x v="0"/>
  </r>
  <r>
    <x v="8"/>
    <x v="0"/>
    <x v="20"/>
    <s v="Andre formål"/>
    <x v="0"/>
    <n v="3"/>
    <x v="2"/>
    <x v="2"/>
  </r>
  <r>
    <x v="8"/>
    <x v="0"/>
    <x v="20"/>
    <s v="Næring/industri"/>
    <x v="0"/>
    <n v="3"/>
    <x v="3"/>
    <x v="0"/>
  </r>
  <r>
    <x v="8"/>
    <x v="0"/>
    <x v="20"/>
    <s v="Veger"/>
    <x v="0"/>
    <n v="13"/>
    <x v="1"/>
    <x v="1"/>
  </r>
  <r>
    <x v="8"/>
    <x v="0"/>
    <x v="21"/>
    <s v="Bolig"/>
    <x v="0"/>
    <n v="2"/>
    <x v="0"/>
    <x v="0"/>
  </r>
  <r>
    <x v="8"/>
    <x v="0"/>
    <x v="21"/>
    <s v="Skole/kirke/humanitære"/>
    <x v="0"/>
    <n v="12"/>
    <x v="3"/>
    <x v="0"/>
  </r>
  <r>
    <x v="8"/>
    <x v="1"/>
    <x v="22"/>
    <s v="Næring/industri"/>
    <x v="0"/>
    <n v="90"/>
    <x v="3"/>
    <x v="0"/>
  </r>
  <r>
    <x v="8"/>
    <x v="1"/>
    <x v="22"/>
    <s v="Til skog"/>
    <x v="0"/>
    <n v="10"/>
    <x v="4"/>
    <x v="3"/>
  </r>
  <r>
    <x v="8"/>
    <x v="2"/>
    <x v="23"/>
    <s v="Ikke fordelt"/>
    <x v="0"/>
    <n v="598"/>
    <x v="2"/>
    <x v="2"/>
  </r>
  <r>
    <x v="9"/>
    <x v="0"/>
    <x v="0"/>
    <s v="Skole/kirke/humanitære"/>
    <x v="0"/>
    <n v="10"/>
    <x v="3"/>
    <x v="0"/>
  </r>
  <r>
    <x v="9"/>
    <x v="0"/>
    <x v="0"/>
    <s v="Veger"/>
    <x v="0"/>
    <n v="10"/>
    <x v="1"/>
    <x v="1"/>
  </r>
  <r>
    <x v="9"/>
    <x v="0"/>
    <x v="0"/>
    <s v="Til skog"/>
    <x v="0"/>
    <n v="1"/>
    <x v="4"/>
    <x v="3"/>
  </r>
  <r>
    <x v="9"/>
    <x v="0"/>
    <x v="1"/>
    <s v="Andre formål"/>
    <x v="0"/>
    <n v="1"/>
    <x v="2"/>
    <x v="2"/>
  </r>
  <r>
    <x v="9"/>
    <x v="0"/>
    <x v="1"/>
    <s v="Veger"/>
    <x v="0"/>
    <n v="31"/>
    <x v="1"/>
    <x v="1"/>
  </r>
  <r>
    <x v="9"/>
    <x v="0"/>
    <x v="2"/>
    <s v="Næring/industri"/>
    <x v="0"/>
    <n v="10"/>
    <x v="3"/>
    <x v="0"/>
  </r>
  <r>
    <x v="9"/>
    <x v="0"/>
    <x v="5"/>
    <s v="Veger"/>
    <x v="0"/>
    <n v="4"/>
    <x v="1"/>
    <x v="1"/>
  </r>
  <r>
    <x v="9"/>
    <x v="0"/>
    <x v="6"/>
    <s v="Bolig"/>
    <x v="0"/>
    <n v="44"/>
    <x v="0"/>
    <x v="0"/>
  </r>
  <r>
    <x v="9"/>
    <x v="0"/>
    <x v="6"/>
    <s v="Næring/industri"/>
    <x v="0"/>
    <n v="8"/>
    <x v="3"/>
    <x v="0"/>
  </r>
  <r>
    <x v="9"/>
    <x v="0"/>
    <x v="6"/>
    <s v="Til skog"/>
    <x v="0"/>
    <n v="150"/>
    <x v="4"/>
    <x v="3"/>
  </r>
  <r>
    <x v="9"/>
    <x v="0"/>
    <x v="7"/>
    <s v="Bolig"/>
    <x v="0"/>
    <n v="25"/>
    <x v="0"/>
    <x v="0"/>
  </r>
  <r>
    <x v="9"/>
    <x v="0"/>
    <x v="7"/>
    <s v="Næring/industri"/>
    <x v="0"/>
    <n v="3"/>
    <x v="3"/>
    <x v="0"/>
  </r>
  <r>
    <x v="9"/>
    <x v="0"/>
    <x v="7"/>
    <s v="Veger"/>
    <x v="0"/>
    <n v="6"/>
    <x v="1"/>
    <x v="1"/>
  </r>
  <r>
    <x v="9"/>
    <x v="0"/>
    <x v="8"/>
    <s v="Bolig"/>
    <x v="0"/>
    <n v="7"/>
    <x v="0"/>
    <x v="0"/>
  </r>
  <r>
    <x v="9"/>
    <x v="0"/>
    <x v="8"/>
    <s v="Skole/kirke/humanitære"/>
    <x v="0"/>
    <n v="23"/>
    <x v="3"/>
    <x v="0"/>
  </r>
  <r>
    <x v="9"/>
    <x v="0"/>
    <x v="8"/>
    <s v="Veger"/>
    <x v="0"/>
    <n v="2"/>
    <x v="1"/>
    <x v="1"/>
  </r>
  <r>
    <x v="9"/>
    <x v="0"/>
    <x v="9"/>
    <s v="Bolig"/>
    <x v="0"/>
    <n v="7"/>
    <x v="0"/>
    <x v="0"/>
  </r>
  <r>
    <x v="9"/>
    <x v="0"/>
    <x v="9"/>
    <s v="Veger"/>
    <x v="0"/>
    <n v="24"/>
    <x v="1"/>
    <x v="1"/>
  </r>
  <r>
    <x v="9"/>
    <x v="0"/>
    <x v="10"/>
    <s v="Bolig"/>
    <x v="0"/>
    <n v="83"/>
    <x v="0"/>
    <x v="0"/>
  </r>
  <r>
    <x v="9"/>
    <x v="0"/>
    <x v="10"/>
    <s v="Næring/industri"/>
    <x v="0"/>
    <n v="1"/>
    <x v="3"/>
    <x v="0"/>
  </r>
  <r>
    <x v="9"/>
    <x v="0"/>
    <x v="10"/>
    <s v="Til skog"/>
    <x v="0"/>
    <n v="8"/>
    <x v="4"/>
    <x v="3"/>
  </r>
  <r>
    <x v="9"/>
    <x v="0"/>
    <x v="11"/>
    <s v="Bolig"/>
    <x v="0"/>
    <n v="3"/>
    <x v="0"/>
    <x v="0"/>
  </r>
  <r>
    <x v="9"/>
    <x v="0"/>
    <x v="11"/>
    <s v="Næring/industri"/>
    <x v="0"/>
    <n v="4"/>
    <x v="3"/>
    <x v="0"/>
  </r>
  <r>
    <x v="9"/>
    <x v="0"/>
    <x v="12"/>
    <s v="Bolig"/>
    <x v="0"/>
    <n v="2"/>
    <x v="0"/>
    <x v="0"/>
  </r>
  <r>
    <x v="9"/>
    <x v="0"/>
    <x v="12"/>
    <s v="Veger"/>
    <x v="0"/>
    <n v="8"/>
    <x v="1"/>
    <x v="1"/>
  </r>
  <r>
    <x v="9"/>
    <x v="0"/>
    <x v="14"/>
    <s v="Bolig"/>
    <x v="0"/>
    <n v="3"/>
    <x v="0"/>
    <x v="0"/>
  </r>
  <r>
    <x v="9"/>
    <x v="0"/>
    <x v="14"/>
    <s v="Veger"/>
    <x v="0"/>
    <n v="3"/>
    <x v="1"/>
    <x v="1"/>
  </r>
  <r>
    <x v="9"/>
    <x v="0"/>
    <x v="14"/>
    <s v="Til skog"/>
    <x v="0"/>
    <n v="20"/>
    <x v="4"/>
    <x v="3"/>
  </r>
  <r>
    <x v="9"/>
    <x v="0"/>
    <x v="15"/>
    <s v="Bolig"/>
    <x v="0"/>
    <n v="4"/>
    <x v="0"/>
    <x v="0"/>
  </r>
  <r>
    <x v="9"/>
    <x v="0"/>
    <x v="16"/>
    <s v="Bolig"/>
    <x v="0"/>
    <n v="4"/>
    <x v="0"/>
    <x v="0"/>
  </r>
  <r>
    <x v="9"/>
    <x v="0"/>
    <x v="17"/>
    <s v="Bolig"/>
    <x v="0"/>
    <n v="15"/>
    <x v="0"/>
    <x v="0"/>
  </r>
  <r>
    <x v="9"/>
    <x v="0"/>
    <x v="17"/>
    <s v="Skole/kirke/humanitære"/>
    <x v="0"/>
    <n v="14"/>
    <x v="3"/>
    <x v="0"/>
  </r>
  <r>
    <x v="9"/>
    <x v="0"/>
    <x v="17"/>
    <s v="Til skog"/>
    <x v="0"/>
    <n v="50"/>
    <x v="4"/>
    <x v="3"/>
  </r>
  <r>
    <x v="9"/>
    <x v="0"/>
    <x v="18"/>
    <s v="Bolig"/>
    <x v="0"/>
    <n v="22"/>
    <x v="0"/>
    <x v="0"/>
  </r>
  <r>
    <x v="9"/>
    <x v="0"/>
    <x v="18"/>
    <s v="Skole/kirke/humanitære"/>
    <x v="0"/>
    <n v="11"/>
    <x v="3"/>
    <x v="0"/>
  </r>
  <r>
    <x v="9"/>
    <x v="0"/>
    <x v="18"/>
    <s v="Veger"/>
    <x v="0"/>
    <n v="5"/>
    <x v="1"/>
    <x v="1"/>
  </r>
  <r>
    <x v="9"/>
    <x v="0"/>
    <x v="19"/>
    <s v="Bolig"/>
    <x v="0"/>
    <n v="28"/>
    <x v="0"/>
    <x v="0"/>
  </r>
  <r>
    <x v="9"/>
    <x v="0"/>
    <x v="19"/>
    <s v="Veger"/>
    <x v="0"/>
    <n v="28"/>
    <x v="1"/>
    <x v="1"/>
  </r>
  <r>
    <x v="9"/>
    <x v="0"/>
    <x v="20"/>
    <s v="Bolig"/>
    <x v="0"/>
    <n v="4"/>
    <x v="0"/>
    <x v="0"/>
  </r>
  <r>
    <x v="9"/>
    <x v="0"/>
    <x v="20"/>
    <s v="Næring/industri"/>
    <x v="0"/>
    <n v="1"/>
    <x v="3"/>
    <x v="0"/>
  </r>
  <r>
    <x v="9"/>
    <x v="0"/>
    <x v="21"/>
    <s v="Bolig"/>
    <x v="0"/>
    <n v="3"/>
    <x v="0"/>
    <x v="0"/>
  </r>
  <r>
    <x v="9"/>
    <x v="0"/>
    <x v="21"/>
    <s v="Veger"/>
    <x v="0"/>
    <n v="17"/>
    <x v="1"/>
    <x v="1"/>
  </r>
  <r>
    <x v="9"/>
    <x v="2"/>
    <x v="23"/>
    <s v="Ikke fordelt"/>
    <x v="0"/>
    <n v="360"/>
    <x v="2"/>
    <x v="2"/>
  </r>
  <r>
    <x v="10"/>
    <x v="0"/>
    <x v="0"/>
    <s v="Skole/kirke/humanitære"/>
    <x v="0"/>
    <n v="3"/>
    <x v="3"/>
    <x v="0"/>
  </r>
  <r>
    <x v="10"/>
    <x v="0"/>
    <x v="0"/>
    <s v="Til skog"/>
    <x v="0"/>
    <n v="10"/>
    <x v="4"/>
    <x v="3"/>
  </r>
  <r>
    <x v="10"/>
    <x v="0"/>
    <x v="1"/>
    <s v="Bolig"/>
    <x v="0"/>
    <n v="1"/>
    <x v="0"/>
    <x v="0"/>
  </r>
  <r>
    <x v="10"/>
    <x v="0"/>
    <x v="2"/>
    <s v="Bolig"/>
    <x v="0"/>
    <n v="1"/>
    <x v="0"/>
    <x v="0"/>
  </r>
  <r>
    <x v="10"/>
    <x v="0"/>
    <x v="2"/>
    <s v="Skole/kirke/humanitære"/>
    <x v="0"/>
    <n v="4"/>
    <x v="3"/>
    <x v="0"/>
  </r>
  <r>
    <x v="10"/>
    <x v="0"/>
    <x v="2"/>
    <s v="Næring/industri"/>
    <x v="0"/>
    <n v="4"/>
    <x v="3"/>
    <x v="0"/>
  </r>
  <r>
    <x v="10"/>
    <x v="0"/>
    <x v="2"/>
    <s v="Veger"/>
    <x v="0"/>
    <n v="3"/>
    <x v="1"/>
    <x v="1"/>
  </r>
  <r>
    <x v="10"/>
    <x v="0"/>
    <x v="3"/>
    <s v="Veger"/>
    <x v="0"/>
    <n v="10"/>
    <x v="1"/>
    <x v="1"/>
  </r>
  <r>
    <x v="10"/>
    <x v="0"/>
    <x v="5"/>
    <s v="Bolig"/>
    <x v="0"/>
    <n v="9"/>
    <x v="0"/>
    <x v="0"/>
  </r>
  <r>
    <x v="10"/>
    <x v="0"/>
    <x v="6"/>
    <s v="Bolig"/>
    <x v="0"/>
    <n v="14"/>
    <x v="0"/>
    <x v="0"/>
  </r>
  <r>
    <x v="10"/>
    <x v="0"/>
    <x v="6"/>
    <s v="Skole/kirke/humanitære"/>
    <x v="0"/>
    <n v="13"/>
    <x v="3"/>
    <x v="0"/>
  </r>
  <r>
    <x v="10"/>
    <x v="0"/>
    <x v="7"/>
    <s v="Bolig"/>
    <x v="0"/>
    <n v="52"/>
    <x v="0"/>
    <x v="0"/>
  </r>
  <r>
    <x v="10"/>
    <x v="0"/>
    <x v="7"/>
    <s v="Næring/industri"/>
    <x v="0"/>
    <n v="2"/>
    <x v="3"/>
    <x v="0"/>
  </r>
  <r>
    <x v="10"/>
    <x v="0"/>
    <x v="8"/>
    <s v="Bolig"/>
    <x v="0"/>
    <n v="5"/>
    <x v="0"/>
    <x v="0"/>
  </r>
  <r>
    <x v="10"/>
    <x v="0"/>
    <x v="8"/>
    <s v="Veger"/>
    <x v="0"/>
    <n v="5"/>
    <x v="1"/>
    <x v="1"/>
  </r>
  <r>
    <x v="10"/>
    <x v="0"/>
    <x v="9"/>
    <s v="Bolig"/>
    <x v="0"/>
    <n v="24"/>
    <x v="0"/>
    <x v="0"/>
  </r>
  <r>
    <x v="10"/>
    <x v="0"/>
    <x v="9"/>
    <s v="Veger"/>
    <x v="0"/>
    <n v="4"/>
    <x v="1"/>
    <x v="1"/>
  </r>
  <r>
    <x v="10"/>
    <x v="0"/>
    <x v="10"/>
    <s v="Bolig"/>
    <x v="0"/>
    <n v="6"/>
    <x v="0"/>
    <x v="0"/>
  </r>
  <r>
    <x v="10"/>
    <x v="0"/>
    <x v="10"/>
    <s v="Skole/kirke/humanitære"/>
    <x v="0"/>
    <n v="20"/>
    <x v="3"/>
    <x v="0"/>
  </r>
  <r>
    <x v="10"/>
    <x v="0"/>
    <x v="10"/>
    <s v="Næring/industri"/>
    <x v="0"/>
    <n v="2"/>
    <x v="3"/>
    <x v="0"/>
  </r>
  <r>
    <x v="10"/>
    <x v="0"/>
    <x v="10"/>
    <s v="Veger"/>
    <x v="0"/>
    <n v="4"/>
    <x v="1"/>
    <x v="1"/>
  </r>
  <r>
    <x v="10"/>
    <x v="0"/>
    <x v="11"/>
    <s v="Bolig"/>
    <x v="0"/>
    <n v="2"/>
    <x v="0"/>
    <x v="0"/>
  </r>
  <r>
    <x v="10"/>
    <x v="0"/>
    <x v="11"/>
    <s v="Veger"/>
    <x v="0"/>
    <n v="6"/>
    <x v="1"/>
    <x v="1"/>
  </r>
  <r>
    <x v="10"/>
    <x v="0"/>
    <x v="12"/>
    <s v="Bolig"/>
    <x v="0"/>
    <n v="45"/>
    <x v="0"/>
    <x v="0"/>
  </r>
  <r>
    <x v="10"/>
    <x v="0"/>
    <x v="12"/>
    <s v="Veger"/>
    <x v="0"/>
    <n v="6"/>
    <x v="1"/>
    <x v="1"/>
  </r>
  <r>
    <x v="10"/>
    <x v="0"/>
    <x v="13"/>
    <s v="Bolig"/>
    <x v="0"/>
    <n v="46"/>
    <x v="0"/>
    <x v="0"/>
  </r>
  <r>
    <x v="10"/>
    <x v="0"/>
    <x v="13"/>
    <s v="Næring/industri"/>
    <x v="0"/>
    <n v="10"/>
    <x v="3"/>
    <x v="0"/>
  </r>
  <r>
    <x v="10"/>
    <x v="0"/>
    <x v="13"/>
    <s v="Veger"/>
    <x v="0"/>
    <n v="9"/>
    <x v="1"/>
    <x v="1"/>
  </r>
  <r>
    <x v="10"/>
    <x v="0"/>
    <x v="14"/>
    <s v="Bolig"/>
    <x v="0"/>
    <n v="13"/>
    <x v="0"/>
    <x v="0"/>
  </r>
  <r>
    <x v="10"/>
    <x v="0"/>
    <x v="14"/>
    <s v="Skole/kirke/humanitære"/>
    <x v="0"/>
    <n v="2"/>
    <x v="3"/>
    <x v="0"/>
  </r>
  <r>
    <x v="10"/>
    <x v="0"/>
    <x v="14"/>
    <s v="Veger"/>
    <x v="0"/>
    <n v="9"/>
    <x v="1"/>
    <x v="1"/>
  </r>
  <r>
    <x v="10"/>
    <x v="0"/>
    <x v="15"/>
    <s v="Veger"/>
    <x v="0"/>
    <n v="18"/>
    <x v="1"/>
    <x v="1"/>
  </r>
  <r>
    <x v="10"/>
    <x v="0"/>
    <x v="16"/>
    <s v="Bolig"/>
    <x v="0"/>
    <n v="1"/>
    <x v="0"/>
    <x v="0"/>
  </r>
  <r>
    <x v="10"/>
    <x v="0"/>
    <x v="16"/>
    <s v="Næring/industri"/>
    <x v="0"/>
    <n v="3"/>
    <x v="3"/>
    <x v="0"/>
  </r>
  <r>
    <x v="10"/>
    <x v="0"/>
    <x v="16"/>
    <s v="Veger"/>
    <x v="0"/>
    <n v="1"/>
    <x v="1"/>
    <x v="1"/>
  </r>
  <r>
    <x v="10"/>
    <x v="0"/>
    <x v="17"/>
    <s v="Bolig"/>
    <x v="0"/>
    <n v="15"/>
    <x v="0"/>
    <x v="0"/>
  </r>
  <r>
    <x v="10"/>
    <x v="0"/>
    <x v="17"/>
    <s v="Veger"/>
    <x v="0"/>
    <n v="8"/>
    <x v="1"/>
    <x v="1"/>
  </r>
  <r>
    <x v="10"/>
    <x v="0"/>
    <x v="17"/>
    <s v="Til skog"/>
    <x v="0"/>
    <n v="15"/>
    <x v="4"/>
    <x v="3"/>
  </r>
  <r>
    <x v="10"/>
    <x v="0"/>
    <x v="18"/>
    <s v="Bolig"/>
    <x v="0"/>
    <n v="141"/>
    <x v="0"/>
    <x v="0"/>
  </r>
  <r>
    <x v="10"/>
    <x v="0"/>
    <x v="18"/>
    <s v="Næring/industri"/>
    <x v="0"/>
    <n v="1"/>
    <x v="3"/>
    <x v="0"/>
  </r>
  <r>
    <x v="10"/>
    <x v="0"/>
    <x v="18"/>
    <s v="Veger"/>
    <x v="0"/>
    <n v="1"/>
    <x v="1"/>
    <x v="1"/>
  </r>
  <r>
    <x v="10"/>
    <x v="0"/>
    <x v="19"/>
    <s v="Bolig"/>
    <x v="0"/>
    <n v="6"/>
    <x v="0"/>
    <x v="0"/>
  </r>
  <r>
    <x v="10"/>
    <x v="0"/>
    <x v="19"/>
    <s v="Næring/industri"/>
    <x v="0"/>
    <n v="1"/>
    <x v="3"/>
    <x v="0"/>
  </r>
  <r>
    <x v="10"/>
    <x v="0"/>
    <x v="19"/>
    <s v="Veger"/>
    <x v="0"/>
    <n v="7"/>
    <x v="1"/>
    <x v="1"/>
  </r>
  <r>
    <x v="10"/>
    <x v="0"/>
    <x v="20"/>
    <s v="Bolig"/>
    <x v="0"/>
    <n v="9"/>
    <x v="0"/>
    <x v="0"/>
  </r>
  <r>
    <x v="10"/>
    <x v="0"/>
    <x v="21"/>
    <s v="Bolig"/>
    <x v="0"/>
    <n v="2"/>
    <x v="0"/>
    <x v="0"/>
  </r>
  <r>
    <x v="10"/>
    <x v="0"/>
    <x v="21"/>
    <s v="Næring/industri"/>
    <x v="0"/>
    <n v="3"/>
    <x v="3"/>
    <x v="0"/>
  </r>
  <r>
    <x v="10"/>
    <x v="0"/>
    <x v="21"/>
    <s v="Til skog"/>
    <x v="0"/>
    <n v="30"/>
    <x v="4"/>
    <x v="3"/>
  </r>
  <r>
    <x v="10"/>
    <x v="1"/>
    <x v="22"/>
    <s v="Skole/kirke/humanitære"/>
    <x v="0"/>
    <n v="30"/>
    <x v="3"/>
    <x v="0"/>
  </r>
  <r>
    <x v="10"/>
    <x v="2"/>
    <x v="23"/>
    <s v="Ikke fordelt"/>
    <x v="0"/>
    <n v="280"/>
    <x v="2"/>
    <x v="2"/>
  </r>
  <r>
    <x v="11"/>
    <x v="0"/>
    <x v="0"/>
    <s v="Ikke fordelt"/>
    <x v="0"/>
    <n v="1"/>
    <x v="2"/>
    <x v="2"/>
  </r>
  <r>
    <x v="11"/>
    <x v="0"/>
    <x v="1"/>
    <s v="Ikke fordelt"/>
    <x v="0"/>
    <n v="2"/>
    <x v="2"/>
    <x v="2"/>
  </r>
  <r>
    <x v="11"/>
    <x v="0"/>
    <x v="2"/>
    <s v="Ikke fordelt"/>
    <x v="0"/>
    <n v="10"/>
    <x v="2"/>
    <x v="2"/>
  </r>
  <r>
    <x v="11"/>
    <x v="0"/>
    <x v="4"/>
    <s v="Ikke fordelt"/>
    <x v="0"/>
    <n v="25"/>
    <x v="2"/>
    <x v="2"/>
  </r>
  <r>
    <x v="11"/>
    <x v="0"/>
    <x v="5"/>
    <s v="Ikke fordelt"/>
    <x v="0"/>
    <n v="2"/>
    <x v="2"/>
    <x v="2"/>
  </r>
  <r>
    <x v="11"/>
    <x v="0"/>
    <x v="6"/>
    <s v="Ikke fordelt"/>
    <x v="0"/>
    <n v="146"/>
    <x v="2"/>
    <x v="2"/>
  </r>
  <r>
    <x v="11"/>
    <x v="0"/>
    <x v="7"/>
    <s v="Ikke fordelt"/>
    <x v="0"/>
    <n v="60"/>
    <x v="2"/>
    <x v="2"/>
  </r>
  <r>
    <x v="11"/>
    <x v="0"/>
    <x v="8"/>
    <s v="Ikke fordelt"/>
    <x v="0"/>
    <n v="4"/>
    <x v="2"/>
    <x v="2"/>
  </r>
  <r>
    <x v="11"/>
    <x v="0"/>
    <x v="9"/>
    <s v="Ikke fordelt"/>
    <x v="0"/>
    <n v="11"/>
    <x v="2"/>
    <x v="2"/>
  </r>
  <r>
    <x v="11"/>
    <x v="0"/>
    <x v="10"/>
    <s v="Ikke fordelt"/>
    <x v="0"/>
    <n v="5"/>
    <x v="2"/>
    <x v="2"/>
  </r>
  <r>
    <x v="11"/>
    <x v="0"/>
    <x v="11"/>
    <s v="Ikke fordelt"/>
    <x v="0"/>
    <n v="5"/>
    <x v="2"/>
    <x v="2"/>
  </r>
  <r>
    <x v="11"/>
    <x v="0"/>
    <x v="12"/>
    <s v="Ikke fordelt"/>
    <x v="0"/>
    <n v="8"/>
    <x v="2"/>
    <x v="2"/>
  </r>
  <r>
    <x v="11"/>
    <x v="0"/>
    <x v="13"/>
    <s v="Ikke fordelt"/>
    <x v="0"/>
    <n v="12"/>
    <x v="2"/>
    <x v="2"/>
  </r>
  <r>
    <x v="11"/>
    <x v="0"/>
    <x v="14"/>
    <s v="Ikke fordelt"/>
    <x v="0"/>
    <n v="9"/>
    <x v="2"/>
    <x v="2"/>
  </r>
  <r>
    <x v="11"/>
    <x v="0"/>
    <x v="15"/>
    <s v="Ikke fordelt"/>
    <x v="0"/>
    <n v="36"/>
    <x v="2"/>
    <x v="2"/>
  </r>
  <r>
    <x v="11"/>
    <x v="0"/>
    <x v="16"/>
    <s v="Ikke fordelt"/>
    <x v="0"/>
    <n v="16"/>
    <x v="2"/>
    <x v="2"/>
  </r>
  <r>
    <x v="11"/>
    <x v="0"/>
    <x v="17"/>
    <s v="Ikke fordelt"/>
    <x v="0"/>
    <n v="52"/>
    <x v="2"/>
    <x v="2"/>
  </r>
  <r>
    <x v="11"/>
    <x v="0"/>
    <x v="18"/>
    <s v="Ikke fordelt"/>
    <x v="0"/>
    <n v="38"/>
    <x v="2"/>
    <x v="2"/>
  </r>
  <r>
    <x v="11"/>
    <x v="0"/>
    <x v="19"/>
    <s v="Ikke fordelt"/>
    <x v="0"/>
    <n v="42"/>
    <x v="2"/>
    <x v="2"/>
  </r>
  <r>
    <x v="11"/>
    <x v="0"/>
    <x v="20"/>
    <s v="Ikke fordelt"/>
    <x v="0"/>
    <n v="19"/>
    <x v="2"/>
    <x v="2"/>
  </r>
  <r>
    <x v="11"/>
    <x v="0"/>
    <x v="21"/>
    <s v="Ikke fordelt"/>
    <x v="0"/>
    <n v="5"/>
    <x v="2"/>
    <x v="2"/>
  </r>
  <r>
    <x v="11"/>
    <x v="1"/>
    <x v="22"/>
    <s v="Ikke fordelt"/>
    <x v="0"/>
    <n v="10"/>
    <x v="2"/>
    <x v="2"/>
  </r>
  <r>
    <x v="11"/>
    <x v="2"/>
    <x v="23"/>
    <s v="Ikke fordelt"/>
    <x v="0"/>
    <n v="226"/>
    <x v="2"/>
    <x v="2"/>
  </r>
  <r>
    <x v="12"/>
    <x v="0"/>
    <x v="0"/>
    <s v="Ikke fordelt"/>
    <x v="0"/>
    <n v="6"/>
    <x v="2"/>
    <x v="2"/>
  </r>
  <r>
    <x v="12"/>
    <x v="0"/>
    <x v="2"/>
    <s v="Ikke fordelt"/>
    <x v="0"/>
    <n v="3"/>
    <x v="2"/>
    <x v="2"/>
  </r>
  <r>
    <x v="12"/>
    <x v="0"/>
    <x v="3"/>
    <s v="Ikke fordelt"/>
    <x v="0"/>
    <n v="2"/>
    <x v="2"/>
    <x v="2"/>
  </r>
  <r>
    <x v="12"/>
    <x v="0"/>
    <x v="4"/>
    <s v="Ikke fordelt"/>
    <x v="0"/>
    <n v="4"/>
    <x v="2"/>
    <x v="2"/>
  </r>
  <r>
    <x v="12"/>
    <x v="0"/>
    <x v="6"/>
    <s v="Ikke fordelt"/>
    <x v="0"/>
    <n v="41"/>
    <x v="2"/>
    <x v="2"/>
  </r>
  <r>
    <x v="12"/>
    <x v="0"/>
    <x v="7"/>
    <s v="Ikke fordelt"/>
    <x v="0"/>
    <n v="57"/>
    <x v="2"/>
    <x v="2"/>
  </r>
  <r>
    <x v="12"/>
    <x v="0"/>
    <x v="8"/>
    <s v="Ikke fordelt"/>
    <x v="0"/>
    <n v="17"/>
    <x v="2"/>
    <x v="2"/>
  </r>
  <r>
    <x v="12"/>
    <x v="0"/>
    <x v="9"/>
    <s v="Ikke fordelt"/>
    <x v="0"/>
    <n v="1"/>
    <x v="2"/>
    <x v="2"/>
  </r>
  <r>
    <x v="12"/>
    <x v="0"/>
    <x v="10"/>
    <s v="Ikke fordelt"/>
    <x v="0"/>
    <n v="12"/>
    <x v="2"/>
    <x v="2"/>
  </r>
  <r>
    <x v="12"/>
    <x v="0"/>
    <x v="13"/>
    <s v="Ikke fordelt"/>
    <x v="0"/>
    <n v="66"/>
    <x v="2"/>
    <x v="2"/>
  </r>
  <r>
    <x v="12"/>
    <x v="0"/>
    <x v="14"/>
    <s v="Ikke fordelt"/>
    <x v="0"/>
    <n v="25"/>
    <x v="2"/>
    <x v="2"/>
  </r>
  <r>
    <x v="12"/>
    <x v="0"/>
    <x v="15"/>
    <s v="Ikke fordelt"/>
    <x v="0"/>
    <n v="2"/>
    <x v="2"/>
    <x v="2"/>
  </r>
  <r>
    <x v="12"/>
    <x v="0"/>
    <x v="16"/>
    <s v="Ikke fordelt"/>
    <x v="0"/>
    <n v="1"/>
    <x v="2"/>
    <x v="2"/>
  </r>
  <r>
    <x v="12"/>
    <x v="0"/>
    <x v="17"/>
    <s v="Ikke fordelt"/>
    <x v="0"/>
    <n v="18"/>
    <x v="2"/>
    <x v="2"/>
  </r>
  <r>
    <x v="12"/>
    <x v="0"/>
    <x v="18"/>
    <s v="Ikke fordelt"/>
    <x v="0"/>
    <n v="17"/>
    <x v="2"/>
    <x v="2"/>
  </r>
  <r>
    <x v="12"/>
    <x v="0"/>
    <x v="19"/>
    <s v="Ikke fordelt"/>
    <x v="0"/>
    <n v="28"/>
    <x v="2"/>
    <x v="2"/>
  </r>
  <r>
    <x v="12"/>
    <x v="0"/>
    <x v="20"/>
    <s v="Ikke fordelt"/>
    <x v="0"/>
    <n v="19"/>
    <x v="2"/>
    <x v="2"/>
  </r>
  <r>
    <x v="12"/>
    <x v="0"/>
    <x v="21"/>
    <s v="Ikke fordelt"/>
    <x v="0"/>
    <n v="1"/>
    <x v="2"/>
    <x v="2"/>
  </r>
  <r>
    <x v="12"/>
    <x v="1"/>
    <x v="22"/>
    <s v="Ikke fordelt"/>
    <x v="0"/>
    <n v="2"/>
    <x v="2"/>
    <x v="2"/>
  </r>
  <r>
    <x v="12"/>
    <x v="2"/>
    <x v="23"/>
    <s v="Ikke fordelt"/>
    <x v="0"/>
    <n v="546"/>
    <x v="2"/>
    <x v="2"/>
  </r>
  <r>
    <x v="13"/>
    <x v="0"/>
    <x v="0"/>
    <s v="Ikke fordelt"/>
    <x v="1"/>
    <n v="14"/>
    <x v="2"/>
    <x v="2"/>
  </r>
  <r>
    <x v="13"/>
    <x v="0"/>
    <x v="2"/>
    <s v="Ikke fordelt"/>
    <x v="0"/>
    <n v="6"/>
    <x v="2"/>
    <x v="2"/>
  </r>
  <r>
    <x v="13"/>
    <x v="0"/>
    <x v="3"/>
    <s v="Ikke fordelt"/>
    <x v="0"/>
    <n v="1"/>
    <x v="2"/>
    <x v="2"/>
  </r>
  <r>
    <x v="13"/>
    <x v="0"/>
    <x v="3"/>
    <s v="Ikke fordelt"/>
    <x v="1"/>
    <n v="8"/>
    <x v="2"/>
    <x v="2"/>
  </r>
  <r>
    <x v="13"/>
    <x v="0"/>
    <x v="4"/>
    <s v="Ikke fordelt"/>
    <x v="0"/>
    <n v="2"/>
    <x v="2"/>
    <x v="2"/>
  </r>
  <r>
    <x v="13"/>
    <x v="0"/>
    <x v="4"/>
    <s v="Ikke fordelt"/>
    <x v="1"/>
    <n v="3"/>
    <x v="2"/>
    <x v="2"/>
  </r>
  <r>
    <x v="13"/>
    <x v="0"/>
    <x v="5"/>
    <s v="Ikke fordelt"/>
    <x v="1"/>
    <n v="3"/>
    <x v="2"/>
    <x v="2"/>
  </r>
  <r>
    <x v="13"/>
    <x v="0"/>
    <x v="6"/>
    <s v="Ikke fordelt"/>
    <x v="0"/>
    <n v="6"/>
    <x v="2"/>
    <x v="2"/>
  </r>
  <r>
    <x v="13"/>
    <x v="0"/>
    <x v="6"/>
    <s v="Ikke fordelt"/>
    <x v="1"/>
    <n v="6"/>
    <x v="2"/>
    <x v="2"/>
  </r>
  <r>
    <x v="13"/>
    <x v="0"/>
    <x v="7"/>
    <s v="Ikke fordelt"/>
    <x v="0"/>
    <n v="33"/>
    <x v="2"/>
    <x v="2"/>
  </r>
  <r>
    <x v="13"/>
    <x v="0"/>
    <x v="7"/>
    <s v="Ikke fordelt"/>
    <x v="1"/>
    <n v="7"/>
    <x v="2"/>
    <x v="2"/>
  </r>
  <r>
    <x v="13"/>
    <x v="0"/>
    <x v="8"/>
    <s v="Ikke fordelt"/>
    <x v="1"/>
    <n v="198"/>
    <x v="2"/>
    <x v="2"/>
  </r>
  <r>
    <x v="13"/>
    <x v="0"/>
    <x v="9"/>
    <s v="Ikke fordelt"/>
    <x v="0"/>
    <n v="2"/>
    <x v="2"/>
    <x v="2"/>
  </r>
  <r>
    <x v="13"/>
    <x v="0"/>
    <x v="9"/>
    <s v="Ikke fordelt"/>
    <x v="1"/>
    <n v="10"/>
    <x v="2"/>
    <x v="2"/>
  </r>
  <r>
    <x v="13"/>
    <x v="0"/>
    <x v="10"/>
    <s v="Ikke fordelt"/>
    <x v="0"/>
    <n v="5"/>
    <x v="2"/>
    <x v="2"/>
  </r>
  <r>
    <x v="13"/>
    <x v="0"/>
    <x v="10"/>
    <s v="Ikke fordelt"/>
    <x v="1"/>
    <n v="12"/>
    <x v="2"/>
    <x v="2"/>
  </r>
  <r>
    <x v="13"/>
    <x v="0"/>
    <x v="11"/>
    <s v="Ikke fordelt"/>
    <x v="0"/>
    <n v="3"/>
    <x v="2"/>
    <x v="2"/>
  </r>
  <r>
    <x v="13"/>
    <x v="0"/>
    <x v="11"/>
    <s v="Ikke fordelt"/>
    <x v="1"/>
    <n v="7"/>
    <x v="2"/>
    <x v="2"/>
  </r>
  <r>
    <x v="13"/>
    <x v="0"/>
    <x v="12"/>
    <s v="Ikke fordelt"/>
    <x v="0"/>
    <n v="10"/>
    <x v="2"/>
    <x v="2"/>
  </r>
  <r>
    <x v="13"/>
    <x v="0"/>
    <x v="12"/>
    <s v="Ikke fordelt"/>
    <x v="1"/>
    <n v="11"/>
    <x v="2"/>
    <x v="2"/>
  </r>
  <r>
    <x v="13"/>
    <x v="0"/>
    <x v="13"/>
    <s v="Ikke fordelt"/>
    <x v="1"/>
    <n v="2"/>
    <x v="2"/>
    <x v="2"/>
  </r>
  <r>
    <x v="13"/>
    <x v="0"/>
    <x v="15"/>
    <s v="Ikke fordelt"/>
    <x v="0"/>
    <n v="2"/>
    <x v="2"/>
    <x v="2"/>
  </r>
  <r>
    <x v="13"/>
    <x v="0"/>
    <x v="16"/>
    <s v="Ikke fordelt"/>
    <x v="0"/>
    <n v="2"/>
    <x v="2"/>
    <x v="2"/>
  </r>
  <r>
    <x v="13"/>
    <x v="0"/>
    <x v="16"/>
    <s v="Ikke fordelt"/>
    <x v="1"/>
    <n v="24"/>
    <x v="2"/>
    <x v="2"/>
  </r>
  <r>
    <x v="13"/>
    <x v="0"/>
    <x v="17"/>
    <s v="Ikke fordelt"/>
    <x v="0"/>
    <n v="17"/>
    <x v="2"/>
    <x v="2"/>
  </r>
  <r>
    <x v="13"/>
    <x v="0"/>
    <x v="17"/>
    <s v="Ikke fordelt"/>
    <x v="1"/>
    <n v="5"/>
    <x v="2"/>
    <x v="2"/>
  </r>
  <r>
    <x v="13"/>
    <x v="0"/>
    <x v="18"/>
    <s v="Ikke fordelt"/>
    <x v="0"/>
    <n v="6"/>
    <x v="2"/>
    <x v="2"/>
  </r>
  <r>
    <x v="13"/>
    <x v="0"/>
    <x v="18"/>
    <s v="Ikke fordelt"/>
    <x v="1"/>
    <n v="9"/>
    <x v="2"/>
    <x v="2"/>
  </r>
  <r>
    <x v="13"/>
    <x v="0"/>
    <x v="19"/>
    <s v="Ikke fordelt"/>
    <x v="0"/>
    <n v="9"/>
    <x v="2"/>
    <x v="2"/>
  </r>
  <r>
    <x v="13"/>
    <x v="0"/>
    <x v="19"/>
    <s v="Ikke fordelt"/>
    <x v="1"/>
    <n v="12"/>
    <x v="2"/>
    <x v="2"/>
  </r>
  <r>
    <x v="13"/>
    <x v="0"/>
    <x v="20"/>
    <s v="Ikke fordelt"/>
    <x v="0"/>
    <n v="3"/>
    <x v="2"/>
    <x v="2"/>
  </r>
  <r>
    <x v="13"/>
    <x v="0"/>
    <x v="20"/>
    <s v="Ikke fordelt"/>
    <x v="1"/>
    <n v="151"/>
    <x v="2"/>
    <x v="2"/>
  </r>
  <r>
    <x v="13"/>
    <x v="0"/>
    <x v="21"/>
    <s v="Ikke fordelt"/>
    <x v="0"/>
    <n v="1"/>
    <x v="2"/>
    <x v="2"/>
  </r>
  <r>
    <x v="13"/>
    <x v="0"/>
    <x v="21"/>
    <s v="Ikke fordelt"/>
    <x v="1"/>
    <n v="3"/>
    <x v="2"/>
    <x v="2"/>
  </r>
  <r>
    <x v="13"/>
    <x v="1"/>
    <x v="22"/>
    <s v="Ikke fordelt"/>
    <x v="0"/>
    <n v="15"/>
    <x v="2"/>
    <x v="2"/>
  </r>
  <r>
    <x v="13"/>
    <x v="2"/>
    <x v="23"/>
    <s v="Ikke fordelt"/>
    <x v="0"/>
    <n v="286"/>
    <x v="2"/>
    <x v="2"/>
  </r>
  <r>
    <x v="14"/>
    <x v="0"/>
    <x v="0"/>
    <s v="Ikke fordelt"/>
    <x v="0"/>
    <n v="1"/>
    <x v="2"/>
    <x v="2"/>
  </r>
  <r>
    <x v="14"/>
    <x v="0"/>
    <x v="0"/>
    <s v="Ikke fordelt"/>
    <x v="1"/>
    <n v="22"/>
    <x v="2"/>
    <x v="2"/>
  </r>
  <r>
    <x v="14"/>
    <x v="0"/>
    <x v="1"/>
    <s v="Ikke fordelt"/>
    <x v="1"/>
    <n v="2"/>
    <x v="2"/>
    <x v="2"/>
  </r>
  <r>
    <x v="14"/>
    <x v="0"/>
    <x v="2"/>
    <s v="Ikke fordelt"/>
    <x v="0"/>
    <n v="2"/>
    <x v="2"/>
    <x v="2"/>
  </r>
  <r>
    <x v="14"/>
    <x v="0"/>
    <x v="2"/>
    <s v="Ikke fordelt"/>
    <x v="1"/>
    <n v="3"/>
    <x v="2"/>
    <x v="2"/>
  </r>
  <r>
    <x v="14"/>
    <x v="0"/>
    <x v="3"/>
    <s v="Ikke fordelt"/>
    <x v="0"/>
    <n v="9"/>
    <x v="2"/>
    <x v="2"/>
  </r>
  <r>
    <x v="14"/>
    <x v="0"/>
    <x v="3"/>
    <s v="Ikke fordelt"/>
    <x v="1"/>
    <n v="9"/>
    <x v="2"/>
    <x v="2"/>
  </r>
  <r>
    <x v="14"/>
    <x v="0"/>
    <x v="4"/>
    <s v="Ikke fordelt"/>
    <x v="1"/>
    <n v="5"/>
    <x v="2"/>
    <x v="2"/>
  </r>
  <r>
    <x v="14"/>
    <x v="0"/>
    <x v="6"/>
    <s v="Ikke fordelt"/>
    <x v="0"/>
    <n v="29"/>
    <x v="2"/>
    <x v="2"/>
  </r>
  <r>
    <x v="14"/>
    <x v="0"/>
    <x v="6"/>
    <s v="Ikke fordelt"/>
    <x v="1"/>
    <n v="49"/>
    <x v="2"/>
    <x v="2"/>
  </r>
  <r>
    <x v="14"/>
    <x v="0"/>
    <x v="7"/>
    <s v="Ikke fordelt"/>
    <x v="0"/>
    <n v="1"/>
    <x v="2"/>
    <x v="2"/>
  </r>
  <r>
    <x v="14"/>
    <x v="0"/>
    <x v="7"/>
    <s v="Ikke fordelt"/>
    <x v="1"/>
    <n v="3"/>
    <x v="2"/>
    <x v="2"/>
  </r>
  <r>
    <x v="14"/>
    <x v="0"/>
    <x v="8"/>
    <s v="Ikke fordelt"/>
    <x v="0"/>
    <n v="4"/>
    <x v="2"/>
    <x v="2"/>
  </r>
  <r>
    <x v="14"/>
    <x v="0"/>
    <x v="8"/>
    <s v="Ikke fordelt"/>
    <x v="1"/>
    <n v="9"/>
    <x v="2"/>
    <x v="2"/>
  </r>
  <r>
    <x v="14"/>
    <x v="0"/>
    <x v="9"/>
    <s v="Ikke fordelt"/>
    <x v="0"/>
    <n v="1"/>
    <x v="2"/>
    <x v="2"/>
  </r>
  <r>
    <x v="14"/>
    <x v="0"/>
    <x v="9"/>
    <s v="Ikke fordelt"/>
    <x v="1"/>
    <n v="9"/>
    <x v="2"/>
    <x v="2"/>
  </r>
  <r>
    <x v="14"/>
    <x v="0"/>
    <x v="10"/>
    <s v="Ikke fordelt"/>
    <x v="0"/>
    <n v="1"/>
    <x v="2"/>
    <x v="2"/>
  </r>
  <r>
    <x v="14"/>
    <x v="0"/>
    <x v="10"/>
    <s v="Ikke fordelt"/>
    <x v="1"/>
    <n v="5"/>
    <x v="2"/>
    <x v="2"/>
  </r>
  <r>
    <x v="14"/>
    <x v="0"/>
    <x v="12"/>
    <s v="Ikke fordelt"/>
    <x v="0"/>
    <n v="2"/>
    <x v="2"/>
    <x v="2"/>
  </r>
  <r>
    <x v="14"/>
    <x v="0"/>
    <x v="12"/>
    <s v="Ikke fordelt"/>
    <x v="1"/>
    <n v="8"/>
    <x v="2"/>
    <x v="2"/>
  </r>
  <r>
    <x v="14"/>
    <x v="0"/>
    <x v="14"/>
    <s v="Ikke fordelt"/>
    <x v="0"/>
    <n v="1"/>
    <x v="2"/>
    <x v="2"/>
  </r>
  <r>
    <x v="14"/>
    <x v="0"/>
    <x v="15"/>
    <s v="Ikke fordelt"/>
    <x v="0"/>
    <n v="1"/>
    <x v="2"/>
    <x v="2"/>
  </r>
  <r>
    <x v="14"/>
    <x v="0"/>
    <x v="15"/>
    <s v="Ikke fordelt"/>
    <x v="1"/>
    <n v="1"/>
    <x v="2"/>
    <x v="2"/>
  </r>
  <r>
    <x v="14"/>
    <x v="0"/>
    <x v="16"/>
    <s v="Ikke fordelt"/>
    <x v="0"/>
    <n v="9"/>
    <x v="2"/>
    <x v="2"/>
  </r>
  <r>
    <x v="14"/>
    <x v="0"/>
    <x v="16"/>
    <s v="Ikke fordelt"/>
    <x v="1"/>
    <n v="3"/>
    <x v="2"/>
    <x v="2"/>
  </r>
  <r>
    <x v="14"/>
    <x v="0"/>
    <x v="17"/>
    <s v="Ikke fordelt"/>
    <x v="0"/>
    <n v="21"/>
    <x v="2"/>
    <x v="2"/>
  </r>
  <r>
    <x v="14"/>
    <x v="0"/>
    <x v="17"/>
    <s v="Ikke fordelt"/>
    <x v="1"/>
    <n v="14"/>
    <x v="2"/>
    <x v="2"/>
  </r>
  <r>
    <x v="14"/>
    <x v="0"/>
    <x v="18"/>
    <s v="Ikke fordelt"/>
    <x v="0"/>
    <n v="12"/>
    <x v="2"/>
    <x v="2"/>
  </r>
  <r>
    <x v="14"/>
    <x v="0"/>
    <x v="18"/>
    <s v="Ikke fordelt"/>
    <x v="1"/>
    <n v="5"/>
    <x v="2"/>
    <x v="2"/>
  </r>
  <r>
    <x v="14"/>
    <x v="0"/>
    <x v="19"/>
    <s v="Ikke fordelt"/>
    <x v="0"/>
    <n v="7"/>
    <x v="2"/>
    <x v="2"/>
  </r>
  <r>
    <x v="14"/>
    <x v="0"/>
    <x v="19"/>
    <s v="Ikke fordelt"/>
    <x v="1"/>
    <n v="37"/>
    <x v="2"/>
    <x v="2"/>
  </r>
  <r>
    <x v="14"/>
    <x v="0"/>
    <x v="20"/>
    <s v="Ikke fordelt"/>
    <x v="0"/>
    <n v="2"/>
    <x v="2"/>
    <x v="2"/>
  </r>
  <r>
    <x v="14"/>
    <x v="0"/>
    <x v="20"/>
    <s v="Ikke fordelt"/>
    <x v="1"/>
    <n v="166"/>
    <x v="2"/>
    <x v="2"/>
  </r>
  <r>
    <x v="14"/>
    <x v="0"/>
    <x v="21"/>
    <s v="Ikke fordelt"/>
    <x v="0"/>
    <n v="1"/>
    <x v="2"/>
    <x v="2"/>
  </r>
  <r>
    <x v="14"/>
    <x v="0"/>
    <x v="21"/>
    <s v="Ikke fordelt"/>
    <x v="1"/>
    <n v="17"/>
    <x v="2"/>
    <x v="2"/>
  </r>
  <r>
    <x v="14"/>
    <x v="2"/>
    <x v="23"/>
    <s v="Ikke fordelt"/>
    <x v="0"/>
    <n v="494"/>
    <x v="2"/>
    <x v="2"/>
  </r>
  <r>
    <x v="15"/>
    <x v="0"/>
    <x v="0"/>
    <s v="Ikke fordelt"/>
    <x v="1"/>
    <n v="2"/>
    <x v="2"/>
    <x v="2"/>
  </r>
  <r>
    <x v="15"/>
    <x v="0"/>
    <x v="1"/>
    <s v="Ikke fordelt"/>
    <x v="0"/>
    <n v="17"/>
    <x v="2"/>
    <x v="2"/>
  </r>
  <r>
    <x v="15"/>
    <x v="0"/>
    <x v="2"/>
    <s v="Ikke fordelt"/>
    <x v="0"/>
    <n v="3"/>
    <x v="2"/>
    <x v="2"/>
  </r>
  <r>
    <x v="15"/>
    <x v="0"/>
    <x v="2"/>
    <s v="Ikke fordelt"/>
    <x v="1"/>
    <n v="3"/>
    <x v="2"/>
    <x v="2"/>
  </r>
  <r>
    <x v="15"/>
    <x v="0"/>
    <x v="3"/>
    <s v="Ikke fordelt"/>
    <x v="0"/>
    <n v="9"/>
    <x v="2"/>
    <x v="2"/>
  </r>
  <r>
    <x v="15"/>
    <x v="0"/>
    <x v="3"/>
    <s v="Ikke fordelt"/>
    <x v="1"/>
    <n v="4"/>
    <x v="2"/>
    <x v="2"/>
  </r>
  <r>
    <x v="15"/>
    <x v="0"/>
    <x v="4"/>
    <s v="Ikke fordelt"/>
    <x v="0"/>
    <n v="3"/>
    <x v="2"/>
    <x v="2"/>
  </r>
  <r>
    <x v="15"/>
    <x v="0"/>
    <x v="6"/>
    <s v="Ikke fordelt"/>
    <x v="0"/>
    <n v="81"/>
    <x v="2"/>
    <x v="2"/>
  </r>
  <r>
    <x v="15"/>
    <x v="0"/>
    <x v="6"/>
    <s v="Ikke fordelt"/>
    <x v="1"/>
    <n v="10"/>
    <x v="2"/>
    <x v="2"/>
  </r>
  <r>
    <x v="15"/>
    <x v="0"/>
    <x v="7"/>
    <s v="Ikke fordelt"/>
    <x v="0"/>
    <n v="13"/>
    <x v="2"/>
    <x v="2"/>
  </r>
  <r>
    <x v="15"/>
    <x v="0"/>
    <x v="7"/>
    <s v="Ikke fordelt"/>
    <x v="1"/>
    <n v="2"/>
    <x v="2"/>
    <x v="2"/>
  </r>
  <r>
    <x v="15"/>
    <x v="0"/>
    <x v="8"/>
    <s v="Ikke fordelt"/>
    <x v="0"/>
    <n v="13"/>
    <x v="2"/>
    <x v="2"/>
  </r>
  <r>
    <x v="15"/>
    <x v="0"/>
    <x v="8"/>
    <s v="Ikke fordelt"/>
    <x v="1"/>
    <n v="3"/>
    <x v="2"/>
    <x v="2"/>
  </r>
  <r>
    <x v="15"/>
    <x v="0"/>
    <x v="9"/>
    <s v="Ikke fordelt"/>
    <x v="0"/>
    <n v="85"/>
    <x v="2"/>
    <x v="2"/>
  </r>
  <r>
    <x v="15"/>
    <x v="0"/>
    <x v="9"/>
    <s v="Ikke fordelt"/>
    <x v="1"/>
    <n v="1"/>
    <x v="2"/>
    <x v="2"/>
  </r>
  <r>
    <x v="15"/>
    <x v="0"/>
    <x v="10"/>
    <s v="Ikke fordelt"/>
    <x v="0"/>
    <n v="17"/>
    <x v="2"/>
    <x v="2"/>
  </r>
  <r>
    <x v="15"/>
    <x v="0"/>
    <x v="11"/>
    <s v="Ikke fordelt"/>
    <x v="0"/>
    <n v="21"/>
    <x v="2"/>
    <x v="2"/>
  </r>
  <r>
    <x v="15"/>
    <x v="0"/>
    <x v="12"/>
    <s v="Ikke fordelt"/>
    <x v="0"/>
    <n v="14"/>
    <x v="2"/>
    <x v="2"/>
  </r>
  <r>
    <x v="15"/>
    <x v="0"/>
    <x v="13"/>
    <s v="Ikke fordelt"/>
    <x v="0"/>
    <n v="33"/>
    <x v="2"/>
    <x v="2"/>
  </r>
  <r>
    <x v="15"/>
    <x v="0"/>
    <x v="13"/>
    <s v="Ikke fordelt"/>
    <x v="1"/>
    <n v="35"/>
    <x v="2"/>
    <x v="2"/>
  </r>
  <r>
    <x v="15"/>
    <x v="0"/>
    <x v="14"/>
    <s v="Ikke fordelt"/>
    <x v="0"/>
    <n v="88"/>
    <x v="2"/>
    <x v="2"/>
  </r>
  <r>
    <x v="15"/>
    <x v="0"/>
    <x v="14"/>
    <s v="Ikke fordelt"/>
    <x v="1"/>
    <n v="35"/>
    <x v="2"/>
    <x v="2"/>
  </r>
  <r>
    <x v="15"/>
    <x v="0"/>
    <x v="15"/>
    <s v="Ikke fordelt"/>
    <x v="0"/>
    <n v="2"/>
    <x v="2"/>
    <x v="2"/>
  </r>
  <r>
    <x v="15"/>
    <x v="0"/>
    <x v="15"/>
    <s v="Ikke fordelt"/>
    <x v="1"/>
    <n v="4"/>
    <x v="2"/>
    <x v="2"/>
  </r>
  <r>
    <x v="15"/>
    <x v="0"/>
    <x v="16"/>
    <s v="Ikke fordelt"/>
    <x v="0"/>
    <n v="4"/>
    <x v="2"/>
    <x v="2"/>
  </r>
  <r>
    <x v="15"/>
    <x v="0"/>
    <x v="16"/>
    <s v="Ikke fordelt"/>
    <x v="1"/>
    <n v="2"/>
    <x v="2"/>
    <x v="2"/>
  </r>
  <r>
    <x v="15"/>
    <x v="0"/>
    <x v="17"/>
    <s v="Ikke fordelt"/>
    <x v="0"/>
    <n v="22"/>
    <x v="2"/>
    <x v="2"/>
  </r>
  <r>
    <x v="15"/>
    <x v="0"/>
    <x v="17"/>
    <s v="Ikke fordelt"/>
    <x v="1"/>
    <n v="6"/>
    <x v="2"/>
    <x v="2"/>
  </r>
  <r>
    <x v="15"/>
    <x v="0"/>
    <x v="18"/>
    <s v="Ikke fordelt"/>
    <x v="0"/>
    <n v="66"/>
    <x v="2"/>
    <x v="2"/>
  </r>
  <r>
    <x v="15"/>
    <x v="0"/>
    <x v="18"/>
    <s v="Ikke fordelt"/>
    <x v="1"/>
    <n v="8"/>
    <x v="2"/>
    <x v="2"/>
  </r>
  <r>
    <x v="15"/>
    <x v="0"/>
    <x v="19"/>
    <s v="Ikke fordelt"/>
    <x v="0"/>
    <n v="11"/>
    <x v="2"/>
    <x v="2"/>
  </r>
  <r>
    <x v="15"/>
    <x v="0"/>
    <x v="19"/>
    <s v="Ikke fordelt"/>
    <x v="1"/>
    <n v="21"/>
    <x v="2"/>
    <x v="2"/>
  </r>
  <r>
    <x v="15"/>
    <x v="0"/>
    <x v="20"/>
    <s v="Ikke fordelt"/>
    <x v="0"/>
    <n v="6"/>
    <x v="2"/>
    <x v="2"/>
  </r>
  <r>
    <x v="15"/>
    <x v="0"/>
    <x v="20"/>
    <s v="Ikke fordelt"/>
    <x v="1"/>
    <n v="8"/>
    <x v="2"/>
    <x v="2"/>
  </r>
  <r>
    <x v="15"/>
    <x v="0"/>
    <x v="21"/>
    <s v="Ikke fordelt"/>
    <x v="0"/>
    <n v="2"/>
    <x v="2"/>
    <x v="2"/>
  </r>
  <r>
    <x v="15"/>
    <x v="0"/>
    <x v="21"/>
    <s v="Ikke fordelt"/>
    <x v="1"/>
    <n v="7"/>
    <x v="2"/>
    <x v="2"/>
  </r>
  <r>
    <x v="15"/>
    <x v="1"/>
    <x v="22"/>
    <s v="Ikke fordelt"/>
    <x v="0"/>
    <n v="42"/>
    <x v="2"/>
    <x v="2"/>
  </r>
  <r>
    <x v="15"/>
    <x v="2"/>
    <x v="23"/>
    <s v="Ikke fordelt"/>
    <x v="0"/>
    <n v="322"/>
    <x v="2"/>
    <x v="2"/>
  </r>
  <r>
    <x v="16"/>
    <x v="0"/>
    <x v="0"/>
    <s v="Ikke fordelt"/>
    <x v="0"/>
    <n v="25"/>
    <x v="2"/>
    <x v="2"/>
  </r>
  <r>
    <x v="16"/>
    <x v="0"/>
    <x v="0"/>
    <s v="Ikke fordelt"/>
    <x v="1"/>
    <n v="6"/>
    <x v="2"/>
    <x v="2"/>
  </r>
  <r>
    <x v="16"/>
    <x v="0"/>
    <x v="1"/>
    <s v="Ikke fordelt"/>
    <x v="0"/>
    <n v="15"/>
    <x v="2"/>
    <x v="2"/>
  </r>
  <r>
    <x v="16"/>
    <x v="0"/>
    <x v="2"/>
    <s v="Ikke fordelt"/>
    <x v="0"/>
    <n v="9"/>
    <x v="2"/>
    <x v="2"/>
  </r>
  <r>
    <x v="16"/>
    <x v="0"/>
    <x v="3"/>
    <s v="Ikke fordelt"/>
    <x v="0"/>
    <n v="4"/>
    <x v="2"/>
    <x v="2"/>
  </r>
  <r>
    <x v="16"/>
    <x v="0"/>
    <x v="3"/>
    <s v="Ikke fordelt"/>
    <x v="1"/>
    <n v="3"/>
    <x v="2"/>
    <x v="2"/>
  </r>
  <r>
    <x v="16"/>
    <x v="0"/>
    <x v="4"/>
    <s v="Ikke fordelt"/>
    <x v="0"/>
    <n v="1"/>
    <x v="2"/>
    <x v="2"/>
  </r>
  <r>
    <x v="16"/>
    <x v="0"/>
    <x v="4"/>
    <s v="Ikke fordelt"/>
    <x v="1"/>
    <n v="1"/>
    <x v="2"/>
    <x v="2"/>
  </r>
  <r>
    <x v="16"/>
    <x v="0"/>
    <x v="6"/>
    <s v="Ikke fordelt"/>
    <x v="0"/>
    <n v="3"/>
    <x v="2"/>
    <x v="2"/>
  </r>
  <r>
    <x v="16"/>
    <x v="0"/>
    <x v="7"/>
    <s v="Ikke fordelt"/>
    <x v="0"/>
    <n v="8"/>
    <x v="2"/>
    <x v="2"/>
  </r>
  <r>
    <x v="16"/>
    <x v="0"/>
    <x v="7"/>
    <s v="Ikke fordelt"/>
    <x v="1"/>
    <n v="1"/>
    <x v="2"/>
    <x v="2"/>
  </r>
  <r>
    <x v="16"/>
    <x v="0"/>
    <x v="8"/>
    <s v="Ikke fordelt"/>
    <x v="0"/>
    <n v="23"/>
    <x v="2"/>
    <x v="2"/>
  </r>
  <r>
    <x v="16"/>
    <x v="0"/>
    <x v="8"/>
    <s v="Ikke fordelt"/>
    <x v="1"/>
    <n v="6"/>
    <x v="2"/>
    <x v="2"/>
  </r>
  <r>
    <x v="16"/>
    <x v="0"/>
    <x v="9"/>
    <s v="Ikke fordelt"/>
    <x v="0"/>
    <n v="9"/>
    <x v="2"/>
    <x v="2"/>
  </r>
  <r>
    <x v="16"/>
    <x v="0"/>
    <x v="9"/>
    <s v="Ikke fordelt"/>
    <x v="1"/>
    <n v="1"/>
    <x v="2"/>
    <x v="2"/>
  </r>
  <r>
    <x v="16"/>
    <x v="0"/>
    <x v="10"/>
    <s v="Ikke fordelt"/>
    <x v="0"/>
    <n v="25"/>
    <x v="2"/>
    <x v="2"/>
  </r>
  <r>
    <x v="16"/>
    <x v="0"/>
    <x v="10"/>
    <s v="Ikke fordelt"/>
    <x v="1"/>
    <n v="8"/>
    <x v="2"/>
    <x v="2"/>
  </r>
  <r>
    <x v="16"/>
    <x v="0"/>
    <x v="11"/>
    <s v="Ikke fordelt"/>
    <x v="0"/>
    <n v="20"/>
    <x v="2"/>
    <x v="2"/>
  </r>
  <r>
    <x v="16"/>
    <x v="0"/>
    <x v="11"/>
    <s v="Ikke fordelt"/>
    <x v="1"/>
    <n v="16"/>
    <x v="2"/>
    <x v="2"/>
  </r>
  <r>
    <x v="16"/>
    <x v="0"/>
    <x v="12"/>
    <s v="Ikke fordelt"/>
    <x v="0"/>
    <n v="33"/>
    <x v="2"/>
    <x v="2"/>
  </r>
  <r>
    <x v="16"/>
    <x v="0"/>
    <x v="12"/>
    <s v="Ikke fordelt"/>
    <x v="1"/>
    <n v="15"/>
    <x v="2"/>
    <x v="2"/>
  </r>
  <r>
    <x v="16"/>
    <x v="0"/>
    <x v="13"/>
    <s v="Ikke fordelt"/>
    <x v="0"/>
    <n v="6"/>
    <x v="2"/>
    <x v="2"/>
  </r>
  <r>
    <x v="16"/>
    <x v="0"/>
    <x v="14"/>
    <s v="Ikke fordelt"/>
    <x v="0"/>
    <n v="14"/>
    <x v="2"/>
    <x v="2"/>
  </r>
  <r>
    <x v="16"/>
    <x v="0"/>
    <x v="14"/>
    <s v="Ikke fordelt"/>
    <x v="1"/>
    <n v="1"/>
    <x v="2"/>
    <x v="2"/>
  </r>
  <r>
    <x v="16"/>
    <x v="0"/>
    <x v="15"/>
    <s v="Ikke fordelt"/>
    <x v="0"/>
    <n v="10"/>
    <x v="2"/>
    <x v="2"/>
  </r>
  <r>
    <x v="16"/>
    <x v="0"/>
    <x v="16"/>
    <s v="Ikke fordelt"/>
    <x v="0"/>
    <n v="4"/>
    <x v="2"/>
    <x v="2"/>
  </r>
  <r>
    <x v="16"/>
    <x v="0"/>
    <x v="17"/>
    <s v="Ikke fordelt"/>
    <x v="0"/>
    <n v="18"/>
    <x v="2"/>
    <x v="2"/>
  </r>
  <r>
    <x v="16"/>
    <x v="0"/>
    <x v="17"/>
    <s v="Ikke fordelt"/>
    <x v="1"/>
    <n v="15"/>
    <x v="2"/>
    <x v="2"/>
  </r>
  <r>
    <x v="16"/>
    <x v="0"/>
    <x v="18"/>
    <s v="Ikke fordelt"/>
    <x v="0"/>
    <n v="21"/>
    <x v="2"/>
    <x v="2"/>
  </r>
  <r>
    <x v="16"/>
    <x v="0"/>
    <x v="18"/>
    <s v="Ikke fordelt"/>
    <x v="1"/>
    <n v="8"/>
    <x v="2"/>
    <x v="2"/>
  </r>
  <r>
    <x v="16"/>
    <x v="0"/>
    <x v="19"/>
    <s v="Ikke fordelt"/>
    <x v="0"/>
    <n v="14"/>
    <x v="2"/>
    <x v="2"/>
  </r>
  <r>
    <x v="16"/>
    <x v="0"/>
    <x v="19"/>
    <s v="Ikke fordelt"/>
    <x v="1"/>
    <n v="25"/>
    <x v="2"/>
    <x v="2"/>
  </r>
  <r>
    <x v="16"/>
    <x v="0"/>
    <x v="20"/>
    <s v="Ikke fordelt"/>
    <x v="0"/>
    <n v="13"/>
    <x v="2"/>
    <x v="2"/>
  </r>
  <r>
    <x v="16"/>
    <x v="0"/>
    <x v="20"/>
    <s v="Ikke fordelt"/>
    <x v="1"/>
    <n v="11"/>
    <x v="2"/>
    <x v="2"/>
  </r>
  <r>
    <x v="16"/>
    <x v="0"/>
    <x v="21"/>
    <s v="Ikke fordelt"/>
    <x v="0"/>
    <n v="20"/>
    <x v="2"/>
    <x v="2"/>
  </r>
  <r>
    <x v="16"/>
    <x v="0"/>
    <x v="21"/>
    <s v="Ikke fordelt"/>
    <x v="1"/>
    <n v="42"/>
    <x v="2"/>
    <x v="2"/>
  </r>
  <r>
    <x v="16"/>
    <x v="3"/>
    <x v="24"/>
    <s v="Ikke fordelt"/>
    <x v="1"/>
    <n v="5.7"/>
    <x v="2"/>
    <x v="2"/>
  </r>
  <r>
    <x v="16"/>
    <x v="3"/>
    <x v="25"/>
    <s v="Ikke fordelt"/>
    <x v="0"/>
    <n v="17"/>
    <x v="2"/>
    <x v="2"/>
  </r>
  <r>
    <x v="16"/>
    <x v="3"/>
    <x v="25"/>
    <s v="Ikke fordelt"/>
    <x v="1"/>
    <n v="8"/>
    <x v="2"/>
    <x v="2"/>
  </r>
  <r>
    <x v="16"/>
    <x v="3"/>
    <x v="26"/>
    <s v="Ikke fordelt"/>
    <x v="0"/>
    <n v="33.799999999999997"/>
    <x v="2"/>
    <x v="2"/>
  </r>
  <r>
    <x v="16"/>
    <x v="3"/>
    <x v="26"/>
    <s v="Ikke fordelt"/>
    <x v="1"/>
    <n v="59.4"/>
    <x v="2"/>
    <x v="2"/>
  </r>
  <r>
    <x v="16"/>
    <x v="3"/>
    <x v="27"/>
    <s v="Ikke fordelt"/>
    <x v="0"/>
    <n v="2.7"/>
    <x v="2"/>
    <x v="2"/>
  </r>
  <r>
    <x v="16"/>
    <x v="3"/>
    <x v="27"/>
    <s v="Ikke fordelt"/>
    <x v="1"/>
    <n v="19.7"/>
    <x v="2"/>
    <x v="2"/>
  </r>
  <r>
    <x v="16"/>
    <x v="3"/>
    <x v="28"/>
    <s v="Ikke fordelt"/>
    <x v="0"/>
    <n v="11"/>
    <x v="2"/>
    <x v="2"/>
  </r>
  <r>
    <x v="16"/>
    <x v="3"/>
    <x v="29"/>
    <s v="Ikke fordelt"/>
    <x v="0"/>
    <n v="0.5"/>
    <x v="2"/>
    <x v="2"/>
  </r>
  <r>
    <x v="16"/>
    <x v="3"/>
    <x v="29"/>
    <s v="Ikke fordelt"/>
    <x v="1"/>
    <n v="5.3"/>
    <x v="2"/>
    <x v="2"/>
  </r>
  <r>
    <x v="16"/>
    <x v="3"/>
    <x v="30"/>
    <s v="Ikke fordelt"/>
    <x v="0"/>
    <n v="2.1"/>
    <x v="2"/>
    <x v="2"/>
  </r>
  <r>
    <x v="16"/>
    <x v="3"/>
    <x v="31"/>
    <s v="Ikke fordelt"/>
    <x v="0"/>
    <n v="2"/>
    <x v="2"/>
    <x v="2"/>
  </r>
  <r>
    <x v="16"/>
    <x v="3"/>
    <x v="31"/>
    <s v="Ikke fordelt"/>
    <x v="1"/>
    <n v="40"/>
    <x v="2"/>
    <x v="2"/>
  </r>
  <r>
    <x v="16"/>
    <x v="3"/>
    <x v="32"/>
    <s v="Ikke fordelt"/>
    <x v="0"/>
    <n v="0.7"/>
    <x v="2"/>
    <x v="2"/>
  </r>
  <r>
    <x v="16"/>
    <x v="3"/>
    <x v="32"/>
    <s v="Ikke fordelt"/>
    <x v="1"/>
    <n v="1.5"/>
    <x v="2"/>
    <x v="2"/>
  </r>
  <r>
    <x v="16"/>
    <x v="3"/>
    <x v="33"/>
    <s v="Ikke fordelt"/>
    <x v="0"/>
    <n v="11.2"/>
    <x v="2"/>
    <x v="2"/>
  </r>
  <r>
    <x v="16"/>
    <x v="3"/>
    <x v="33"/>
    <s v="Ikke fordelt"/>
    <x v="1"/>
    <n v="9.3000000000000007"/>
    <x v="2"/>
    <x v="2"/>
  </r>
  <r>
    <x v="16"/>
    <x v="3"/>
    <x v="34"/>
    <s v="Ikke fordelt"/>
    <x v="0"/>
    <n v="14.5"/>
    <x v="2"/>
    <x v="2"/>
  </r>
  <r>
    <x v="16"/>
    <x v="3"/>
    <x v="35"/>
    <s v="Ikke fordelt"/>
    <x v="0"/>
    <n v="8.1999999999999993"/>
    <x v="2"/>
    <x v="2"/>
  </r>
  <r>
    <x v="16"/>
    <x v="3"/>
    <x v="35"/>
    <s v="Ikke fordelt"/>
    <x v="1"/>
    <n v="3.1"/>
    <x v="2"/>
    <x v="2"/>
  </r>
  <r>
    <x v="16"/>
    <x v="3"/>
    <x v="36"/>
    <s v="Ikke fordelt"/>
    <x v="0"/>
    <n v="3.9"/>
    <x v="2"/>
    <x v="2"/>
  </r>
  <r>
    <x v="16"/>
    <x v="3"/>
    <x v="37"/>
    <s v="Ikke fordelt"/>
    <x v="0"/>
    <n v="11.7"/>
    <x v="2"/>
    <x v="2"/>
  </r>
  <r>
    <x v="16"/>
    <x v="3"/>
    <x v="37"/>
    <s v="Ikke fordelt"/>
    <x v="1"/>
    <n v="7.2"/>
    <x v="2"/>
    <x v="2"/>
  </r>
  <r>
    <x v="16"/>
    <x v="3"/>
    <x v="38"/>
    <s v="Ikke fordelt"/>
    <x v="0"/>
    <n v="45.5"/>
    <x v="2"/>
    <x v="2"/>
  </r>
  <r>
    <x v="16"/>
    <x v="3"/>
    <x v="38"/>
    <s v="Ikke fordelt"/>
    <x v="1"/>
    <n v="35.5"/>
    <x v="2"/>
    <x v="2"/>
  </r>
  <r>
    <x v="16"/>
    <x v="3"/>
    <x v="39"/>
    <s v="Ikke fordelt"/>
    <x v="0"/>
    <n v="6"/>
    <x v="2"/>
    <x v="2"/>
  </r>
  <r>
    <x v="16"/>
    <x v="3"/>
    <x v="39"/>
    <s v="Ikke fordelt"/>
    <x v="1"/>
    <n v="7.8"/>
    <x v="2"/>
    <x v="2"/>
  </r>
  <r>
    <x v="16"/>
    <x v="3"/>
    <x v="40"/>
    <s v="Ikke fordelt"/>
    <x v="0"/>
    <n v="15.5"/>
    <x v="2"/>
    <x v="2"/>
  </r>
  <r>
    <x v="16"/>
    <x v="3"/>
    <x v="40"/>
    <s v="Ikke fordelt"/>
    <x v="1"/>
    <n v="29.5"/>
    <x v="2"/>
    <x v="2"/>
  </r>
  <r>
    <x v="16"/>
    <x v="3"/>
    <x v="41"/>
    <s v="Ikke fordelt"/>
    <x v="1"/>
    <n v="0.5"/>
    <x v="2"/>
    <x v="2"/>
  </r>
  <r>
    <x v="16"/>
    <x v="3"/>
    <x v="42"/>
    <s v="Ikke fordelt"/>
    <x v="1"/>
    <n v="2.5"/>
    <x v="2"/>
    <x v="2"/>
  </r>
  <r>
    <x v="16"/>
    <x v="3"/>
    <x v="43"/>
    <s v="Ikke fordelt"/>
    <x v="0"/>
    <n v="11"/>
    <x v="2"/>
    <x v="2"/>
  </r>
  <r>
    <x v="16"/>
    <x v="3"/>
    <x v="43"/>
    <s v="Ikke fordelt"/>
    <x v="1"/>
    <n v="13"/>
    <x v="2"/>
    <x v="2"/>
  </r>
  <r>
    <x v="16"/>
    <x v="2"/>
    <x v="23"/>
    <s v="Ikke fordelt"/>
    <x v="0"/>
    <n v="284"/>
    <x v="2"/>
    <x v="2"/>
  </r>
  <r>
    <x v="17"/>
    <x v="0"/>
    <x v="0"/>
    <s v="Ikke fordelt"/>
    <x v="0"/>
    <n v="93"/>
    <x v="2"/>
    <x v="2"/>
  </r>
  <r>
    <x v="17"/>
    <x v="0"/>
    <x v="1"/>
    <s v="Ikke fordelt"/>
    <x v="0"/>
    <n v="54"/>
    <x v="2"/>
    <x v="2"/>
  </r>
  <r>
    <x v="17"/>
    <x v="0"/>
    <x v="1"/>
    <s v="Ikke fordelt"/>
    <x v="1"/>
    <n v="2"/>
    <x v="2"/>
    <x v="2"/>
  </r>
  <r>
    <x v="17"/>
    <x v="0"/>
    <x v="2"/>
    <s v="Ikke fordelt"/>
    <x v="0"/>
    <n v="8"/>
    <x v="2"/>
    <x v="2"/>
  </r>
  <r>
    <x v="17"/>
    <x v="0"/>
    <x v="3"/>
    <s v="Ikke fordelt"/>
    <x v="0"/>
    <n v="2"/>
    <x v="2"/>
    <x v="2"/>
  </r>
  <r>
    <x v="17"/>
    <x v="0"/>
    <x v="4"/>
    <s v="Ikke fordelt"/>
    <x v="0"/>
    <n v="2"/>
    <x v="2"/>
    <x v="2"/>
  </r>
  <r>
    <x v="17"/>
    <x v="0"/>
    <x v="5"/>
    <s v="Ikke fordelt"/>
    <x v="1"/>
    <n v="3"/>
    <x v="2"/>
    <x v="2"/>
  </r>
  <r>
    <x v="17"/>
    <x v="0"/>
    <x v="6"/>
    <s v="Ikke fordelt"/>
    <x v="0"/>
    <n v="135"/>
    <x v="2"/>
    <x v="2"/>
  </r>
  <r>
    <x v="17"/>
    <x v="0"/>
    <x v="6"/>
    <s v="Ikke fordelt"/>
    <x v="1"/>
    <n v="24"/>
    <x v="2"/>
    <x v="2"/>
  </r>
  <r>
    <x v="17"/>
    <x v="0"/>
    <x v="7"/>
    <s v="Ikke fordelt"/>
    <x v="0"/>
    <n v="65"/>
    <x v="2"/>
    <x v="2"/>
  </r>
  <r>
    <x v="17"/>
    <x v="0"/>
    <x v="7"/>
    <s v="Ikke fordelt"/>
    <x v="1"/>
    <n v="27"/>
    <x v="2"/>
    <x v="2"/>
  </r>
  <r>
    <x v="17"/>
    <x v="0"/>
    <x v="8"/>
    <s v="Ikke fordelt"/>
    <x v="0"/>
    <n v="7"/>
    <x v="2"/>
    <x v="2"/>
  </r>
  <r>
    <x v="17"/>
    <x v="0"/>
    <x v="9"/>
    <s v="Ikke fordelt"/>
    <x v="0"/>
    <n v="7"/>
    <x v="2"/>
    <x v="2"/>
  </r>
  <r>
    <x v="17"/>
    <x v="0"/>
    <x v="9"/>
    <s v="Ikke fordelt"/>
    <x v="1"/>
    <n v="26"/>
    <x v="2"/>
    <x v="2"/>
  </r>
  <r>
    <x v="17"/>
    <x v="0"/>
    <x v="10"/>
    <s v="Ikke fordelt"/>
    <x v="0"/>
    <n v="12"/>
    <x v="2"/>
    <x v="2"/>
  </r>
  <r>
    <x v="17"/>
    <x v="0"/>
    <x v="11"/>
    <s v="Ikke fordelt"/>
    <x v="0"/>
    <n v="2"/>
    <x v="2"/>
    <x v="2"/>
  </r>
  <r>
    <x v="17"/>
    <x v="0"/>
    <x v="12"/>
    <s v="Ikke fordelt"/>
    <x v="0"/>
    <n v="48"/>
    <x v="2"/>
    <x v="2"/>
  </r>
  <r>
    <x v="17"/>
    <x v="0"/>
    <x v="12"/>
    <s v="Ikke fordelt"/>
    <x v="1"/>
    <n v="11"/>
    <x v="2"/>
    <x v="2"/>
  </r>
  <r>
    <x v="17"/>
    <x v="0"/>
    <x v="13"/>
    <s v="Ikke fordelt"/>
    <x v="0"/>
    <n v="72"/>
    <x v="2"/>
    <x v="2"/>
  </r>
  <r>
    <x v="17"/>
    <x v="0"/>
    <x v="13"/>
    <s v="Ikke fordelt"/>
    <x v="1"/>
    <n v="66"/>
    <x v="2"/>
    <x v="2"/>
  </r>
  <r>
    <x v="17"/>
    <x v="0"/>
    <x v="14"/>
    <s v="Ikke fordelt"/>
    <x v="0"/>
    <n v="67"/>
    <x v="2"/>
    <x v="2"/>
  </r>
  <r>
    <x v="17"/>
    <x v="0"/>
    <x v="14"/>
    <s v="Ikke fordelt"/>
    <x v="1"/>
    <n v="24"/>
    <x v="2"/>
    <x v="2"/>
  </r>
  <r>
    <x v="17"/>
    <x v="0"/>
    <x v="15"/>
    <s v="Ikke fordelt"/>
    <x v="0"/>
    <n v="10"/>
    <x v="2"/>
    <x v="2"/>
  </r>
  <r>
    <x v="17"/>
    <x v="0"/>
    <x v="15"/>
    <s v="Ikke fordelt"/>
    <x v="1"/>
    <n v="5"/>
    <x v="2"/>
    <x v="2"/>
  </r>
  <r>
    <x v="17"/>
    <x v="0"/>
    <x v="16"/>
    <s v="Ikke fordelt"/>
    <x v="0"/>
    <n v="19"/>
    <x v="2"/>
    <x v="2"/>
  </r>
  <r>
    <x v="17"/>
    <x v="0"/>
    <x v="17"/>
    <s v="Ikke fordelt"/>
    <x v="0"/>
    <n v="94"/>
    <x v="2"/>
    <x v="2"/>
  </r>
  <r>
    <x v="17"/>
    <x v="0"/>
    <x v="17"/>
    <s v="Ikke fordelt"/>
    <x v="1"/>
    <n v="204"/>
    <x v="2"/>
    <x v="2"/>
  </r>
  <r>
    <x v="17"/>
    <x v="0"/>
    <x v="18"/>
    <s v="Ikke fordelt"/>
    <x v="0"/>
    <n v="71"/>
    <x v="2"/>
    <x v="2"/>
  </r>
  <r>
    <x v="17"/>
    <x v="0"/>
    <x v="18"/>
    <s v="Ikke fordelt"/>
    <x v="1"/>
    <n v="9"/>
    <x v="2"/>
    <x v="2"/>
  </r>
  <r>
    <x v="17"/>
    <x v="0"/>
    <x v="19"/>
    <s v="Ikke fordelt"/>
    <x v="0"/>
    <n v="20"/>
    <x v="2"/>
    <x v="2"/>
  </r>
  <r>
    <x v="17"/>
    <x v="0"/>
    <x v="19"/>
    <s v="Ikke fordelt"/>
    <x v="1"/>
    <n v="9"/>
    <x v="2"/>
    <x v="2"/>
  </r>
  <r>
    <x v="17"/>
    <x v="0"/>
    <x v="20"/>
    <s v="Ikke fordelt"/>
    <x v="0"/>
    <n v="9"/>
    <x v="2"/>
    <x v="2"/>
  </r>
  <r>
    <x v="17"/>
    <x v="0"/>
    <x v="20"/>
    <s v="Ikke fordelt"/>
    <x v="1"/>
    <n v="154"/>
    <x v="2"/>
    <x v="2"/>
  </r>
  <r>
    <x v="17"/>
    <x v="0"/>
    <x v="21"/>
    <s v="Ikke fordelt"/>
    <x v="0"/>
    <n v="36"/>
    <x v="2"/>
    <x v="2"/>
  </r>
  <r>
    <x v="17"/>
    <x v="0"/>
    <x v="21"/>
    <s v="Ikke fordelt"/>
    <x v="1"/>
    <n v="38"/>
    <x v="2"/>
    <x v="2"/>
  </r>
  <r>
    <x v="17"/>
    <x v="3"/>
    <x v="25"/>
    <s v="Ikke fordelt"/>
    <x v="0"/>
    <n v="4"/>
    <x v="2"/>
    <x v="2"/>
  </r>
  <r>
    <x v="17"/>
    <x v="3"/>
    <x v="26"/>
    <s v="Ikke fordelt"/>
    <x v="0"/>
    <n v="81.400000000000006"/>
    <x v="2"/>
    <x v="2"/>
  </r>
  <r>
    <x v="17"/>
    <x v="3"/>
    <x v="26"/>
    <s v="Ikke fordelt"/>
    <x v="1"/>
    <n v="2.6"/>
    <x v="2"/>
    <x v="2"/>
  </r>
  <r>
    <x v="17"/>
    <x v="3"/>
    <x v="27"/>
    <s v="Ikke fordelt"/>
    <x v="0"/>
    <n v="6.2"/>
    <x v="2"/>
    <x v="2"/>
  </r>
  <r>
    <x v="17"/>
    <x v="3"/>
    <x v="28"/>
    <s v="Ikke fordelt"/>
    <x v="0"/>
    <n v="1.6"/>
    <x v="2"/>
    <x v="2"/>
  </r>
  <r>
    <x v="17"/>
    <x v="3"/>
    <x v="29"/>
    <s v="Ikke fordelt"/>
    <x v="0"/>
    <n v="30"/>
    <x v="2"/>
    <x v="2"/>
  </r>
  <r>
    <x v="17"/>
    <x v="3"/>
    <x v="29"/>
    <s v="Ikke fordelt"/>
    <x v="1"/>
    <n v="200"/>
    <x v="2"/>
    <x v="2"/>
  </r>
  <r>
    <x v="17"/>
    <x v="3"/>
    <x v="30"/>
    <s v="Ikke fordelt"/>
    <x v="0"/>
    <n v="0.8"/>
    <x v="2"/>
    <x v="2"/>
  </r>
  <r>
    <x v="17"/>
    <x v="3"/>
    <x v="30"/>
    <s v="Ikke fordelt"/>
    <x v="1"/>
    <n v="30.5"/>
    <x v="2"/>
    <x v="2"/>
  </r>
  <r>
    <x v="17"/>
    <x v="3"/>
    <x v="31"/>
    <s v="Ikke fordelt"/>
    <x v="0"/>
    <n v="2"/>
    <x v="2"/>
    <x v="2"/>
  </r>
  <r>
    <x v="17"/>
    <x v="3"/>
    <x v="44"/>
    <s v="Ikke fordelt"/>
    <x v="0"/>
    <n v="0.6"/>
    <x v="2"/>
    <x v="2"/>
  </r>
  <r>
    <x v="17"/>
    <x v="3"/>
    <x v="32"/>
    <s v="Ikke fordelt"/>
    <x v="1"/>
    <n v="25"/>
    <x v="2"/>
    <x v="2"/>
  </r>
  <r>
    <x v="17"/>
    <x v="3"/>
    <x v="33"/>
    <s v="Ikke fordelt"/>
    <x v="0"/>
    <n v="8.1999999999999993"/>
    <x v="2"/>
    <x v="2"/>
  </r>
  <r>
    <x v="17"/>
    <x v="3"/>
    <x v="33"/>
    <s v="Ikke fordelt"/>
    <x v="1"/>
    <n v="15.1"/>
    <x v="2"/>
    <x v="2"/>
  </r>
  <r>
    <x v="17"/>
    <x v="3"/>
    <x v="35"/>
    <s v="Ikke fordelt"/>
    <x v="0"/>
    <n v="15.9"/>
    <x v="2"/>
    <x v="2"/>
  </r>
  <r>
    <x v="17"/>
    <x v="3"/>
    <x v="35"/>
    <s v="Ikke fordelt"/>
    <x v="1"/>
    <n v="14"/>
    <x v="2"/>
    <x v="2"/>
  </r>
  <r>
    <x v="17"/>
    <x v="3"/>
    <x v="36"/>
    <s v="Ikke fordelt"/>
    <x v="0"/>
    <n v="4.7"/>
    <x v="2"/>
    <x v="2"/>
  </r>
  <r>
    <x v="17"/>
    <x v="3"/>
    <x v="37"/>
    <s v="Ikke fordelt"/>
    <x v="0"/>
    <n v="9.5"/>
    <x v="2"/>
    <x v="2"/>
  </r>
  <r>
    <x v="17"/>
    <x v="3"/>
    <x v="37"/>
    <s v="Ikke fordelt"/>
    <x v="1"/>
    <n v="0.6"/>
    <x v="2"/>
    <x v="2"/>
  </r>
  <r>
    <x v="17"/>
    <x v="3"/>
    <x v="38"/>
    <s v="Ikke fordelt"/>
    <x v="0"/>
    <n v="46.3"/>
    <x v="2"/>
    <x v="2"/>
  </r>
  <r>
    <x v="17"/>
    <x v="3"/>
    <x v="38"/>
    <s v="Ikke fordelt"/>
    <x v="1"/>
    <n v="13.2"/>
    <x v="2"/>
    <x v="2"/>
  </r>
  <r>
    <x v="17"/>
    <x v="3"/>
    <x v="39"/>
    <s v="Ikke fordelt"/>
    <x v="0"/>
    <n v="20.3"/>
    <x v="2"/>
    <x v="2"/>
  </r>
  <r>
    <x v="17"/>
    <x v="3"/>
    <x v="40"/>
    <s v="Ikke fordelt"/>
    <x v="0"/>
    <n v="28.1"/>
    <x v="2"/>
    <x v="2"/>
  </r>
  <r>
    <x v="17"/>
    <x v="3"/>
    <x v="40"/>
    <s v="Ikke fordelt"/>
    <x v="1"/>
    <n v="3.5"/>
    <x v="2"/>
    <x v="2"/>
  </r>
  <r>
    <x v="17"/>
    <x v="3"/>
    <x v="41"/>
    <s v="Ikke fordelt"/>
    <x v="1"/>
    <n v="3"/>
    <x v="2"/>
    <x v="2"/>
  </r>
  <r>
    <x v="17"/>
    <x v="3"/>
    <x v="42"/>
    <s v="Ikke fordelt"/>
    <x v="1"/>
    <n v="5"/>
    <x v="2"/>
    <x v="2"/>
  </r>
  <r>
    <x v="17"/>
    <x v="3"/>
    <x v="43"/>
    <s v="Ikke fordelt"/>
    <x v="0"/>
    <n v="5"/>
    <x v="2"/>
    <x v="2"/>
  </r>
  <r>
    <x v="17"/>
    <x v="3"/>
    <x v="43"/>
    <s v="Ikke fordelt"/>
    <x v="1"/>
    <n v="30"/>
    <x v="2"/>
    <x v="2"/>
  </r>
  <r>
    <x v="17"/>
    <x v="1"/>
    <x v="22"/>
    <s v="Ikke fordelt"/>
    <x v="0"/>
    <n v="85"/>
    <x v="2"/>
    <x v="2"/>
  </r>
  <r>
    <x v="17"/>
    <x v="2"/>
    <x v="23"/>
    <s v="Ikke fordelt"/>
    <x v="0"/>
    <n v="209"/>
    <x v="2"/>
    <x v="2"/>
  </r>
  <r>
    <x v="18"/>
    <x v="0"/>
    <x v="0"/>
    <s v="Ikke fordelt"/>
    <x v="0"/>
    <n v="14"/>
    <x v="2"/>
    <x v="2"/>
  </r>
  <r>
    <x v="18"/>
    <x v="0"/>
    <x v="0"/>
    <s v="Ikke fordelt"/>
    <x v="1"/>
    <n v="2"/>
    <x v="2"/>
    <x v="2"/>
  </r>
  <r>
    <x v="18"/>
    <x v="0"/>
    <x v="1"/>
    <s v="Ikke fordelt"/>
    <x v="0"/>
    <n v="28"/>
    <x v="2"/>
    <x v="2"/>
  </r>
  <r>
    <x v="18"/>
    <x v="0"/>
    <x v="1"/>
    <s v="Ikke fordelt"/>
    <x v="1"/>
    <n v="23"/>
    <x v="2"/>
    <x v="2"/>
  </r>
  <r>
    <x v="18"/>
    <x v="0"/>
    <x v="2"/>
    <s v="Ikke fordelt"/>
    <x v="0"/>
    <n v="20"/>
    <x v="2"/>
    <x v="2"/>
  </r>
  <r>
    <x v="18"/>
    <x v="0"/>
    <x v="2"/>
    <s v="Ikke fordelt"/>
    <x v="1"/>
    <n v="2"/>
    <x v="2"/>
    <x v="2"/>
  </r>
  <r>
    <x v="18"/>
    <x v="0"/>
    <x v="3"/>
    <s v="Ikke fordelt"/>
    <x v="0"/>
    <n v="19"/>
    <x v="2"/>
    <x v="2"/>
  </r>
  <r>
    <x v="18"/>
    <x v="0"/>
    <x v="3"/>
    <s v="Ikke fordelt"/>
    <x v="1"/>
    <n v="2"/>
    <x v="2"/>
    <x v="2"/>
  </r>
  <r>
    <x v="18"/>
    <x v="0"/>
    <x v="5"/>
    <s v="Ikke fordelt"/>
    <x v="0"/>
    <n v="5"/>
    <x v="2"/>
    <x v="2"/>
  </r>
  <r>
    <x v="18"/>
    <x v="0"/>
    <x v="5"/>
    <s v="Ikke fordelt"/>
    <x v="1"/>
    <n v="13"/>
    <x v="2"/>
    <x v="2"/>
  </r>
  <r>
    <x v="18"/>
    <x v="0"/>
    <x v="6"/>
    <s v="Ikke fordelt"/>
    <x v="0"/>
    <n v="268"/>
    <x v="2"/>
    <x v="2"/>
  </r>
  <r>
    <x v="18"/>
    <x v="0"/>
    <x v="6"/>
    <s v="Ikke fordelt"/>
    <x v="1"/>
    <n v="1"/>
    <x v="2"/>
    <x v="2"/>
  </r>
  <r>
    <x v="18"/>
    <x v="0"/>
    <x v="7"/>
    <s v="Ikke fordelt"/>
    <x v="0"/>
    <n v="78"/>
    <x v="2"/>
    <x v="2"/>
  </r>
  <r>
    <x v="18"/>
    <x v="0"/>
    <x v="7"/>
    <s v="Ikke fordelt"/>
    <x v="1"/>
    <n v="7"/>
    <x v="2"/>
    <x v="2"/>
  </r>
  <r>
    <x v="18"/>
    <x v="0"/>
    <x v="8"/>
    <s v="Ikke fordelt"/>
    <x v="0"/>
    <n v="31"/>
    <x v="2"/>
    <x v="2"/>
  </r>
  <r>
    <x v="18"/>
    <x v="0"/>
    <x v="8"/>
    <s v="Ikke fordelt"/>
    <x v="1"/>
    <n v="18"/>
    <x v="2"/>
    <x v="2"/>
  </r>
  <r>
    <x v="18"/>
    <x v="0"/>
    <x v="9"/>
    <s v="Ikke fordelt"/>
    <x v="0"/>
    <n v="2"/>
    <x v="2"/>
    <x v="2"/>
  </r>
  <r>
    <x v="18"/>
    <x v="0"/>
    <x v="10"/>
    <s v="Ikke fordelt"/>
    <x v="0"/>
    <n v="28"/>
    <x v="2"/>
    <x v="2"/>
  </r>
  <r>
    <x v="18"/>
    <x v="0"/>
    <x v="10"/>
    <s v="Ikke fordelt"/>
    <x v="1"/>
    <n v="6"/>
    <x v="2"/>
    <x v="2"/>
  </r>
  <r>
    <x v="18"/>
    <x v="0"/>
    <x v="11"/>
    <s v="Ikke fordelt"/>
    <x v="0"/>
    <n v="15"/>
    <x v="2"/>
    <x v="2"/>
  </r>
  <r>
    <x v="18"/>
    <x v="0"/>
    <x v="12"/>
    <s v="Ikke fordelt"/>
    <x v="0"/>
    <n v="19"/>
    <x v="2"/>
    <x v="2"/>
  </r>
  <r>
    <x v="18"/>
    <x v="0"/>
    <x v="12"/>
    <s v="Ikke fordelt"/>
    <x v="1"/>
    <n v="2"/>
    <x v="2"/>
    <x v="2"/>
  </r>
  <r>
    <x v="18"/>
    <x v="0"/>
    <x v="13"/>
    <s v="Ikke fordelt"/>
    <x v="0"/>
    <n v="34"/>
    <x v="2"/>
    <x v="2"/>
  </r>
  <r>
    <x v="18"/>
    <x v="0"/>
    <x v="14"/>
    <s v="Ikke fordelt"/>
    <x v="0"/>
    <n v="1"/>
    <x v="2"/>
    <x v="2"/>
  </r>
  <r>
    <x v="18"/>
    <x v="0"/>
    <x v="14"/>
    <s v="Ikke fordelt"/>
    <x v="1"/>
    <n v="151"/>
    <x v="2"/>
    <x v="2"/>
  </r>
  <r>
    <x v="18"/>
    <x v="0"/>
    <x v="15"/>
    <s v="Ikke fordelt"/>
    <x v="0"/>
    <n v="40"/>
    <x v="2"/>
    <x v="2"/>
  </r>
  <r>
    <x v="18"/>
    <x v="0"/>
    <x v="15"/>
    <s v="Ikke fordelt"/>
    <x v="1"/>
    <n v="4"/>
    <x v="2"/>
    <x v="2"/>
  </r>
  <r>
    <x v="18"/>
    <x v="0"/>
    <x v="16"/>
    <s v="Ikke fordelt"/>
    <x v="0"/>
    <n v="6"/>
    <x v="2"/>
    <x v="2"/>
  </r>
  <r>
    <x v="18"/>
    <x v="0"/>
    <x v="17"/>
    <s v="Ikke fordelt"/>
    <x v="0"/>
    <n v="45"/>
    <x v="2"/>
    <x v="2"/>
  </r>
  <r>
    <x v="18"/>
    <x v="0"/>
    <x v="17"/>
    <s v="Ikke fordelt"/>
    <x v="1"/>
    <n v="96"/>
    <x v="2"/>
    <x v="2"/>
  </r>
  <r>
    <x v="18"/>
    <x v="0"/>
    <x v="18"/>
    <s v="Ikke fordelt"/>
    <x v="0"/>
    <n v="61"/>
    <x v="2"/>
    <x v="2"/>
  </r>
  <r>
    <x v="18"/>
    <x v="0"/>
    <x v="18"/>
    <s v="Ikke fordelt"/>
    <x v="1"/>
    <n v="144"/>
    <x v="2"/>
    <x v="2"/>
  </r>
  <r>
    <x v="18"/>
    <x v="0"/>
    <x v="19"/>
    <s v="Ikke fordelt"/>
    <x v="0"/>
    <n v="21"/>
    <x v="2"/>
    <x v="2"/>
  </r>
  <r>
    <x v="18"/>
    <x v="0"/>
    <x v="19"/>
    <s v="Ikke fordelt"/>
    <x v="1"/>
    <n v="9"/>
    <x v="2"/>
    <x v="2"/>
  </r>
  <r>
    <x v="18"/>
    <x v="0"/>
    <x v="20"/>
    <s v="Ikke fordelt"/>
    <x v="0"/>
    <n v="32"/>
    <x v="2"/>
    <x v="2"/>
  </r>
  <r>
    <x v="18"/>
    <x v="0"/>
    <x v="20"/>
    <s v="Ikke fordelt"/>
    <x v="1"/>
    <n v="2"/>
    <x v="2"/>
    <x v="2"/>
  </r>
  <r>
    <x v="18"/>
    <x v="0"/>
    <x v="21"/>
    <s v="Ikke fordelt"/>
    <x v="0"/>
    <n v="8"/>
    <x v="2"/>
    <x v="2"/>
  </r>
  <r>
    <x v="18"/>
    <x v="0"/>
    <x v="21"/>
    <s v="Ikke fordelt"/>
    <x v="1"/>
    <n v="17"/>
    <x v="2"/>
    <x v="2"/>
  </r>
  <r>
    <x v="18"/>
    <x v="3"/>
    <x v="24"/>
    <s v="Ikke fordelt"/>
    <x v="0"/>
    <n v="23"/>
    <x v="2"/>
    <x v="2"/>
  </r>
  <r>
    <x v="18"/>
    <x v="3"/>
    <x v="25"/>
    <s v="Ikke fordelt"/>
    <x v="0"/>
    <n v="1.3"/>
    <x v="2"/>
    <x v="2"/>
  </r>
  <r>
    <x v="18"/>
    <x v="3"/>
    <x v="26"/>
    <s v="Ikke fordelt"/>
    <x v="0"/>
    <n v="10.4"/>
    <x v="2"/>
    <x v="2"/>
  </r>
  <r>
    <x v="18"/>
    <x v="3"/>
    <x v="26"/>
    <s v="Ikke fordelt"/>
    <x v="1"/>
    <n v="29.5"/>
    <x v="2"/>
    <x v="2"/>
  </r>
  <r>
    <x v="18"/>
    <x v="3"/>
    <x v="27"/>
    <s v="Ikke fordelt"/>
    <x v="0"/>
    <n v="3.2"/>
    <x v="2"/>
    <x v="2"/>
  </r>
  <r>
    <x v="18"/>
    <x v="3"/>
    <x v="28"/>
    <s v="Ikke fordelt"/>
    <x v="0"/>
    <n v="38"/>
    <x v="2"/>
    <x v="2"/>
  </r>
  <r>
    <x v="18"/>
    <x v="3"/>
    <x v="28"/>
    <s v="Ikke fordelt"/>
    <x v="1"/>
    <n v="10"/>
    <x v="2"/>
    <x v="2"/>
  </r>
  <r>
    <x v="18"/>
    <x v="3"/>
    <x v="29"/>
    <s v="Ikke fordelt"/>
    <x v="0"/>
    <n v="3"/>
    <x v="2"/>
    <x v="2"/>
  </r>
  <r>
    <x v="18"/>
    <x v="3"/>
    <x v="29"/>
    <s v="Ikke fordelt"/>
    <x v="1"/>
    <n v="7.5"/>
    <x v="2"/>
    <x v="2"/>
  </r>
  <r>
    <x v="18"/>
    <x v="3"/>
    <x v="30"/>
    <s v="Ikke fordelt"/>
    <x v="0"/>
    <n v="2.2999999999999998"/>
    <x v="2"/>
    <x v="2"/>
  </r>
  <r>
    <x v="18"/>
    <x v="3"/>
    <x v="30"/>
    <s v="Ikke fordelt"/>
    <x v="1"/>
    <n v="0.8"/>
    <x v="2"/>
    <x v="2"/>
  </r>
  <r>
    <x v="18"/>
    <x v="3"/>
    <x v="31"/>
    <s v="Ikke fordelt"/>
    <x v="0"/>
    <n v="3.5"/>
    <x v="2"/>
    <x v="2"/>
  </r>
  <r>
    <x v="18"/>
    <x v="3"/>
    <x v="31"/>
    <s v="Ikke fordelt"/>
    <x v="1"/>
    <n v="3.5"/>
    <x v="2"/>
    <x v="2"/>
  </r>
  <r>
    <x v="18"/>
    <x v="3"/>
    <x v="44"/>
    <s v="Ikke fordelt"/>
    <x v="0"/>
    <n v="0.9"/>
    <x v="2"/>
    <x v="2"/>
  </r>
  <r>
    <x v="18"/>
    <x v="3"/>
    <x v="44"/>
    <s v="Ikke fordelt"/>
    <x v="1"/>
    <n v="9"/>
    <x v="2"/>
    <x v="2"/>
  </r>
  <r>
    <x v="18"/>
    <x v="3"/>
    <x v="33"/>
    <s v="Ikke fordelt"/>
    <x v="0"/>
    <n v="16.3"/>
    <x v="2"/>
    <x v="2"/>
  </r>
  <r>
    <x v="18"/>
    <x v="3"/>
    <x v="33"/>
    <s v="Ikke fordelt"/>
    <x v="1"/>
    <n v="51"/>
    <x v="2"/>
    <x v="2"/>
  </r>
  <r>
    <x v="18"/>
    <x v="3"/>
    <x v="34"/>
    <s v="Ikke fordelt"/>
    <x v="1"/>
    <n v="5.4"/>
    <x v="2"/>
    <x v="2"/>
  </r>
  <r>
    <x v="18"/>
    <x v="3"/>
    <x v="35"/>
    <s v="Ikke fordelt"/>
    <x v="0"/>
    <n v="7"/>
    <x v="2"/>
    <x v="2"/>
  </r>
  <r>
    <x v="18"/>
    <x v="3"/>
    <x v="35"/>
    <s v="Ikke fordelt"/>
    <x v="1"/>
    <n v="2.5"/>
    <x v="2"/>
    <x v="2"/>
  </r>
  <r>
    <x v="18"/>
    <x v="3"/>
    <x v="36"/>
    <s v="Ikke fordelt"/>
    <x v="0"/>
    <n v="13.2"/>
    <x v="2"/>
    <x v="2"/>
  </r>
  <r>
    <x v="18"/>
    <x v="3"/>
    <x v="37"/>
    <s v="Ikke fordelt"/>
    <x v="0"/>
    <n v="37.299999999999997"/>
    <x v="2"/>
    <x v="2"/>
  </r>
  <r>
    <x v="18"/>
    <x v="3"/>
    <x v="37"/>
    <s v="Ikke fordelt"/>
    <x v="1"/>
    <n v="1.5"/>
    <x v="2"/>
    <x v="2"/>
  </r>
  <r>
    <x v="18"/>
    <x v="3"/>
    <x v="38"/>
    <s v="Ikke fordelt"/>
    <x v="0"/>
    <n v="20.8"/>
    <x v="2"/>
    <x v="2"/>
  </r>
  <r>
    <x v="18"/>
    <x v="3"/>
    <x v="38"/>
    <s v="Ikke fordelt"/>
    <x v="1"/>
    <n v="25.8"/>
    <x v="2"/>
    <x v="2"/>
  </r>
  <r>
    <x v="18"/>
    <x v="3"/>
    <x v="39"/>
    <s v="Ikke fordelt"/>
    <x v="0"/>
    <n v="21.1"/>
    <x v="2"/>
    <x v="2"/>
  </r>
  <r>
    <x v="18"/>
    <x v="3"/>
    <x v="39"/>
    <s v="Ikke fordelt"/>
    <x v="1"/>
    <n v="1"/>
    <x v="2"/>
    <x v="2"/>
  </r>
  <r>
    <x v="18"/>
    <x v="3"/>
    <x v="40"/>
    <s v="Ikke fordelt"/>
    <x v="0"/>
    <n v="0.6"/>
    <x v="2"/>
    <x v="2"/>
  </r>
  <r>
    <x v="18"/>
    <x v="3"/>
    <x v="40"/>
    <s v="Ikke fordelt"/>
    <x v="1"/>
    <n v="8"/>
    <x v="2"/>
    <x v="2"/>
  </r>
  <r>
    <x v="18"/>
    <x v="3"/>
    <x v="41"/>
    <s v="Ikke fordelt"/>
    <x v="0"/>
    <n v="30"/>
    <x v="2"/>
    <x v="2"/>
  </r>
  <r>
    <x v="18"/>
    <x v="3"/>
    <x v="42"/>
    <s v="Ikke fordelt"/>
    <x v="1"/>
    <n v="2"/>
    <x v="2"/>
    <x v="2"/>
  </r>
  <r>
    <x v="18"/>
    <x v="3"/>
    <x v="43"/>
    <s v="Ikke fordelt"/>
    <x v="0"/>
    <n v="11"/>
    <x v="2"/>
    <x v="2"/>
  </r>
  <r>
    <x v="18"/>
    <x v="3"/>
    <x v="43"/>
    <s v="Ikke fordelt"/>
    <x v="1"/>
    <n v="21"/>
    <x v="2"/>
    <x v="2"/>
  </r>
  <r>
    <x v="18"/>
    <x v="1"/>
    <x v="22"/>
    <s v="Ikke fordelt"/>
    <x v="0"/>
    <n v="71"/>
    <x v="2"/>
    <x v="2"/>
  </r>
  <r>
    <x v="18"/>
    <x v="2"/>
    <x v="23"/>
    <s v="Ikke fordelt"/>
    <x v="0"/>
    <n v="381"/>
    <x v="2"/>
    <x v="2"/>
  </r>
  <r>
    <x v="18"/>
    <x v="2"/>
    <x v="23"/>
    <s v="Ikke fordelt"/>
    <x v="1"/>
    <n v="103"/>
    <x v="2"/>
    <x v="2"/>
  </r>
  <r>
    <x v="19"/>
    <x v="0"/>
    <x v="0"/>
    <s v="Ikke fordelt"/>
    <x v="0"/>
    <n v="6"/>
    <x v="2"/>
    <x v="2"/>
  </r>
  <r>
    <x v="19"/>
    <x v="0"/>
    <x v="1"/>
    <s v="Ikke fordelt"/>
    <x v="0"/>
    <n v="3"/>
    <x v="2"/>
    <x v="2"/>
  </r>
  <r>
    <x v="19"/>
    <x v="0"/>
    <x v="1"/>
    <s v="Ikke fordelt"/>
    <x v="1"/>
    <n v="200"/>
    <x v="2"/>
    <x v="2"/>
  </r>
  <r>
    <x v="19"/>
    <x v="0"/>
    <x v="2"/>
    <s v="Ikke fordelt"/>
    <x v="0"/>
    <n v="5"/>
    <x v="2"/>
    <x v="2"/>
  </r>
  <r>
    <x v="19"/>
    <x v="0"/>
    <x v="3"/>
    <s v="Ikke fordelt"/>
    <x v="0"/>
    <n v="24"/>
    <x v="2"/>
    <x v="2"/>
  </r>
  <r>
    <x v="19"/>
    <x v="0"/>
    <x v="3"/>
    <s v="Ikke fordelt"/>
    <x v="1"/>
    <n v="1"/>
    <x v="2"/>
    <x v="2"/>
  </r>
  <r>
    <x v="19"/>
    <x v="0"/>
    <x v="5"/>
    <s v="Ikke fordelt"/>
    <x v="0"/>
    <n v="9"/>
    <x v="2"/>
    <x v="2"/>
  </r>
  <r>
    <x v="19"/>
    <x v="0"/>
    <x v="6"/>
    <s v="Ikke fordelt"/>
    <x v="0"/>
    <n v="281"/>
    <x v="2"/>
    <x v="2"/>
  </r>
  <r>
    <x v="19"/>
    <x v="0"/>
    <x v="6"/>
    <s v="Ikke fordelt"/>
    <x v="1"/>
    <n v="3"/>
    <x v="2"/>
    <x v="2"/>
  </r>
  <r>
    <x v="19"/>
    <x v="0"/>
    <x v="7"/>
    <s v="Ikke fordelt"/>
    <x v="0"/>
    <n v="18"/>
    <x v="2"/>
    <x v="2"/>
  </r>
  <r>
    <x v="19"/>
    <x v="0"/>
    <x v="7"/>
    <s v="Ikke fordelt"/>
    <x v="1"/>
    <n v="1"/>
    <x v="2"/>
    <x v="2"/>
  </r>
  <r>
    <x v="19"/>
    <x v="0"/>
    <x v="8"/>
    <s v="Ikke fordelt"/>
    <x v="0"/>
    <n v="18"/>
    <x v="2"/>
    <x v="2"/>
  </r>
  <r>
    <x v="19"/>
    <x v="0"/>
    <x v="8"/>
    <s v="Ikke fordelt"/>
    <x v="1"/>
    <n v="1"/>
    <x v="2"/>
    <x v="2"/>
  </r>
  <r>
    <x v="19"/>
    <x v="0"/>
    <x v="9"/>
    <s v="Ikke fordelt"/>
    <x v="0"/>
    <n v="8"/>
    <x v="2"/>
    <x v="2"/>
  </r>
  <r>
    <x v="19"/>
    <x v="0"/>
    <x v="9"/>
    <s v="Ikke fordelt"/>
    <x v="1"/>
    <n v="42"/>
    <x v="2"/>
    <x v="2"/>
  </r>
  <r>
    <x v="19"/>
    <x v="0"/>
    <x v="10"/>
    <s v="Ikke fordelt"/>
    <x v="0"/>
    <n v="30"/>
    <x v="2"/>
    <x v="2"/>
  </r>
  <r>
    <x v="19"/>
    <x v="0"/>
    <x v="10"/>
    <s v="Ikke fordelt"/>
    <x v="1"/>
    <n v="7"/>
    <x v="2"/>
    <x v="2"/>
  </r>
  <r>
    <x v="19"/>
    <x v="0"/>
    <x v="11"/>
    <s v="Ikke fordelt"/>
    <x v="0"/>
    <n v="8"/>
    <x v="2"/>
    <x v="2"/>
  </r>
  <r>
    <x v="19"/>
    <x v="0"/>
    <x v="12"/>
    <s v="Ikke fordelt"/>
    <x v="0"/>
    <n v="6"/>
    <x v="2"/>
    <x v="2"/>
  </r>
  <r>
    <x v="19"/>
    <x v="0"/>
    <x v="13"/>
    <s v="Ikke fordelt"/>
    <x v="0"/>
    <n v="1"/>
    <x v="2"/>
    <x v="2"/>
  </r>
  <r>
    <x v="19"/>
    <x v="0"/>
    <x v="13"/>
    <s v="Ikke fordelt"/>
    <x v="1"/>
    <n v="3"/>
    <x v="2"/>
    <x v="2"/>
  </r>
  <r>
    <x v="19"/>
    <x v="0"/>
    <x v="14"/>
    <s v="Ikke fordelt"/>
    <x v="0"/>
    <n v="6"/>
    <x v="2"/>
    <x v="2"/>
  </r>
  <r>
    <x v="19"/>
    <x v="0"/>
    <x v="14"/>
    <s v="Ikke fordelt"/>
    <x v="1"/>
    <n v="4"/>
    <x v="2"/>
    <x v="2"/>
  </r>
  <r>
    <x v="19"/>
    <x v="0"/>
    <x v="15"/>
    <s v="Ikke fordelt"/>
    <x v="0"/>
    <n v="16"/>
    <x v="2"/>
    <x v="2"/>
  </r>
  <r>
    <x v="19"/>
    <x v="0"/>
    <x v="15"/>
    <s v="Ikke fordelt"/>
    <x v="1"/>
    <n v="5"/>
    <x v="2"/>
    <x v="2"/>
  </r>
  <r>
    <x v="19"/>
    <x v="0"/>
    <x v="16"/>
    <s v="Ikke fordelt"/>
    <x v="0"/>
    <n v="5"/>
    <x v="2"/>
    <x v="2"/>
  </r>
  <r>
    <x v="19"/>
    <x v="0"/>
    <x v="16"/>
    <s v="Ikke fordelt"/>
    <x v="1"/>
    <n v="12"/>
    <x v="2"/>
    <x v="2"/>
  </r>
  <r>
    <x v="19"/>
    <x v="0"/>
    <x v="17"/>
    <s v="Ikke fordelt"/>
    <x v="0"/>
    <n v="80"/>
    <x v="2"/>
    <x v="2"/>
  </r>
  <r>
    <x v="19"/>
    <x v="0"/>
    <x v="17"/>
    <s v="Ikke fordelt"/>
    <x v="1"/>
    <n v="53"/>
    <x v="2"/>
    <x v="2"/>
  </r>
  <r>
    <x v="19"/>
    <x v="0"/>
    <x v="18"/>
    <s v="Ikke fordelt"/>
    <x v="0"/>
    <n v="2"/>
    <x v="2"/>
    <x v="2"/>
  </r>
  <r>
    <x v="19"/>
    <x v="0"/>
    <x v="18"/>
    <s v="Ikke fordelt"/>
    <x v="1"/>
    <n v="14"/>
    <x v="2"/>
    <x v="2"/>
  </r>
  <r>
    <x v="19"/>
    <x v="0"/>
    <x v="19"/>
    <s v="Ikke fordelt"/>
    <x v="0"/>
    <n v="24"/>
    <x v="2"/>
    <x v="2"/>
  </r>
  <r>
    <x v="19"/>
    <x v="0"/>
    <x v="19"/>
    <s v="Ikke fordelt"/>
    <x v="1"/>
    <n v="25"/>
    <x v="2"/>
    <x v="2"/>
  </r>
  <r>
    <x v="19"/>
    <x v="0"/>
    <x v="20"/>
    <s v="Ikke fordelt"/>
    <x v="0"/>
    <n v="3"/>
    <x v="2"/>
    <x v="2"/>
  </r>
  <r>
    <x v="19"/>
    <x v="0"/>
    <x v="20"/>
    <s v="Ikke fordelt"/>
    <x v="1"/>
    <n v="7"/>
    <x v="2"/>
    <x v="2"/>
  </r>
  <r>
    <x v="19"/>
    <x v="0"/>
    <x v="21"/>
    <s v="Ikke fordelt"/>
    <x v="0"/>
    <n v="7"/>
    <x v="2"/>
    <x v="2"/>
  </r>
  <r>
    <x v="19"/>
    <x v="0"/>
    <x v="21"/>
    <s v="Ikke fordelt"/>
    <x v="1"/>
    <n v="35"/>
    <x v="2"/>
    <x v="2"/>
  </r>
  <r>
    <x v="19"/>
    <x v="3"/>
    <x v="24"/>
    <s v="Ikke fordelt"/>
    <x v="0"/>
    <n v="227.5"/>
    <x v="2"/>
    <x v="2"/>
  </r>
  <r>
    <x v="19"/>
    <x v="3"/>
    <x v="25"/>
    <s v="Ikke fordelt"/>
    <x v="0"/>
    <n v="1.5"/>
    <x v="2"/>
    <x v="2"/>
  </r>
  <r>
    <x v="19"/>
    <x v="3"/>
    <x v="25"/>
    <s v="Ikke fordelt"/>
    <x v="1"/>
    <n v="1.5"/>
    <x v="2"/>
    <x v="2"/>
  </r>
  <r>
    <x v="19"/>
    <x v="3"/>
    <x v="26"/>
    <s v="Ikke fordelt"/>
    <x v="0"/>
    <n v="66.400000000000006"/>
    <x v="2"/>
    <x v="2"/>
  </r>
  <r>
    <x v="19"/>
    <x v="3"/>
    <x v="26"/>
    <s v="Ikke fordelt"/>
    <x v="1"/>
    <n v="50.5"/>
    <x v="2"/>
    <x v="2"/>
  </r>
  <r>
    <x v="19"/>
    <x v="3"/>
    <x v="27"/>
    <s v="Ikke fordelt"/>
    <x v="0"/>
    <n v="20.7"/>
    <x v="2"/>
    <x v="2"/>
  </r>
  <r>
    <x v="19"/>
    <x v="3"/>
    <x v="28"/>
    <s v="Ikke fordelt"/>
    <x v="0"/>
    <n v="6"/>
    <x v="2"/>
    <x v="2"/>
  </r>
  <r>
    <x v="19"/>
    <x v="3"/>
    <x v="29"/>
    <s v="Ikke fordelt"/>
    <x v="0"/>
    <n v="1"/>
    <x v="2"/>
    <x v="2"/>
  </r>
  <r>
    <x v="19"/>
    <x v="3"/>
    <x v="30"/>
    <s v="Ikke fordelt"/>
    <x v="0"/>
    <n v="6"/>
    <x v="2"/>
    <x v="2"/>
  </r>
  <r>
    <x v="19"/>
    <x v="3"/>
    <x v="30"/>
    <s v="Ikke fordelt"/>
    <x v="1"/>
    <n v="1.5"/>
    <x v="2"/>
    <x v="2"/>
  </r>
  <r>
    <x v="19"/>
    <x v="3"/>
    <x v="31"/>
    <s v="Ikke fordelt"/>
    <x v="0"/>
    <n v="20.100000000000001"/>
    <x v="2"/>
    <x v="2"/>
  </r>
  <r>
    <x v="19"/>
    <x v="3"/>
    <x v="31"/>
    <s v="Ikke fordelt"/>
    <x v="1"/>
    <n v="4"/>
    <x v="2"/>
    <x v="2"/>
  </r>
  <r>
    <x v="19"/>
    <x v="3"/>
    <x v="44"/>
    <s v="Ikke fordelt"/>
    <x v="0"/>
    <n v="5.9"/>
    <x v="2"/>
    <x v="2"/>
  </r>
  <r>
    <x v="19"/>
    <x v="3"/>
    <x v="44"/>
    <s v="Ikke fordelt"/>
    <x v="1"/>
    <n v="4.7"/>
    <x v="2"/>
    <x v="2"/>
  </r>
  <r>
    <x v="19"/>
    <x v="3"/>
    <x v="32"/>
    <s v="Ikke fordelt"/>
    <x v="0"/>
    <n v="3"/>
    <x v="2"/>
    <x v="2"/>
  </r>
  <r>
    <x v="19"/>
    <x v="3"/>
    <x v="33"/>
    <s v="Ikke fordelt"/>
    <x v="0"/>
    <n v="1.8"/>
    <x v="2"/>
    <x v="2"/>
  </r>
  <r>
    <x v="19"/>
    <x v="3"/>
    <x v="33"/>
    <s v="Ikke fordelt"/>
    <x v="1"/>
    <n v="0.5"/>
    <x v="2"/>
    <x v="2"/>
  </r>
  <r>
    <x v="19"/>
    <x v="3"/>
    <x v="35"/>
    <s v="Ikke fordelt"/>
    <x v="0"/>
    <n v="18"/>
    <x v="2"/>
    <x v="2"/>
  </r>
  <r>
    <x v="19"/>
    <x v="3"/>
    <x v="36"/>
    <s v="Ikke fordelt"/>
    <x v="0"/>
    <n v="45"/>
    <x v="2"/>
    <x v="2"/>
  </r>
  <r>
    <x v="19"/>
    <x v="3"/>
    <x v="37"/>
    <s v="Ikke fordelt"/>
    <x v="0"/>
    <n v="82"/>
    <x v="2"/>
    <x v="2"/>
  </r>
  <r>
    <x v="19"/>
    <x v="3"/>
    <x v="37"/>
    <s v="Ikke fordelt"/>
    <x v="1"/>
    <n v="41"/>
    <x v="2"/>
    <x v="2"/>
  </r>
  <r>
    <x v="19"/>
    <x v="3"/>
    <x v="38"/>
    <s v="Ikke fordelt"/>
    <x v="0"/>
    <n v="23.9"/>
    <x v="2"/>
    <x v="2"/>
  </r>
  <r>
    <x v="19"/>
    <x v="3"/>
    <x v="38"/>
    <s v="Ikke fordelt"/>
    <x v="1"/>
    <n v="14.3"/>
    <x v="2"/>
    <x v="2"/>
  </r>
  <r>
    <x v="19"/>
    <x v="3"/>
    <x v="39"/>
    <s v="Ikke fordelt"/>
    <x v="0"/>
    <n v="24.8"/>
    <x v="2"/>
    <x v="2"/>
  </r>
  <r>
    <x v="19"/>
    <x v="3"/>
    <x v="40"/>
    <s v="Ikke fordelt"/>
    <x v="0"/>
    <n v="20.5"/>
    <x v="2"/>
    <x v="2"/>
  </r>
  <r>
    <x v="19"/>
    <x v="3"/>
    <x v="40"/>
    <s v="Ikke fordelt"/>
    <x v="1"/>
    <n v="3"/>
    <x v="2"/>
    <x v="2"/>
  </r>
  <r>
    <x v="19"/>
    <x v="3"/>
    <x v="42"/>
    <s v="Ikke fordelt"/>
    <x v="0"/>
    <n v="1.2"/>
    <x v="2"/>
    <x v="2"/>
  </r>
  <r>
    <x v="19"/>
    <x v="3"/>
    <x v="42"/>
    <s v="Ikke fordelt"/>
    <x v="1"/>
    <n v="3"/>
    <x v="2"/>
    <x v="2"/>
  </r>
  <r>
    <x v="19"/>
    <x v="3"/>
    <x v="43"/>
    <s v="Ikke fordelt"/>
    <x v="0"/>
    <n v="2"/>
    <x v="2"/>
    <x v="2"/>
  </r>
  <r>
    <x v="19"/>
    <x v="3"/>
    <x v="43"/>
    <s v="Ikke fordelt"/>
    <x v="1"/>
    <n v="12"/>
    <x v="2"/>
    <x v="2"/>
  </r>
  <r>
    <x v="19"/>
    <x v="1"/>
    <x v="22"/>
    <s v="Ikke fordelt"/>
    <x v="0"/>
    <n v="150"/>
    <x v="2"/>
    <x v="2"/>
  </r>
  <r>
    <x v="19"/>
    <x v="2"/>
    <x v="23"/>
    <s v="Ikke fordelt"/>
    <x v="0"/>
    <n v="341"/>
    <x v="2"/>
    <x v="2"/>
  </r>
  <r>
    <x v="19"/>
    <x v="2"/>
    <x v="23"/>
    <s v="Ikke fordelt"/>
    <x v="1"/>
    <n v="80"/>
    <x v="2"/>
    <x v="2"/>
  </r>
  <r>
    <x v="20"/>
    <x v="0"/>
    <x v="0"/>
    <s v="Ikke fordelt"/>
    <x v="0"/>
    <n v="9"/>
    <x v="2"/>
    <x v="2"/>
  </r>
  <r>
    <x v="20"/>
    <x v="0"/>
    <x v="0"/>
    <s v="Ikke fordelt"/>
    <x v="1"/>
    <n v="1"/>
    <x v="2"/>
    <x v="2"/>
  </r>
  <r>
    <x v="20"/>
    <x v="0"/>
    <x v="1"/>
    <s v="Ikke fordelt"/>
    <x v="0"/>
    <n v="40"/>
    <x v="2"/>
    <x v="2"/>
  </r>
  <r>
    <x v="20"/>
    <x v="0"/>
    <x v="1"/>
    <s v="Ikke fordelt"/>
    <x v="1"/>
    <n v="202"/>
    <x v="2"/>
    <x v="2"/>
  </r>
  <r>
    <x v="20"/>
    <x v="0"/>
    <x v="2"/>
    <s v="Ikke fordelt"/>
    <x v="0"/>
    <n v="2"/>
    <x v="2"/>
    <x v="2"/>
  </r>
  <r>
    <x v="20"/>
    <x v="0"/>
    <x v="3"/>
    <s v="Ikke fordelt"/>
    <x v="0"/>
    <n v="4"/>
    <x v="2"/>
    <x v="2"/>
  </r>
  <r>
    <x v="20"/>
    <x v="0"/>
    <x v="3"/>
    <s v="Ikke fordelt"/>
    <x v="1"/>
    <n v="1"/>
    <x v="2"/>
    <x v="2"/>
  </r>
  <r>
    <x v="20"/>
    <x v="0"/>
    <x v="5"/>
    <s v="Ikke fordelt"/>
    <x v="0"/>
    <n v="6"/>
    <x v="2"/>
    <x v="2"/>
  </r>
  <r>
    <x v="20"/>
    <x v="0"/>
    <x v="6"/>
    <s v="Ikke fordelt"/>
    <x v="0"/>
    <n v="1"/>
    <x v="2"/>
    <x v="2"/>
  </r>
  <r>
    <x v="20"/>
    <x v="0"/>
    <x v="6"/>
    <s v="Ikke fordelt"/>
    <x v="1"/>
    <n v="3"/>
    <x v="2"/>
    <x v="2"/>
  </r>
  <r>
    <x v="20"/>
    <x v="0"/>
    <x v="7"/>
    <s v="Ikke fordelt"/>
    <x v="0"/>
    <n v="18"/>
    <x v="2"/>
    <x v="2"/>
  </r>
  <r>
    <x v="20"/>
    <x v="0"/>
    <x v="7"/>
    <s v="Ikke fordelt"/>
    <x v="1"/>
    <n v="2"/>
    <x v="2"/>
    <x v="2"/>
  </r>
  <r>
    <x v="20"/>
    <x v="0"/>
    <x v="8"/>
    <s v="Ikke fordelt"/>
    <x v="0"/>
    <n v="12"/>
    <x v="2"/>
    <x v="2"/>
  </r>
  <r>
    <x v="20"/>
    <x v="0"/>
    <x v="8"/>
    <s v="Ikke fordelt"/>
    <x v="1"/>
    <n v="47"/>
    <x v="2"/>
    <x v="2"/>
  </r>
  <r>
    <x v="20"/>
    <x v="0"/>
    <x v="9"/>
    <s v="Ikke fordelt"/>
    <x v="0"/>
    <n v="3"/>
    <x v="2"/>
    <x v="2"/>
  </r>
  <r>
    <x v="20"/>
    <x v="0"/>
    <x v="9"/>
    <s v="Ikke fordelt"/>
    <x v="1"/>
    <n v="3"/>
    <x v="2"/>
    <x v="2"/>
  </r>
  <r>
    <x v="20"/>
    <x v="0"/>
    <x v="10"/>
    <s v="Ikke fordelt"/>
    <x v="0"/>
    <n v="13"/>
    <x v="2"/>
    <x v="2"/>
  </r>
  <r>
    <x v="20"/>
    <x v="0"/>
    <x v="10"/>
    <s v="Ikke fordelt"/>
    <x v="1"/>
    <n v="13"/>
    <x v="2"/>
    <x v="2"/>
  </r>
  <r>
    <x v="20"/>
    <x v="0"/>
    <x v="11"/>
    <s v="Ikke fordelt"/>
    <x v="0"/>
    <n v="18"/>
    <x v="2"/>
    <x v="2"/>
  </r>
  <r>
    <x v="20"/>
    <x v="0"/>
    <x v="12"/>
    <s v="Ikke fordelt"/>
    <x v="0"/>
    <n v="29"/>
    <x v="2"/>
    <x v="2"/>
  </r>
  <r>
    <x v="20"/>
    <x v="0"/>
    <x v="12"/>
    <s v="Ikke fordelt"/>
    <x v="1"/>
    <n v="5"/>
    <x v="2"/>
    <x v="2"/>
  </r>
  <r>
    <x v="20"/>
    <x v="0"/>
    <x v="13"/>
    <s v="Ikke fordelt"/>
    <x v="0"/>
    <n v="18"/>
    <x v="2"/>
    <x v="2"/>
  </r>
  <r>
    <x v="20"/>
    <x v="0"/>
    <x v="13"/>
    <s v="Ikke fordelt"/>
    <x v="1"/>
    <n v="6"/>
    <x v="2"/>
    <x v="2"/>
  </r>
  <r>
    <x v="20"/>
    <x v="0"/>
    <x v="14"/>
    <s v="Ikke fordelt"/>
    <x v="0"/>
    <n v="386"/>
    <x v="2"/>
    <x v="2"/>
  </r>
  <r>
    <x v="20"/>
    <x v="0"/>
    <x v="14"/>
    <s v="Ikke fordelt"/>
    <x v="1"/>
    <n v="2"/>
    <x v="2"/>
    <x v="2"/>
  </r>
  <r>
    <x v="20"/>
    <x v="0"/>
    <x v="15"/>
    <s v="Ikke fordelt"/>
    <x v="0"/>
    <n v="6"/>
    <x v="2"/>
    <x v="2"/>
  </r>
  <r>
    <x v="20"/>
    <x v="0"/>
    <x v="15"/>
    <s v="Ikke fordelt"/>
    <x v="1"/>
    <n v="8"/>
    <x v="2"/>
    <x v="2"/>
  </r>
  <r>
    <x v="20"/>
    <x v="0"/>
    <x v="16"/>
    <s v="Ikke fordelt"/>
    <x v="0"/>
    <n v="27"/>
    <x v="2"/>
    <x v="2"/>
  </r>
  <r>
    <x v="20"/>
    <x v="0"/>
    <x v="16"/>
    <s v="Ikke fordelt"/>
    <x v="1"/>
    <n v="9"/>
    <x v="2"/>
    <x v="2"/>
  </r>
  <r>
    <x v="20"/>
    <x v="0"/>
    <x v="17"/>
    <s v="Ikke fordelt"/>
    <x v="0"/>
    <n v="34"/>
    <x v="2"/>
    <x v="2"/>
  </r>
  <r>
    <x v="20"/>
    <x v="0"/>
    <x v="17"/>
    <s v="Ikke fordelt"/>
    <x v="1"/>
    <n v="33"/>
    <x v="2"/>
    <x v="2"/>
  </r>
  <r>
    <x v="20"/>
    <x v="0"/>
    <x v="18"/>
    <s v="Ikke fordelt"/>
    <x v="0"/>
    <n v="22"/>
    <x v="2"/>
    <x v="2"/>
  </r>
  <r>
    <x v="20"/>
    <x v="0"/>
    <x v="18"/>
    <s v="Ikke fordelt"/>
    <x v="1"/>
    <n v="37"/>
    <x v="2"/>
    <x v="2"/>
  </r>
  <r>
    <x v="20"/>
    <x v="0"/>
    <x v="19"/>
    <s v="Ikke fordelt"/>
    <x v="0"/>
    <n v="112"/>
    <x v="2"/>
    <x v="2"/>
  </r>
  <r>
    <x v="20"/>
    <x v="0"/>
    <x v="19"/>
    <s v="Ikke fordelt"/>
    <x v="1"/>
    <n v="20"/>
    <x v="2"/>
    <x v="2"/>
  </r>
  <r>
    <x v="20"/>
    <x v="0"/>
    <x v="20"/>
    <s v="Ikke fordelt"/>
    <x v="0"/>
    <n v="7"/>
    <x v="2"/>
    <x v="2"/>
  </r>
  <r>
    <x v="20"/>
    <x v="0"/>
    <x v="20"/>
    <s v="Ikke fordelt"/>
    <x v="1"/>
    <n v="7"/>
    <x v="2"/>
    <x v="2"/>
  </r>
  <r>
    <x v="20"/>
    <x v="0"/>
    <x v="21"/>
    <s v="Ikke fordelt"/>
    <x v="0"/>
    <n v="50"/>
    <x v="2"/>
    <x v="2"/>
  </r>
  <r>
    <x v="20"/>
    <x v="0"/>
    <x v="21"/>
    <s v="Ikke fordelt"/>
    <x v="1"/>
    <n v="23"/>
    <x v="2"/>
    <x v="2"/>
  </r>
  <r>
    <x v="20"/>
    <x v="3"/>
    <x v="24"/>
    <s v="Ikke fordelt"/>
    <x v="0"/>
    <n v="12"/>
    <x v="2"/>
    <x v="2"/>
  </r>
  <r>
    <x v="20"/>
    <x v="3"/>
    <x v="24"/>
    <s v="Ikke fordelt"/>
    <x v="1"/>
    <n v="1.1000000000000001"/>
    <x v="2"/>
    <x v="2"/>
  </r>
  <r>
    <x v="20"/>
    <x v="3"/>
    <x v="25"/>
    <s v="Ikke fordelt"/>
    <x v="0"/>
    <n v="2.4"/>
    <x v="2"/>
    <x v="2"/>
  </r>
  <r>
    <x v="20"/>
    <x v="3"/>
    <x v="25"/>
    <s v="Ikke fordelt"/>
    <x v="1"/>
    <n v="1"/>
    <x v="2"/>
    <x v="2"/>
  </r>
  <r>
    <x v="20"/>
    <x v="3"/>
    <x v="26"/>
    <s v="Ikke fordelt"/>
    <x v="0"/>
    <n v="24.2"/>
    <x v="2"/>
    <x v="2"/>
  </r>
  <r>
    <x v="20"/>
    <x v="3"/>
    <x v="26"/>
    <s v="Ikke fordelt"/>
    <x v="1"/>
    <n v="29.6"/>
    <x v="2"/>
    <x v="2"/>
  </r>
  <r>
    <x v="20"/>
    <x v="3"/>
    <x v="27"/>
    <s v="Ikke fordelt"/>
    <x v="0"/>
    <n v="10.8"/>
    <x v="2"/>
    <x v="2"/>
  </r>
  <r>
    <x v="20"/>
    <x v="3"/>
    <x v="27"/>
    <s v="Ikke fordelt"/>
    <x v="1"/>
    <n v="52"/>
    <x v="2"/>
    <x v="2"/>
  </r>
  <r>
    <x v="20"/>
    <x v="3"/>
    <x v="28"/>
    <s v="Ikke fordelt"/>
    <x v="0"/>
    <n v="2"/>
    <x v="2"/>
    <x v="2"/>
  </r>
  <r>
    <x v="20"/>
    <x v="3"/>
    <x v="29"/>
    <s v="Ikke fordelt"/>
    <x v="1"/>
    <n v="1"/>
    <x v="2"/>
    <x v="2"/>
  </r>
  <r>
    <x v="20"/>
    <x v="3"/>
    <x v="30"/>
    <s v="Ikke fordelt"/>
    <x v="0"/>
    <n v="2.2999999999999998"/>
    <x v="2"/>
    <x v="2"/>
  </r>
  <r>
    <x v="20"/>
    <x v="3"/>
    <x v="30"/>
    <s v="Ikke fordelt"/>
    <x v="1"/>
    <n v="38.4"/>
    <x v="2"/>
    <x v="2"/>
  </r>
  <r>
    <x v="20"/>
    <x v="3"/>
    <x v="31"/>
    <s v="Ikke fordelt"/>
    <x v="0"/>
    <n v="14.5"/>
    <x v="2"/>
    <x v="2"/>
  </r>
  <r>
    <x v="20"/>
    <x v="3"/>
    <x v="31"/>
    <s v="Ikke fordelt"/>
    <x v="1"/>
    <n v="13.2"/>
    <x v="2"/>
    <x v="2"/>
  </r>
  <r>
    <x v="20"/>
    <x v="3"/>
    <x v="44"/>
    <s v="Ikke fordelt"/>
    <x v="0"/>
    <n v="8.1999999999999993"/>
    <x v="2"/>
    <x v="2"/>
  </r>
  <r>
    <x v="20"/>
    <x v="3"/>
    <x v="44"/>
    <s v="Ikke fordelt"/>
    <x v="1"/>
    <n v="13.9"/>
    <x v="2"/>
    <x v="2"/>
  </r>
  <r>
    <x v="20"/>
    <x v="3"/>
    <x v="32"/>
    <s v="Ikke fordelt"/>
    <x v="0"/>
    <n v="7.1"/>
    <x v="2"/>
    <x v="2"/>
  </r>
  <r>
    <x v="20"/>
    <x v="3"/>
    <x v="33"/>
    <s v="Ikke fordelt"/>
    <x v="0"/>
    <n v="39"/>
    <x v="2"/>
    <x v="2"/>
  </r>
  <r>
    <x v="20"/>
    <x v="3"/>
    <x v="33"/>
    <s v="Ikke fordelt"/>
    <x v="1"/>
    <n v="11.3"/>
    <x v="2"/>
    <x v="2"/>
  </r>
  <r>
    <x v="20"/>
    <x v="3"/>
    <x v="34"/>
    <s v="Ikke fordelt"/>
    <x v="0"/>
    <n v="21.2"/>
    <x v="2"/>
    <x v="2"/>
  </r>
  <r>
    <x v="20"/>
    <x v="3"/>
    <x v="34"/>
    <s v="Ikke fordelt"/>
    <x v="1"/>
    <n v="45"/>
    <x v="2"/>
    <x v="2"/>
  </r>
  <r>
    <x v="20"/>
    <x v="3"/>
    <x v="35"/>
    <s v="Ikke fordelt"/>
    <x v="0"/>
    <n v="22.1"/>
    <x v="2"/>
    <x v="2"/>
  </r>
  <r>
    <x v="20"/>
    <x v="3"/>
    <x v="35"/>
    <s v="Ikke fordelt"/>
    <x v="1"/>
    <n v="1"/>
    <x v="2"/>
    <x v="2"/>
  </r>
  <r>
    <x v="20"/>
    <x v="3"/>
    <x v="36"/>
    <s v="Ikke fordelt"/>
    <x v="0"/>
    <n v="45.7"/>
    <x v="2"/>
    <x v="2"/>
  </r>
  <r>
    <x v="20"/>
    <x v="3"/>
    <x v="37"/>
    <s v="Ikke fordelt"/>
    <x v="0"/>
    <n v="84"/>
    <x v="2"/>
    <x v="2"/>
  </r>
  <r>
    <x v="20"/>
    <x v="3"/>
    <x v="37"/>
    <s v="Ikke fordelt"/>
    <x v="1"/>
    <n v="51"/>
    <x v="2"/>
    <x v="2"/>
  </r>
  <r>
    <x v="20"/>
    <x v="3"/>
    <x v="38"/>
    <s v="Ikke fordelt"/>
    <x v="0"/>
    <n v="142.69999999999999"/>
    <x v="2"/>
    <x v="2"/>
  </r>
  <r>
    <x v="20"/>
    <x v="3"/>
    <x v="38"/>
    <s v="Ikke fordelt"/>
    <x v="1"/>
    <n v="87.4"/>
    <x v="2"/>
    <x v="2"/>
  </r>
  <r>
    <x v="20"/>
    <x v="3"/>
    <x v="39"/>
    <s v="Ikke fordelt"/>
    <x v="0"/>
    <n v="10"/>
    <x v="2"/>
    <x v="2"/>
  </r>
  <r>
    <x v="20"/>
    <x v="3"/>
    <x v="40"/>
    <s v="Ikke fordelt"/>
    <x v="0"/>
    <n v="14.2"/>
    <x v="2"/>
    <x v="2"/>
  </r>
  <r>
    <x v="20"/>
    <x v="3"/>
    <x v="40"/>
    <s v="Ikke fordelt"/>
    <x v="1"/>
    <n v="1.5"/>
    <x v="2"/>
    <x v="2"/>
  </r>
  <r>
    <x v="20"/>
    <x v="3"/>
    <x v="41"/>
    <s v="Ikke fordelt"/>
    <x v="0"/>
    <n v="0.8"/>
    <x v="2"/>
    <x v="2"/>
  </r>
  <r>
    <x v="20"/>
    <x v="3"/>
    <x v="41"/>
    <s v="Ikke fordelt"/>
    <x v="1"/>
    <n v="1.3"/>
    <x v="2"/>
    <x v="2"/>
  </r>
  <r>
    <x v="20"/>
    <x v="3"/>
    <x v="42"/>
    <s v="Ikke fordelt"/>
    <x v="0"/>
    <n v="22.4"/>
    <x v="2"/>
    <x v="2"/>
  </r>
  <r>
    <x v="20"/>
    <x v="3"/>
    <x v="42"/>
    <s v="Ikke fordelt"/>
    <x v="1"/>
    <n v="15.1"/>
    <x v="2"/>
    <x v="2"/>
  </r>
  <r>
    <x v="20"/>
    <x v="3"/>
    <x v="43"/>
    <s v="Ikke fordelt"/>
    <x v="0"/>
    <n v="7.5"/>
    <x v="2"/>
    <x v="2"/>
  </r>
  <r>
    <x v="20"/>
    <x v="3"/>
    <x v="43"/>
    <s v="Ikke fordelt"/>
    <x v="1"/>
    <n v="8.8000000000000007"/>
    <x v="2"/>
    <x v="2"/>
  </r>
  <r>
    <x v="20"/>
    <x v="1"/>
    <x v="22"/>
    <s v="Ikke fordelt"/>
    <x v="0"/>
    <n v="40"/>
    <x v="2"/>
    <x v="2"/>
  </r>
  <r>
    <x v="20"/>
    <x v="2"/>
    <x v="23"/>
    <s v="Ikke fordelt"/>
    <x v="0"/>
    <n v="245"/>
    <x v="2"/>
    <x v="2"/>
  </r>
  <r>
    <x v="20"/>
    <x v="2"/>
    <x v="23"/>
    <s v="Ikke fordelt"/>
    <x v="1"/>
    <n v="25"/>
    <x v="2"/>
    <x v="2"/>
  </r>
  <r>
    <x v="21"/>
    <x v="0"/>
    <x v="0"/>
    <s v="Ikke fordelt"/>
    <x v="0"/>
    <n v="20"/>
    <x v="2"/>
    <x v="2"/>
  </r>
  <r>
    <x v="21"/>
    <x v="0"/>
    <x v="1"/>
    <s v="Ikke fordelt"/>
    <x v="0"/>
    <n v="27"/>
    <x v="2"/>
    <x v="2"/>
  </r>
  <r>
    <x v="21"/>
    <x v="0"/>
    <x v="1"/>
    <s v="Ikke fordelt"/>
    <x v="1"/>
    <n v="2"/>
    <x v="2"/>
    <x v="2"/>
  </r>
  <r>
    <x v="21"/>
    <x v="0"/>
    <x v="2"/>
    <s v="Ikke fordelt"/>
    <x v="0"/>
    <n v="3"/>
    <x v="2"/>
    <x v="2"/>
  </r>
  <r>
    <x v="21"/>
    <x v="0"/>
    <x v="3"/>
    <s v="Ikke fordelt"/>
    <x v="0"/>
    <n v="5"/>
    <x v="2"/>
    <x v="2"/>
  </r>
  <r>
    <x v="21"/>
    <x v="0"/>
    <x v="4"/>
    <s v="Ikke fordelt"/>
    <x v="0"/>
    <n v="6"/>
    <x v="2"/>
    <x v="2"/>
  </r>
  <r>
    <x v="21"/>
    <x v="0"/>
    <x v="5"/>
    <s v="Ikke fordelt"/>
    <x v="0"/>
    <n v="6"/>
    <x v="2"/>
    <x v="2"/>
  </r>
  <r>
    <x v="21"/>
    <x v="0"/>
    <x v="6"/>
    <s v="Ikke fordelt"/>
    <x v="0"/>
    <n v="261"/>
    <x v="2"/>
    <x v="2"/>
  </r>
  <r>
    <x v="21"/>
    <x v="0"/>
    <x v="7"/>
    <s v="Ikke fordelt"/>
    <x v="0"/>
    <n v="5"/>
    <x v="2"/>
    <x v="2"/>
  </r>
  <r>
    <x v="21"/>
    <x v="0"/>
    <x v="7"/>
    <s v="Ikke fordelt"/>
    <x v="1"/>
    <n v="1"/>
    <x v="2"/>
    <x v="2"/>
  </r>
  <r>
    <x v="21"/>
    <x v="0"/>
    <x v="8"/>
    <s v="Ikke fordelt"/>
    <x v="0"/>
    <n v="10"/>
    <x v="2"/>
    <x v="2"/>
  </r>
  <r>
    <x v="21"/>
    <x v="0"/>
    <x v="8"/>
    <s v="Ikke fordelt"/>
    <x v="1"/>
    <n v="1"/>
    <x v="2"/>
    <x v="2"/>
  </r>
  <r>
    <x v="21"/>
    <x v="0"/>
    <x v="9"/>
    <s v="Ikke fordelt"/>
    <x v="0"/>
    <n v="30"/>
    <x v="2"/>
    <x v="2"/>
  </r>
  <r>
    <x v="21"/>
    <x v="0"/>
    <x v="9"/>
    <s v="Ikke fordelt"/>
    <x v="1"/>
    <n v="43"/>
    <x v="2"/>
    <x v="2"/>
  </r>
  <r>
    <x v="21"/>
    <x v="0"/>
    <x v="10"/>
    <s v="Ikke fordelt"/>
    <x v="0"/>
    <n v="24"/>
    <x v="2"/>
    <x v="2"/>
  </r>
  <r>
    <x v="21"/>
    <x v="0"/>
    <x v="10"/>
    <s v="Ikke fordelt"/>
    <x v="1"/>
    <n v="5"/>
    <x v="2"/>
    <x v="2"/>
  </r>
  <r>
    <x v="21"/>
    <x v="0"/>
    <x v="11"/>
    <s v="Ikke fordelt"/>
    <x v="0"/>
    <n v="4"/>
    <x v="2"/>
    <x v="2"/>
  </r>
  <r>
    <x v="21"/>
    <x v="0"/>
    <x v="11"/>
    <s v="Ikke fordelt"/>
    <x v="1"/>
    <n v="99"/>
    <x v="2"/>
    <x v="2"/>
  </r>
  <r>
    <x v="21"/>
    <x v="0"/>
    <x v="12"/>
    <s v="Ikke fordelt"/>
    <x v="0"/>
    <n v="7"/>
    <x v="2"/>
    <x v="2"/>
  </r>
  <r>
    <x v="21"/>
    <x v="0"/>
    <x v="12"/>
    <s v="Ikke fordelt"/>
    <x v="1"/>
    <n v="7"/>
    <x v="2"/>
    <x v="2"/>
  </r>
  <r>
    <x v="21"/>
    <x v="0"/>
    <x v="13"/>
    <s v="Ikke fordelt"/>
    <x v="0"/>
    <n v="2"/>
    <x v="2"/>
    <x v="2"/>
  </r>
  <r>
    <x v="21"/>
    <x v="0"/>
    <x v="14"/>
    <s v="Ikke fordelt"/>
    <x v="0"/>
    <n v="68"/>
    <x v="2"/>
    <x v="2"/>
  </r>
  <r>
    <x v="21"/>
    <x v="0"/>
    <x v="14"/>
    <s v="Ikke fordelt"/>
    <x v="1"/>
    <n v="42"/>
    <x v="2"/>
    <x v="2"/>
  </r>
  <r>
    <x v="21"/>
    <x v="0"/>
    <x v="15"/>
    <s v="Ikke fordelt"/>
    <x v="0"/>
    <n v="15"/>
    <x v="2"/>
    <x v="2"/>
  </r>
  <r>
    <x v="21"/>
    <x v="0"/>
    <x v="15"/>
    <s v="Ikke fordelt"/>
    <x v="1"/>
    <n v="3"/>
    <x v="2"/>
    <x v="2"/>
  </r>
  <r>
    <x v="21"/>
    <x v="0"/>
    <x v="16"/>
    <s v="Ikke fordelt"/>
    <x v="0"/>
    <n v="6"/>
    <x v="2"/>
    <x v="2"/>
  </r>
  <r>
    <x v="21"/>
    <x v="0"/>
    <x v="17"/>
    <s v="Ikke fordelt"/>
    <x v="0"/>
    <n v="160"/>
    <x v="2"/>
    <x v="2"/>
  </r>
  <r>
    <x v="21"/>
    <x v="0"/>
    <x v="17"/>
    <s v="Ikke fordelt"/>
    <x v="1"/>
    <n v="62"/>
    <x v="2"/>
    <x v="2"/>
  </r>
  <r>
    <x v="21"/>
    <x v="0"/>
    <x v="18"/>
    <s v="Ikke fordelt"/>
    <x v="0"/>
    <n v="18"/>
    <x v="2"/>
    <x v="2"/>
  </r>
  <r>
    <x v="21"/>
    <x v="0"/>
    <x v="18"/>
    <s v="Ikke fordelt"/>
    <x v="1"/>
    <n v="17"/>
    <x v="2"/>
    <x v="2"/>
  </r>
  <r>
    <x v="21"/>
    <x v="0"/>
    <x v="19"/>
    <s v="Ikke fordelt"/>
    <x v="0"/>
    <n v="56"/>
    <x v="2"/>
    <x v="2"/>
  </r>
  <r>
    <x v="21"/>
    <x v="0"/>
    <x v="19"/>
    <s v="Ikke fordelt"/>
    <x v="1"/>
    <n v="62"/>
    <x v="2"/>
    <x v="2"/>
  </r>
  <r>
    <x v="21"/>
    <x v="0"/>
    <x v="20"/>
    <s v="Ikke fordelt"/>
    <x v="0"/>
    <n v="15"/>
    <x v="2"/>
    <x v="2"/>
  </r>
  <r>
    <x v="21"/>
    <x v="0"/>
    <x v="20"/>
    <s v="Ikke fordelt"/>
    <x v="1"/>
    <n v="9"/>
    <x v="2"/>
    <x v="2"/>
  </r>
  <r>
    <x v="21"/>
    <x v="0"/>
    <x v="21"/>
    <s v="Ikke fordelt"/>
    <x v="0"/>
    <n v="7"/>
    <x v="2"/>
    <x v="2"/>
  </r>
  <r>
    <x v="21"/>
    <x v="0"/>
    <x v="21"/>
    <s v="Ikke fordelt"/>
    <x v="1"/>
    <n v="31"/>
    <x v="2"/>
    <x v="2"/>
  </r>
  <r>
    <x v="21"/>
    <x v="3"/>
    <x v="24"/>
    <s v="Ikke fordelt"/>
    <x v="0"/>
    <n v="13.8"/>
    <x v="2"/>
    <x v="2"/>
  </r>
  <r>
    <x v="21"/>
    <x v="3"/>
    <x v="24"/>
    <s v="Ikke fordelt"/>
    <x v="1"/>
    <n v="3.8"/>
    <x v="2"/>
    <x v="2"/>
  </r>
  <r>
    <x v="21"/>
    <x v="3"/>
    <x v="25"/>
    <s v="Ikke fordelt"/>
    <x v="0"/>
    <n v="22.5"/>
    <x v="2"/>
    <x v="2"/>
  </r>
  <r>
    <x v="21"/>
    <x v="3"/>
    <x v="26"/>
    <s v="Ikke fordelt"/>
    <x v="0"/>
    <n v="36.200000000000003"/>
    <x v="2"/>
    <x v="2"/>
  </r>
  <r>
    <x v="21"/>
    <x v="3"/>
    <x v="26"/>
    <s v="Ikke fordelt"/>
    <x v="1"/>
    <n v="233.8"/>
    <x v="2"/>
    <x v="2"/>
  </r>
  <r>
    <x v="21"/>
    <x v="3"/>
    <x v="27"/>
    <s v="Ikke fordelt"/>
    <x v="0"/>
    <n v="2"/>
    <x v="2"/>
    <x v="2"/>
  </r>
  <r>
    <x v="21"/>
    <x v="3"/>
    <x v="27"/>
    <s v="Ikke fordelt"/>
    <x v="1"/>
    <n v="10"/>
    <x v="2"/>
    <x v="2"/>
  </r>
  <r>
    <x v="21"/>
    <x v="3"/>
    <x v="28"/>
    <s v="Ikke fordelt"/>
    <x v="0"/>
    <n v="14"/>
    <x v="2"/>
    <x v="2"/>
  </r>
  <r>
    <x v="21"/>
    <x v="3"/>
    <x v="28"/>
    <s v="Ikke fordelt"/>
    <x v="1"/>
    <n v="0.5"/>
    <x v="2"/>
    <x v="2"/>
  </r>
  <r>
    <x v="21"/>
    <x v="3"/>
    <x v="29"/>
    <s v="Ikke fordelt"/>
    <x v="0"/>
    <n v="45"/>
    <x v="2"/>
    <x v="2"/>
  </r>
  <r>
    <x v="21"/>
    <x v="3"/>
    <x v="29"/>
    <s v="Ikke fordelt"/>
    <x v="1"/>
    <n v="5"/>
    <x v="2"/>
    <x v="2"/>
  </r>
  <r>
    <x v="21"/>
    <x v="3"/>
    <x v="30"/>
    <s v="Ikke fordelt"/>
    <x v="0"/>
    <n v="1.4"/>
    <x v="2"/>
    <x v="2"/>
  </r>
  <r>
    <x v="21"/>
    <x v="3"/>
    <x v="30"/>
    <s v="Ikke fordelt"/>
    <x v="1"/>
    <n v="145"/>
    <x v="2"/>
    <x v="2"/>
  </r>
  <r>
    <x v="21"/>
    <x v="3"/>
    <x v="31"/>
    <s v="Ikke fordelt"/>
    <x v="0"/>
    <n v="2.2000000000000002"/>
    <x v="2"/>
    <x v="2"/>
  </r>
  <r>
    <x v="21"/>
    <x v="3"/>
    <x v="31"/>
    <s v="Ikke fordelt"/>
    <x v="1"/>
    <n v="3.5"/>
    <x v="2"/>
    <x v="2"/>
  </r>
  <r>
    <x v="21"/>
    <x v="3"/>
    <x v="44"/>
    <s v="Ikke fordelt"/>
    <x v="0"/>
    <n v="17.399999999999999"/>
    <x v="2"/>
    <x v="2"/>
  </r>
  <r>
    <x v="21"/>
    <x v="3"/>
    <x v="44"/>
    <s v="Ikke fordelt"/>
    <x v="1"/>
    <n v="6.3"/>
    <x v="2"/>
    <x v="2"/>
  </r>
  <r>
    <x v="21"/>
    <x v="3"/>
    <x v="32"/>
    <s v="Ikke fordelt"/>
    <x v="0"/>
    <n v="16"/>
    <x v="2"/>
    <x v="2"/>
  </r>
  <r>
    <x v="21"/>
    <x v="3"/>
    <x v="32"/>
    <s v="Ikke fordelt"/>
    <x v="1"/>
    <n v="1.5"/>
    <x v="2"/>
    <x v="2"/>
  </r>
  <r>
    <x v="21"/>
    <x v="3"/>
    <x v="33"/>
    <s v="Ikke fordelt"/>
    <x v="0"/>
    <n v="14"/>
    <x v="2"/>
    <x v="2"/>
  </r>
  <r>
    <x v="21"/>
    <x v="3"/>
    <x v="33"/>
    <s v="Ikke fordelt"/>
    <x v="1"/>
    <n v="6.7"/>
    <x v="2"/>
    <x v="2"/>
  </r>
  <r>
    <x v="21"/>
    <x v="3"/>
    <x v="35"/>
    <s v="Ikke fordelt"/>
    <x v="0"/>
    <n v="13"/>
    <x v="2"/>
    <x v="2"/>
  </r>
  <r>
    <x v="21"/>
    <x v="3"/>
    <x v="36"/>
    <s v="Ikke fordelt"/>
    <x v="0"/>
    <n v="20.5"/>
    <x v="2"/>
    <x v="2"/>
  </r>
  <r>
    <x v="21"/>
    <x v="3"/>
    <x v="36"/>
    <s v="Ikke fordelt"/>
    <x v="1"/>
    <n v="4.3"/>
    <x v="2"/>
    <x v="2"/>
  </r>
  <r>
    <x v="21"/>
    <x v="3"/>
    <x v="37"/>
    <s v="Ikke fordelt"/>
    <x v="0"/>
    <n v="20.8"/>
    <x v="2"/>
    <x v="2"/>
  </r>
  <r>
    <x v="21"/>
    <x v="3"/>
    <x v="38"/>
    <s v="Ikke fordelt"/>
    <x v="0"/>
    <n v="53.8"/>
    <x v="2"/>
    <x v="2"/>
  </r>
  <r>
    <x v="21"/>
    <x v="3"/>
    <x v="38"/>
    <s v="Ikke fordelt"/>
    <x v="1"/>
    <n v="9"/>
    <x v="2"/>
    <x v="2"/>
  </r>
  <r>
    <x v="21"/>
    <x v="3"/>
    <x v="39"/>
    <s v="Ikke fordelt"/>
    <x v="0"/>
    <n v="89.8"/>
    <x v="2"/>
    <x v="2"/>
  </r>
  <r>
    <x v="21"/>
    <x v="3"/>
    <x v="39"/>
    <s v="Ikke fordelt"/>
    <x v="1"/>
    <n v="0.6"/>
    <x v="2"/>
    <x v="2"/>
  </r>
  <r>
    <x v="21"/>
    <x v="3"/>
    <x v="40"/>
    <s v="Ikke fordelt"/>
    <x v="0"/>
    <n v="2.2999999999999998"/>
    <x v="2"/>
    <x v="2"/>
  </r>
  <r>
    <x v="21"/>
    <x v="3"/>
    <x v="40"/>
    <s v="Ikke fordelt"/>
    <x v="1"/>
    <n v="1"/>
    <x v="2"/>
    <x v="2"/>
  </r>
  <r>
    <x v="21"/>
    <x v="3"/>
    <x v="41"/>
    <s v="Ikke fordelt"/>
    <x v="0"/>
    <n v="25.4"/>
    <x v="2"/>
    <x v="2"/>
  </r>
  <r>
    <x v="21"/>
    <x v="3"/>
    <x v="42"/>
    <s v="Ikke fordelt"/>
    <x v="0"/>
    <n v="0.8"/>
    <x v="2"/>
    <x v="2"/>
  </r>
  <r>
    <x v="21"/>
    <x v="3"/>
    <x v="42"/>
    <s v="Ikke fordelt"/>
    <x v="1"/>
    <n v="3.6"/>
    <x v="2"/>
    <x v="2"/>
  </r>
  <r>
    <x v="21"/>
    <x v="3"/>
    <x v="43"/>
    <s v="Ikke fordelt"/>
    <x v="0"/>
    <n v="5"/>
    <x v="2"/>
    <x v="2"/>
  </r>
  <r>
    <x v="21"/>
    <x v="3"/>
    <x v="43"/>
    <s v="Ikke fordelt"/>
    <x v="1"/>
    <n v="14"/>
    <x v="2"/>
    <x v="2"/>
  </r>
  <r>
    <x v="21"/>
    <x v="2"/>
    <x v="23"/>
    <s v="Ikke fordelt"/>
    <x v="0"/>
    <n v="647"/>
    <x v="2"/>
    <x v="2"/>
  </r>
  <r>
    <x v="21"/>
    <x v="2"/>
    <x v="23"/>
    <s v="Ikke fordelt"/>
    <x v="1"/>
    <n v="67"/>
    <x v="2"/>
    <x v="2"/>
  </r>
  <r>
    <x v="22"/>
    <x v="0"/>
    <x v="0"/>
    <s v="Ikke fordelt"/>
    <x v="0"/>
    <n v="55"/>
    <x v="2"/>
    <x v="2"/>
  </r>
  <r>
    <x v="22"/>
    <x v="0"/>
    <x v="0"/>
    <s v="Ikke fordelt"/>
    <x v="1"/>
    <n v="3"/>
    <x v="2"/>
    <x v="2"/>
  </r>
  <r>
    <x v="22"/>
    <x v="0"/>
    <x v="1"/>
    <s v="Ikke fordelt"/>
    <x v="0"/>
    <n v="126"/>
    <x v="2"/>
    <x v="2"/>
  </r>
  <r>
    <x v="22"/>
    <x v="0"/>
    <x v="1"/>
    <s v="Ikke fordelt"/>
    <x v="1"/>
    <n v="17"/>
    <x v="2"/>
    <x v="2"/>
  </r>
  <r>
    <x v="22"/>
    <x v="0"/>
    <x v="2"/>
    <s v="Ikke fordelt"/>
    <x v="0"/>
    <n v="15"/>
    <x v="2"/>
    <x v="2"/>
  </r>
  <r>
    <x v="22"/>
    <x v="0"/>
    <x v="3"/>
    <s v="Ikke fordelt"/>
    <x v="0"/>
    <n v="63"/>
    <x v="2"/>
    <x v="2"/>
  </r>
  <r>
    <x v="22"/>
    <x v="0"/>
    <x v="5"/>
    <s v="Ikke fordelt"/>
    <x v="0"/>
    <n v="301"/>
    <x v="2"/>
    <x v="2"/>
  </r>
  <r>
    <x v="22"/>
    <x v="0"/>
    <x v="5"/>
    <s v="Ikke fordelt"/>
    <x v="1"/>
    <n v="26"/>
    <x v="2"/>
    <x v="2"/>
  </r>
  <r>
    <x v="22"/>
    <x v="0"/>
    <x v="6"/>
    <s v="Ikke fordelt"/>
    <x v="0"/>
    <n v="105"/>
    <x v="2"/>
    <x v="2"/>
  </r>
  <r>
    <x v="22"/>
    <x v="0"/>
    <x v="7"/>
    <s v="Ikke fordelt"/>
    <x v="0"/>
    <n v="35"/>
    <x v="2"/>
    <x v="2"/>
  </r>
  <r>
    <x v="22"/>
    <x v="0"/>
    <x v="7"/>
    <s v="Ikke fordelt"/>
    <x v="1"/>
    <n v="3"/>
    <x v="2"/>
    <x v="2"/>
  </r>
  <r>
    <x v="22"/>
    <x v="0"/>
    <x v="8"/>
    <s v="Ikke fordelt"/>
    <x v="0"/>
    <n v="2"/>
    <x v="2"/>
    <x v="2"/>
  </r>
  <r>
    <x v="22"/>
    <x v="0"/>
    <x v="8"/>
    <s v="Ikke fordelt"/>
    <x v="1"/>
    <n v="7"/>
    <x v="2"/>
    <x v="2"/>
  </r>
  <r>
    <x v="22"/>
    <x v="0"/>
    <x v="9"/>
    <s v="Ikke fordelt"/>
    <x v="0"/>
    <n v="8"/>
    <x v="2"/>
    <x v="2"/>
  </r>
  <r>
    <x v="22"/>
    <x v="0"/>
    <x v="9"/>
    <s v="Ikke fordelt"/>
    <x v="1"/>
    <n v="17"/>
    <x v="2"/>
    <x v="2"/>
  </r>
  <r>
    <x v="22"/>
    <x v="0"/>
    <x v="10"/>
    <s v="Ikke fordelt"/>
    <x v="0"/>
    <n v="15"/>
    <x v="2"/>
    <x v="2"/>
  </r>
  <r>
    <x v="22"/>
    <x v="0"/>
    <x v="11"/>
    <s v="Ikke fordelt"/>
    <x v="1"/>
    <n v="10"/>
    <x v="2"/>
    <x v="2"/>
  </r>
  <r>
    <x v="22"/>
    <x v="0"/>
    <x v="12"/>
    <s v="Ikke fordelt"/>
    <x v="0"/>
    <n v="6"/>
    <x v="2"/>
    <x v="2"/>
  </r>
  <r>
    <x v="22"/>
    <x v="0"/>
    <x v="13"/>
    <s v="Ikke fordelt"/>
    <x v="0"/>
    <n v="7"/>
    <x v="2"/>
    <x v="2"/>
  </r>
  <r>
    <x v="22"/>
    <x v="0"/>
    <x v="14"/>
    <s v="Ikke fordelt"/>
    <x v="0"/>
    <n v="19"/>
    <x v="2"/>
    <x v="2"/>
  </r>
  <r>
    <x v="22"/>
    <x v="0"/>
    <x v="14"/>
    <s v="Ikke fordelt"/>
    <x v="1"/>
    <n v="371"/>
    <x v="2"/>
    <x v="2"/>
  </r>
  <r>
    <x v="22"/>
    <x v="0"/>
    <x v="15"/>
    <s v="Ikke fordelt"/>
    <x v="0"/>
    <n v="1"/>
    <x v="2"/>
    <x v="2"/>
  </r>
  <r>
    <x v="22"/>
    <x v="0"/>
    <x v="16"/>
    <s v="Ikke fordelt"/>
    <x v="0"/>
    <n v="4"/>
    <x v="2"/>
    <x v="2"/>
  </r>
  <r>
    <x v="22"/>
    <x v="0"/>
    <x v="17"/>
    <s v="Ikke fordelt"/>
    <x v="0"/>
    <n v="68"/>
    <x v="2"/>
    <x v="2"/>
  </r>
  <r>
    <x v="22"/>
    <x v="0"/>
    <x v="17"/>
    <s v="Ikke fordelt"/>
    <x v="1"/>
    <n v="546"/>
    <x v="2"/>
    <x v="2"/>
  </r>
  <r>
    <x v="22"/>
    <x v="0"/>
    <x v="18"/>
    <s v="Ikke fordelt"/>
    <x v="0"/>
    <n v="26"/>
    <x v="2"/>
    <x v="2"/>
  </r>
  <r>
    <x v="22"/>
    <x v="0"/>
    <x v="18"/>
    <s v="Ikke fordelt"/>
    <x v="1"/>
    <n v="9"/>
    <x v="2"/>
    <x v="2"/>
  </r>
  <r>
    <x v="22"/>
    <x v="0"/>
    <x v="19"/>
    <s v="Ikke fordelt"/>
    <x v="0"/>
    <n v="46"/>
    <x v="2"/>
    <x v="2"/>
  </r>
  <r>
    <x v="22"/>
    <x v="0"/>
    <x v="19"/>
    <s v="Ikke fordelt"/>
    <x v="1"/>
    <n v="45"/>
    <x v="2"/>
    <x v="2"/>
  </r>
  <r>
    <x v="22"/>
    <x v="0"/>
    <x v="20"/>
    <s v="Ikke fordelt"/>
    <x v="0"/>
    <n v="2"/>
    <x v="2"/>
    <x v="2"/>
  </r>
  <r>
    <x v="22"/>
    <x v="0"/>
    <x v="20"/>
    <s v="Ikke fordelt"/>
    <x v="1"/>
    <n v="48"/>
    <x v="2"/>
    <x v="2"/>
  </r>
  <r>
    <x v="22"/>
    <x v="0"/>
    <x v="21"/>
    <s v="Ikke fordelt"/>
    <x v="0"/>
    <n v="1"/>
    <x v="2"/>
    <x v="2"/>
  </r>
  <r>
    <x v="22"/>
    <x v="0"/>
    <x v="21"/>
    <s v="Ikke fordelt"/>
    <x v="1"/>
    <n v="16"/>
    <x v="2"/>
    <x v="2"/>
  </r>
  <r>
    <x v="22"/>
    <x v="3"/>
    <x v="24"/>
    <s v="Ikke fordelt"/>
    <x v="0"/>
    <n v="4.5"/>
    <x v="2"/>
    <x v="2"/>
  </r>
  <r>
    <x v="22"/>
    <x v="3"/>
    <x v="25"/>
    <s v="Ikke fordelt"/>
    <x v="0"/>
    <n v="50.6"/>
    <x v="2"/>
    <x v="2"/>
  </r>
  <r>
    <x v="22"/>
    <x v="3"/>
    <x v="26"/>
    <s v="Ikke fordelt"/>
    <x v="0"/>
    <n v="83.6"/>
    <x v="2"/>
    <x v="2"/>
  </r>
  <r>
    <x v="22"/>
    <x v="3"/>
    <x v="26"/>
    <s v="Ikke fordelt"/>
    <x v="1"/>
    <n v="38.6"/>
    <x v="2"/>
    <x v="2"/>
  </r>
  <r>
    <x v="22"/>
    <x v="3"/>
    <x v="27"/>
    <s v="Ikke fordelt"/>
    <x v="0"/>
    <n v="40.9"/>
    <x v="2"/>
    <x v="2"/>
  </r>
  <r>
    <x v="22"/>
    <x v="3"/>
    <x v="27"/>
    <s v="Ikke fordelt"/>
    <x v="1"/>
    <n v="65"/>
    <x v="2"/>
    <x v="2"/>
  </r>
  <r>
    <x v="22"/>
    <x v="3"/>
    <x v="28"/>
    <s v="Ikke fordelt"/>
    <x v="1"/>
    <n v="1"/>
    <x v="2"/>
    <x v="2"/>
  </r>
  <r>
    <x v="22"/>
    <x v="3"/>
    <x v="29"/>
    <s v="Ikke fordelt"/>
    <x v="0"/>
    <n v="1"/>
    <x v="2"/>
    <x v="2"/>
  </r>
  <r>
    <x v="22"/>
    <x v="3"/>
    <x v="29"/>
    <s v="Ikke fordelt"/>
    <x v="1"/>
    <n v="7.4"/>
    <x v="2"/>
    <x v="2"/>
  </r>
  <r>
    <x v="22"/>
    <x v="3"/>
    <x v="30"/>
    <s v="Ikke fordelt"/>
    <x v="0"/>
    <n v="4.2"/>
    <x v="2"/>
    <x v="2"/>
  </r>
  <r>
    <x v="22"/>
    <x v="3"/>
    <x v="30"/>
    <s v="Ikke fordelt"/>
    <x v="1"/>
    <n v="26.5"/>
    <x v="2"/>
    <x v="2"/>
  </r>
  <r>
    <x v="22"/>
    <x v="3"/>
    <x v="31"/>
    <s v="Ikke fordelt"/>
    <x v="0"/>
    <n v="5.8"/>
    <x v="2"/>
    <x v="2"/>
  </r>
  <r>
    <x v="22"/>
    <x v="3"/>
    <x v="31"/>
    <s v="Ikke fordelt"/>
    <x v="1"/>
    <n v="5.2"/>
    <x v="2"/>
    <x v="2"/>
  </r>
  <r>
    <x v="22"/>
    <x v="3"/>
    <x v="44"/>
    <s v="Ikke fordelt"/>
    <x v="0"/>
    <n v="15.4"/>
    <x v="2"/>
    <x v="2"/>
  </r>
  <r>
    <x v="22"/>
    <x v="3"/>
    <x v="44"/>
    <s v="Ikke fordelt"/>
    <x v="1"/>
    <n v="21.7"/>
    <x v="2"/>
    <x v="2"/>
  </r>
  <r>
    <x v="22"/>
    <x v="3"/>
    <x v="32"/>
    <s v="Ikke fordelt"/>
    <x v="0"/>
    <n v="9.9"/>
    <x v="2"/>
    <x v="2"/>
  </r>
  <r>
    <x v="22"/>
    <x v="3"/>
    <x v="33"/>
    <s v="Ikke fordelt"/>
    <x v="0"/>
    <n v="43.1"/>
    <x v="2"/>
    <x v="2"/>
  </r>
  <r>
    <x v="22"/>
    <x v="3"/>
    <x v="33"/>
    <s v="Ikke fordelt"/>
    <x v="1"/>
    <n v="16"/>
    <x v="2"/>
    <x v="2"/>
  </r>
  <r>
    <x v="22"/>
    <x v="3"/>
    <x v="34"/>
    <s v="Ikke fordelt"/>
    <x v="0"/>
    <n v="46"/>
    <x v="2"/>
    <x v="2"/>
  </r>
  <r>
    <x v="22"/>
    <x v="3"/>
    <x v="34"/>
    <s v="Ikke fordelt"/>
    <x v="1"/>
    <n v="9"/>
    <x v="2"/>
    <x v="2"/>
  </r>
  <r>
    <x v="22"/>
    <x v="3"/>
    <x v="35"/>
    <s v="Ikke fordelt"/>
    <x v="0"/>
    <n v="41.9"/>
    <x v="2"/>
    <x v="2"/>
  </r>
  <r>
    <x v="22"/>
    <x v="3"/>
    <x v="35"/>
    <s v="Ikke fordelt"/>
    <x v="1"/>
    <n v="45"/>
    <x v="2"/>
    <x v="2"/>
  </r>
  <r>
    <x v="22"/>
    <x v="3"/>
    <x v="36"/>
    <s v="Ikke fordelt"/>
    <x v="0"/>
    <n v="13.7"/>
    <x v="2"/>
    <x v="2"/>
  </r>
  <r>
    <x v="22"/>
    <x v="3"/>
    <x v="37"/>
    <s v="Ikke fordelt"/>
    <x v="0"/>
    <n v="7"/>
    <x v="2"/>
    <x v="2"/>
  </r>
  <r>
    <x v="22"/>
    <x v="3"/>
    <x v="38"/>
    <s v="Ikke fordelt"/>
    <x v="0"/>
    <n v="73.900000000000006"/>
    <x v="2"/>
    <x v="2"/>
  </r>
  <r>
    <x v="22"/>
    <x v="3"/>
    <x v="38"/>
    <s v="Ikke fordelt"/>
    <x v="1"/>
    <n v="17"/>
    <x v="2"/>
    <x v="2"/>
  </r>
  <r>
    <x v="22"/>
    <x v="3"/>
    <x v="39"/>
    <s v="Ikke fordelt"/>
    <x v="0"/>
    <n v="37.5"/>
    <x v="2"/>
    <x v="2"/>
  </r>
  <r>
    <x v="22"/>
    <x v="3"/>
    <x v="40"/>
    <s v="Ikke fordelt"/>
    <x v="0"/>
    <n v="1.5"/>
    <x v="2"/>
    <x v="2"/>
  </r>
  <r>
    <x v="22"/>
    <x v="3"/>
    <x v="41"/>
    <s v="Ikke fordelt"/>
    <x v="0"/>
    <n v="10"/>
    <x v="2"/>
    <x v="2"/>
  </r>
  <r>
    <x v="22"/>
    <x v="3"/>
    <x v="42"/>
    <s v="Ikke fordelt"/>
    <x v="0"/>
    <n v="21.3"/>
    <x v="2"/>
    <x v="2"/>
  </r>
  <r>
    <x v="22"/>
    <x v="3"/>
    <x v="42"/>
    <s v="Ikke fordelt"/>
    <x v="1"/>
    <n v="5"/>
    <x v="2"/>
    <x v="2"/>
  </r>
  <r>
    <x v="22"/>
    <x v="3"/>
    <x v="43"/>
    <s v="Ikke fordelt"/>
    <x v="0"/>
    <n v="6"/>
    <x v="2"/>
    <x v="2"/>
  </r>
  <r>
    <x v="22"/>
    <x v="3"/>
    <x v="43"/>
    <s v="Ikke fordelt"/>
    <x v="1"/>
    <n v="19"/>
    <x v="2"/>
    <x v="2"/>
  </r>
  <r>
    <x v="22"/>
    <x v="2"/>
    <x v="23"/>
    <s v="Ikke fordelt"/>
    <x v="0"/>
    <n v="784"/>
    <x v="2"/>
    <x v="2"/>
  </r>
  <r>
    <x v="22"/>
    <x v="2"/>
    <x v="23"/>
    <s v="Ikke fordelt"/>
    <x v="1"/>
    <n v="59"/>
    <x v="2"/>
    <x v="2"/>
  </r>
  <r>
    <x v="23"/>
    <x v="0"/>
    <x v="0"/>
    <s v="Ikke fordelt"/>
    <x v="0"/>
    <n v="2"/>
    <x v="2"/>
    <x v="2"/>
  </r>
  <r>
    <x v="23"/>
    <x v="0"/>
    <x v="0"/>
    <s v="Ikke fordelt"/>
    <x v="1"/>
    <n v="2"/>
    <x v="2"/>
    <x v="2"/>
  </r>
  <r>
    <x v="23"/>
    <x v="0"/>
    <x v="1"/>
    <s v="Ikke fordelt"/>
    <x v="0"/>
    <n v="4"/>
    <x v="2"/>
    <x v="2"/>
  </r>
  <r>
    <x v="23"/>
    <x v="0"/>
    <x v="1"/>
    <s v="Ikke fordelt"/>
    <x v="1"/>
    <n v="16"/>
    <x v="2"/>
    <x v="2"/>
  </r>
  <r>
    <x v="23"/>
    <x v="0"/>
    <x v="2"/>
    <s v="Ikke fordelt"/>
    <x v="0"/>
    <n v="5"/>
    <x v="2"/>
    <x v="2"/>
  </r>
  <r>
    <x v="23"/>
    <x v="0"/>
    <x v="3"/>
    <s v="Ikke fordelt"/>
    <x v="0"/>
    <n v="5"/>
    <x v="2"/>
    <x v="2"/>
  </r>
  <r>
    <x v="23"/>
    <x v="0"/>
    <x v="4"/>
    <s v="Ikke fordelt"/>
    <x v="0"/>
    <n v="12"/>
    <x v="2"/>
    <x v="2"/>
  </r>
  <r>
    <x v="23"/>
    <x v="0"/>
    <x v="5"/>
    <s v="Ikke fordelt"/>
    <x v="0"/>
    <n v="8"/>
    <x v="2"/>
    <x v="2"/>
  </r>
  <r>
    <x v="23"/>
    <x v="0"/>
    <x v="5"/>
    <s v="Ikke fordelt"/>
    <x v="1"/>
    <n v="8"/>
    <x v="2"/>
    <x v="2"/>
  </r>
  <r>
    <x v="23"/>
    <x v="0"/>
    <x v="6"/>
    <s v="Ikke fordelt"/>
    <x v="0"/>
    <n v="195"/>
    <x v="2"/>
    <x v="2"/>
  </r>
  <r>
    <x v="23"/>
    <x v="0"/>
    <x v="6"/>
    <s v="Ikke fordelt"/>
    <x v="1"/>
    <n v="15"/>
    <x v="2"/>
    <x v="2"/>
  </r>
  <r>
    <x v="23"/>
    <x v="0"/>
    <x v="7"/>
    <s v="Ikke fordelt"/>
    <x v="0"/>
    <n v="56"/>
    <x v="2"/>
    <x v="2"/>
  </r>
  <r>
    <x v="23"/>
    <x v="0"/>
    <x v="7"/>
    <s v="Ikke fordelt"/>
    <x v="1"/>
    <n v="60"/>
    <x v="2"/>
    <x v="2"/>
  </r>
  <r>
    <x v="23"/>
    <x v="0"/>
    <x v="8"/>
    <s v="Ikke fordelt"/>
    <x v="0"/>
    <n v="29"/>
    <x v="2"/>
    <x v="2"/>
  </r>
  <r>
    <x v="23"/>
    <x v="0"/>
    <x v="8"/>
    <s v="Ikke fordelt"/>
    <x v="1"/>
    <n v="23"/>
    <x v="2"/>
    <x v="2"/>
  </r>
  <r>
    <x v="23"/>
    <x v="0"/>
    <x v="9"/>
    <s v="Ikke fordelt"/>
    <x v="0"/>
    <n v="3"/>
    <x v="2"/>
    <x v="2"/>
  </r>
  <r>
    <x v="23"/>
    <x v="0"/>
    <x v="9"/>
    <s v="Ikke fordelt"/>
    <x v="1"/>
    <n v="18"/>
    <x v="2"/>
    <x v="2"/>
  </r>
  <r>
    <x v="23"/>
    <x v="0"/>
    <x v="10"/>
    <s v="Ikke fordelt"/>
    <x v="0"/>
    <n v="30"/>
    <x v="2"/>
    <x v="2"/>
  </r>
  <r>
    <x v="23"/>
    <x v="0"/>
    <x v="11"/>
    <s v="Ikke fordelt"/>
    <x v="1"/>
    <n v="110"/>
    <x v="2"/>
    <x v="2"/>
  </r>
  <r>
    <x v="23"/>
    <x v="0"/>
    <x v="12"/>
    <s v="Ikke fordelt"/>
    <x v="0"/>
    <n v="4"/>
    <x v="2"/>
    <x v="2"/>
  </r>
  <r>
    <x v="23"/>
    <x v="0"/>
    <x v="12"/>
    <s v="Ikke fordelt"/>
    <x v="1"/>
    <n v="2"/>
    <x v="2"/>
    <x v="2"/>
  </r>
  <r>
    <x v="23"/>
    <x v="0"/>
    <x v="13"/>
    <s v="Ikke fordelt"/>
    <x v="0"/>
    <n v="28"/>
    <x v="2"/>
    <x v="2"/>
  </r>
  <r>
    <x v="23"/>
    <x v="0"/>
    <x v="14"/>
    <s v="Ikke fordelt"/>
    <x v="0"/>
    <n v="54"/>
    <x v="2"/>
    <x v="2"/>
  </r>
  <r>
    <x v="23"/>
    <x v="0"/>
    <x v="14"/>
    <s v="Ikke fordelt"/>
    <x v="1"/>
    <n v="1255"/>
    <x v="2"/>
    <x v="2"/>
  </r>
  <r>
    <x v="23"/>
    <x v="0"/>
    <x v="15"/>
    <s v="Ikke fordelt"/>
    <x v="0"/>
    <n v="64"/>
    <x v="2"/>
    <x v="2"/>
  </r>
  <r>
    <x v="23"/>
    <x v="0"/>
    <x v="15"/>
    <s v="Ikke fordelt"/>
    <x v="1"/>
    <n v="40"/>
    <x v="2"/>
    <x v="2"/>
  </r>
  <r>
    <x v="23"/>
    <x v="0"/>
    <x v="16"/>
    <s v="Ikke fordelt"/>
    <x v="0"/>
    <n v="11"/>
    <x v="2"/>
    <x v="2"/>
  </r>
  <r>
    <x v="23"/>
    <x v="0"/>
    <x v="17"/>
    <s v="Ikke fordelt"/>
    <x v="0"/>
    <n v="153"/>
    <x v="2"/>
    <x v="2"/>
  </r>
  <r>
    <x v="23"/>
    <x v="0"/>
    <x v="17"/>
    <s v="Ikke fordelt"/>
    <x v="1"/>
    <n v="246"/>
    <x v="2"/>
    <x v="2"/>
  </r>
  <r>
    <x v="23"/>
    <x v="0"/>
    <x v="18"/>
    <s v="Ikke fordelt"/>
    <x v="0"/>
    <n v="6"/>
    <x v="2"/>
    <x v="2"/>
  </r>
  <r>
    <x v="23"/>
    <x v="0"/>
    <x v="18"/>
    <s v="Ikke fordelt"/>
    <x v="1"/>
    <n v="28"/>
    <x v="2"/>
    <x v="2"/>
  </r>
  <r>
    <x v="23"/>
    <x v="0"/>
    <x v="19"/>
    <s v="Ikke fordelt"/>
    <x v="0"/>
    <n v="91"/>
    <x v="2"/>
    <x v="2"/>
  </r>
  <r>
    <x v="23"/>
    <x v="0"/>
    <x v="19"/>
    <s v="Ikke fordelt"/>
    <x v="1"/>
    <n v="129"/>
    <x v="2"/>
    <x v="2"/>
  </r>
  <r>
    <x v="23"/>
    <x v="0"/>
    <x v="20"/>
    <s v="Ikke fordelt"/>
    <x v="0"/>
    <n v="9"/>
    <x v="2"/>
    <x v="2"/>
  </r>
  <r>
    <x v="23"/>
    <x v="0"/>
    <x v="20"/>
    <s v="Ikke fordelt"/>
    <x v="1"/>
    <n v="183"/>
    <x v="2"/>
    <x v="2"/>
  </r>
  <r>
    <x v="23"/>
    <x v="0"/>
    <x v="21"/>
    <s v="Ikke fordelt"/>
    <x v="0"/>
    <n v="19"/>
    <x v="2"/>
    <x v="2"/>
  </r>
  <r>
    <x v="23"/>
    <x v="0"/>
    <x v="21"/>
    <s v="Ikke fordelt"/>
    <x v="1"/>
    <n v="141"/>
    <x v="2"/>
    <x v="2"/>
  </r>
  <r>
    <x v="23"/>
    <x v="3"/>
    <x v="24"/>
    <s v="Ikke fordelt"/>
    <x v="0"/>
    <n v="6"/>
    <x v="2"/>
    <x v="2"/>
  </r>
  <r>
    <x v="23"/>
    <x v="3"/>
    <x v="25"/>
    <s v="Ikke fordelt"/>
    <x v="0"/>
    <n v="31"/>
    <x v="2"/>
    <x v="2"/>
  </r>
  <r>
    <x v="23"/>
    <x v="3"/>
    <x v="25"/>
    <s v="Ikke fordelt"/>
    <x v="1"/>
    <n v="5.5"/>
    <x v="2"/>
    <x v="2"/>
  </r>
  <r>
    <x v="23"/>
    <x v="3"/>
    <x v="26"/>
    <s v="Ikke fordelt"/>
    <x v="0"/>
    <n v="21"/>
    <x v="2"/>
    <x v="2"/>
  </r>
  <r>
    <x v="23"/>
    <x v="3"/>
    <x v="26"/>
    <s v="Ikke fordelt"/>
    <x v="1"/>
    <n v="21"/>
    <x v="2"/>
    <x v="2"/>
  </r>
  <r>
    <x v="23"/>
    <x v="3"/>
    <x v="27"/>
    <s v="Ikke fordelt"/>
    <x v="0"/>
    <n v="7.3"/>
    <x v="2"/>
    <x v="2"/>
  </r>
  <r>
    <x v="23"/>
    <x v="3"/>
    <x v="30"/>
    <s v="Ikke fordelt"/>
    <x v="1"/>
    <n v="26.1"/>
    <x v="2"/>
    <x v="2"/>
  </r>
  <r>
    <x v="23"/>
    <x v="3"/>
    <x v="31"/>
    <s v="Ikke fordelt"/>
    <x v="0"/>
    <n v="21"/>
    <x v="2"/>
    <x v="2"/>
  </r>
  <r>
    <x v="23"/>
    <x v="3"/>
    <x v="31"/>
    <s v="Ikke fordelt"/>
    <x v="1"/>
    <n v="19"/>
    <x v="2"/>
    <x v="2"/>
  </r>
  <r>
    <x v="23"/>
    <x v="3"/>
    <x v="44"/>
    <s v="Ikke fordelt"/>
    <x v="0"/>
    <n v="6"/>
    <x v="2"/>
    <x v="2"/>
  </r>
  <r>
    <x v="23"/>
    <x v="3"/>
    <x v="44"/>
    <s v="Ikke fordelt"/>
    <x v="1"/>
    <n v="102.5"/>
    <x v="2"/>
    <x v="2"/>
  </r>
  <r>
    <x v="23"/>
    <x v="3"/>
    <x v="32"/>
    <s v="Ikke fordelt"/>
    <x v="0"/>
    <n v="2"/>
    <x v="2"/>
    <x v="2"/>
  </r>
  <r>
    <x v="23"/>
    <x v="3"/>
    <x v="32"/>
    <s v="Ikke fordelt"/>
    <x v="1"/>
    <n v="2"/>
    <x v="2"/>
    <x v="2"/>
  </r>
  <r>
    <x v="23"/>
    <x v="3"/>
    <x v="33"/>
    <s v="Ikke fordelt"/>
    <x v="0"/>
    <n v="41.7"/>
    <x v="2"/>
    <x v="2"/>
  </r>
  <r>
    <x v="23"/>
    <x v="3"/>
    <x v="33"/>
    <s v="Ikke fordelt"/>
    <x v="1"/>
    <n v="0.5"/>
    <x v="2"/>
    <x v="2"/>
  </r>
  <r>
    <x v="23"/>
    <x v="3"/>
    <x v="34"/>
    <s v="Ikke fordelt"/>
    <x v="0"/>
    <n v="9"/>
    <x v="2"/>
    <x v="2"/>
  </r>
  <r>
    <x v="23"/>
    <x v="3"/>
    <x v="34"/>
    <s v="Ikke fordelt"/>
    <x v="1"/>
    <n v="12"/>
    <x v="2"/>
    <x v="2"/>
  </r>
  <r>
    <x v="23"/>
    <x v="3"/>
    <x v="35"/>
    <s v="Ikke fordelt"/>
    <x v="0"/>
    <n v="29.6"/>
    <x v="2"/>
    <x v="2"/>
  </r>
  <r>
    <x v="23"/>
    <x v="3"/>
    <x v="35"/>
    <s v="Ikke fordelt"/>
    <x v="1"/>
    <n v="1.5"/>
    <x v="2"/>
    <x v="2"/>
  </r>
  <r>
    <x v="23"/>
    <x v="3"/>
    <x v="36"/>
    <s v="Ikke fordelt"/>
    <x v="0"/>
    <n v="17.3"/>
    <x v="2"/>
    <x v="2"/>
  </r>
  <r>
    <x v="23"/>
    <x v="3"/>
    <x v="37"/>
    <s v="Ikke fordelt"/>
    <x v="0"/>
    <n v="4.5"/>
    <x v="2"/>
    <x v="2"/>
  </r>
  <r>
    <x v="23"/>
    <x v="3"/>
    <x v="38"/>
    <s v="Ikke fordelt"/>
    <x v="0"/>
    <n v="32.4"/>
    <x v="2"/>
    <x v="2"/>
  </r>
  <r>
    <x v="23"/>
    <x v="3"/>
    <x v="38"/>
    <s v="Ikke fordelt"/>
    <x v="1"/>
    <n v="8.1"/>
    <x v="2"/>
    <x v="2"/>
  </r>
  <r>
    <x v="23"/>
    <x v="3"/>
    <x v="39"/>
    <s v="Ikke fordelt"/>
    <x v="0"/>
    <n v="3.6"/>
    <x v="2"/>
    <x v="2"/>
  </r>
  <r>
    <x v="23"/>
    <x v="3"/>
    <x v="40"/>
    <s v="Ikke fordelt"/>
    <x v="0"/>
    <n v="11.4"/>
    <x v="2"/>
    <x v="2"/>
  </r>
  <r>
    <x v="23"/>
    <x v="3"/>
    <x v="41"/>
    <s v="Ikke fordelt"/>
    <x v="0"/>
    <n v="32.200000000000003"/>
    <x v="2"/>
    <x v="2"/>
  </r>
  <r>
    <x v="23"/>
    <x v="3"/>
    <x v="43"/>
    <s v="Ikke fordelt"/>
    <x v="0"/>
    <n v="3.5"/>
    <x v="2"/>
    <x v="2"/>
  </r>
  <r>
    <x v="23"/>
    <x v="3"/>
    <x v="43"/>
    <s v="Ikke fordelt"/>
    <x v="1"/>
    <n v="1"/>
    <x v="2"/>
    <x v="2"/>
  </r>
  <r>
    <x v="23"/>
    <x v="2"/>
    <x v="23"/>
    <s v="Ikke fordelt"/>
    <x v="0"/>
    <n v="769"/>
    <x v="2"/>
    <x v="2"/>
  </r>
  <r>
    <x v="23"/>
    <x v="2"/>
    <x v="23"/>
    <s v="Ikke fordelt"/>
    <x v="1"/>
    <n v="182"/>
    <x v="2"/>
    <x v="2"/>
  </r>
  <r>
    <x v="24"/>
    <x v="0"/>
    <x v="0"/>
    <s v="Ikke fordelt"/>
    <x v="0"/>
    <n v="49"/>
    <x v="2"/>
    <x v="2"/>
  </r>
  <r>
    <x v="24"/>
    <x v="0"/>
    <x v="1"/>
    <s v="Ikke fordelt"/>
    <x v="0"/>
    <n v="46"/>
    <x v="2"/>
    <x v="2"/>
  </r>
  <r>
    <x v="24"/>
    <x v="0"/>
    <x v="1"/>
    <s v="Ikke fordelt"/>
    <x v="1"/>
    <n v="18"/>
    <x v="2"/>
    <x v="2"/>
  </r>
  <r>
    <x v="24"/>
    <x v="0"/>
    <x v="3"/>
    <s v="Ikke fordelt"/>
    <x v="0"/>
    <n v="527"/>
    <x v="2"/>
    <x v="2"/>
  </r>
  <r>
    <x v="24"/>
    <x v="0"/>
    <x v="6"/>
    <s v="Ikke fordelt"/>
    <x v="0"/>
    <n v="176"/>
    <x v="2"/>
    <x v="2"/>
  </r>
  <r>
    <x v="24"/>
    <x v="0"/>
    <x v="6"/>
    <s v="Ikke fordelt"/>
    <x v="1"/>
    <n v="12"/>
    <x v="2"/>
    <x v="2"/>
  </r>
  <r>
    <x v="24"/>
    <x v="0"/>
    <x v="7"/>
    <s v="Ikke fordelt"/>
    <x v="0"/>
    <n v="44"/>
    <x v="2"/>
    <x v="2"/>
  </r>
  <r>
    <x v="24"/>
    <x v="0"/>
    <x v="7"/>
    <s v="Ikke fordelt"/>
    <x v="1"/>
    <n v="48"/>
    <x v="2"/>
    <x v="2"/>
  </r>
  <r>
    <x v="24"/>
    <x v="0"/>
    <x v="8"/>
    <s v="Ikke fordelt"/>
    <x v="0"/>
    <n v="2"/>
    <x v="2"/>
    <x v="2"/>
  </r>
  <r>
    <x v="24"/>
    <x v="0"/>
    <x v="8"/>
    <s v="Ikke fordelt"/>
    <x v="1"/>
    <n v="2"/>
    <x v="2"/>
    <x v="2"/>
  </r>
  <r>
    <x v="24"/>
    <x v="0"/>
    <x v="9"/>
    <s v="Ikke fordelt"/>
    <x v="0"/>
    <n v="7"/>
    <x v="2"/>
    <x v="2"/>
  </r>
  <r>
    <x v="24"/>
    <x v="0"/>
    <x v="9"/>
    <s v="Ikke fordelt"/>
    <x v="1"/>
    <n v="27"/>
    <x v="2"/>
    <x v="2"/>
  </r>
  <r>
    <x v="24"/>
    <x v="0"/>
    <x v="10"/>
    <s v="Ikke fordelt"/>
    <x v="0"/>
    <n v="14"/>
    <x v="2"/>
    <x v="2"/>
  </r>
  <r>
    <x v="24"/>
    <x v="0"/>
    <x v="11"/>
    <s v="Ikke fordelt"/>
    <x v="0"/>
    <n v="4"/>
    <x v="2"/>
    <x v="2"/>
  </r>
  <r>
    <x v="24"/>
    <x v="0"/>
    <x v="11"/>
    <s v="Ikke fordelt"/>
    <x v="1"/>
    <n v="118"/>
    <x v="2"/>
    <x v="2"/>
  </r>
  <r>
    <x v="24"/>
    <x v="0"/>
    <x v="12"/>
    <s v="Ikke fordelt"/>
    <x v="0"/>
    <n v="4"/>
    <x v="2"/>
    <x v="2"/>
  </r>
  <r>
    <x v="24"/>
    <x v="0"/>
    <x v="12"/>
    <s v="Ikke fordelt"/>
    <x v="1"/>
    <n v="4"/>
    <x v="2"/>
    <x v="2"/>
  </r>
  <r>
    <x v="24"/>
    <x v="0"/>
    <x v="13"/>
    <s v="Ikke fordelt"/>
    <x v="0"/>
    <n v="15"/>
    <x v="2"/>
    <x v="2"/>
  </r>
  <r>
    <x v="24"/>
    <x v="0"/>
    <x v="13"/>
    <s v="Ikke fordelt"/>
    <x v="1"/>
    <n v="1"/>
    <x v="2"/>
    <x v="2"/>
  </r>
  <r>
    <x v="24"/>
    <x v="0"/>
    <x v="14"/>
    <s v="Ikke fordelt"/>
    <x v="0"/>
    <n v="6"/>
    <x v="2"/>
    <x v="2"/>
  </r>
  <r>
    <x v="24"/>
    <x v="0"/>
    <x v="14"/>
    <s v="Ikke fordelt"/>
    <x v="1"/>
    <n v="268"/>
    <x v="2"/>
    <x v="2"/>
  </r>
  <r>
    <x v="24"/>
    <x v="0"/>
    <x v="15"/>
    <s v="Ikke fordelt"/>
    <x v="0"/>
    <n v="72"/>
    <x v="2"/>
    <x v="2"/>
  </r>
  <r>
    <x v="24"/>
    <x v="0"/>
    <x v="16"/>
    <s v="Ikke fordelt"/>
    <x v="0"/>
    <n v="73"/>
    <x v="2"/>
    <x v="2"/>
  </r>
  <r>
    <x v="24"/>
    <x v="0"/>
    <x v="16"/>
    <s v="Ikke fordelt"/>
    <x v="1"/>
    <n v="17"/>
    <x v="2"/>
    <x v="2"/>
  </r>
  <r>
    <x v="24"/>
    <x v="0"/>
    <x v="17"/>
    <s v="Ikke fordelt"/>
    <x v="0"/>
    <n v="46"/>
    <x v="2"/>
    <x v="2"/>
  </r>
  <r>
    <x v="24"/>
    <x v="0"/>
    <x v="17"/>
    <s v="Ikke fordelt"/>
    <x v="1"/>
    <n v="285"/>
    <x v="2"/>
    <x v="2"/>
  </r>
  <r>
    <x v="24"/>
    <x v="0"/>
    <x v="18"/>
    <s v="Ikke fordelt"/>
    <x v="0"/>
    <n v="6"/>
    <x v="2"/>
    <x v="2"/>
  </r>
  <r>
    <x v="24"/>
    <x v="0"/>
    <x v="18"/>
    <s v="Ikke fordelt"/>
    <x v="1"/>
    <n v="4"/>
    <x v="2"/>
    <x v="2"/>
  </r>
  <r>
    <x v="24"/>
    <x v="0"/>
    <x v="19"/>
    <s v="Ikke fordelt"/>
    <x v="0"/>
    <n v="49"/>
    <x v="2"/>
    <x v="2"/>
  </r>
  <r>
    <x v="24"/>
    <x v="0"/>
    <x v="19"/>
    <s v="Ikke fordelt"/>
    <x v="1"/>
    <n v="8"/>
    <x v="2"/>
    <x v="2"/>
  </r>
  <r>
    <x v="24"/>
    <x v="0"/>
    <x v="20"/>
    <s v="Ikke fordelt"/>
    <x v="0"/>
    <n v="8"/>
    <x v="2"/>
    <x v="2"/>
  </r>
  <r>
    <x v="24"/>
    <x v="0"/>
    <x v="21"/>
    <s v="Ikke fordelt"/>
    <x v="0"/>
    <n v="11"/>
    <x v="2"/>
    <x v="2"/>
  </r>
  <r>
    <x v="24"/>
    <x v="0"/>
    <x v="21"/>
    <s v="Ikke fordelt"/>
    <x v="1"/>
    <n v="5"/>
    <x v="2"/>
    <x v="2"/>
  </r>
  <r>
    <x v="24"/>
    <x v="3"/>
    <x v="24"/>
    <s v="Bolig- og fritidsbebyggelse"/>
    <x v="0"/>
    <n v="2"/>
    <x v="0"/>
    <x v="0"/>
  </r>
  <r>
    <x v="24"/>
    <x v="3"/>
    <x v="25"/>
    <s v="Skogplanting"/>
    <x v="0"/>
    <n v="37"/>
    <x v="4"/>
    <x v="3"/>
  </r>
  <r>
    <x v="24"/>
    <x v="3"/>
    <x v="26"/>
    <s v="Skogplanting"/>
    <x v="0"/>
    <n v="165"/>
    <x v="4"/>
    <x v="3"/>
  </r>
  <r>
    <x v="24"/>
    <x v="3"/>
    <x v="26"/>
    <s v="Andre formål"/>
    <x v="1"/>
    <n v="2"/>
    <x v="2"/>
    <x v="2"/>
  </r>
  <r>
    <x v="24"/>
    <x v="3"/>
    <x v="27"/>
    <s v="Andre formål"/>
    <x v="0"/>
    <n v="24"/>
    <x v="2"/>
    <x v="2"/>
  </r>
  <r>
    <x v="24"/>
    <x v="3"/>
    <x v="27"/>
    <s v="Skogplanting"/>
    <x v="0"/>
    <n v="36"/>
    <x v="4"/>
    <x v="3"/>
  </r>
  <r>
    <x v="24"/>
    <x v="3"/>
    <x v="29"/>
    <s v="Bolig- og fritidsbebyggelse"/>
    <x v="0"/>
    <n v="1"/>
    <x v="0"/>
    <x v="0"/>
  </r>
  <r>
    <x v="24"/>
    <x v="3"/>
    <x v="30"/>
    <s v="Andre formål"/>
    <x v="0"/>
    <n v="1.1000000000000001"/>
    <x v="2"/>
    <x v="2"/>
  </r>
  <r>
    <x v="24"/>
    <x v="3"/>
    <x v="30"/>
    <s v="Skogplanting"/>
    <x v="1"/>
    <n v="5"/>
    <x v="4"/>
    <x v="3"/>
  </r>
  <r>
    <x v="24"/>
    <x v="3"/>
    <x v="44"/>
    <s v="Andre formål"/>
    <x v="1"/>
    <n v="1"/>
    <x v="2"/>
    <x v="2"/>
  </r>
  <r>
    <x v="24"/>
    <x v="3"/>
    <x v="32"/>
    <s v="Bolig- og fritidsbebyggelse"/>
    <x v="0"/>
    <n v="1"/>
    <x v="0"/>
    <x v="0"/>
  </r>
  <r>
    <x v="24"/>
    <x v="3"/>
    <x v="32"/>
    <s v="Offentlig trafikkområde"/>
    <x v="0"/>
    <n v="20"/>
    <x v="1"/>
    <x v="1"/>
  </r>
  <r>
    <x v="24"/>
    <x v="3"/>
    <x v="32"/>
    <s v="Andre formål"/>
    <x v="1"/>
    <n v="8"/>
    <x v="2"/>
    <x v="2"/>
  </r>
  <r>
    <x v="24"/>
    <x v="3"/>
    <x v="33"/>
    <s v="Andre formål"/>
    <x v="0"/>
    <n v="2"/>
    <x v="2"/>
    <x v="2"/>
  </r>
  <r>
    <x v="24"/>
    <x v="3"/>
    <x v="33"/>
    <s v="Kirker, skoler, helseinstitusjon og humanitære formål, idrettsplasser"/>
    <x v="0"/>
    <n v="4"/>
    <x v="3"/>
    <x v="0"/>
  </r>
  <r>
    <x v="24"/>
    <x v="3"/>
    <x v="33"/>
    <s v="Skogplanting"/>
    <x v="0"/>
    <n v="8.5"/>
    <x v="4"/>
    <x v="3"/>
  </r>
  <r>
    <x v="24"/>
    <x v="3"/>
    <x v="34"/>
    <s v="Andre formål"/>
    <x v="1"/>
    <n v="2.1"/>
    <x v="2"/>
    <x v="2"/>
  </r>
  <r>
    <x v="24"/>
    <x v="3"/>
    <x v="35"/>
    <s v="Andre formål"/>
    <x v="0"/>
    <n v="1"/>
    <x v="2"/>
    <x v="2"/>
  </r>
  <r>
    <x v="24"/>
    <x v="3"/>
    <x v="35"/>
    <s v="Skogplanting"/>
    <x v="0"/>
    <n v="9.5"/>
    <x v="4"/>
    <x v="3"/>
  </r>
  <r>
    <x v="24"/>
    <x v="3"/>
    <x v="36"/>
    <s v="Andre formål"/>
    <x v="0"/>
    <n v="21"/>
    <x v="2"/>
    <x v="2"/>
  </r>
  <r>
    <x v="24"/>
    <x v="3"/>
    <x v="36"/>
    <s v="Skogplanting"/>
    <x v="0"/>
    <n v="7"/>
    <x v="4"/>
    <x v="3"/>
  </r>
  <r>
    <x v="24"/>
    <x v="3"/>
    <x v="37"/>
    <s v="Bolig- og fritidsbebyggelse"/>
    <x v="0"/>
    <n v="6"/>
    <x v="0"/>
    <x v="0"/>
  </r>
  <r>
    <x v="24"/>
    <x v="3"/>
    <x v="38"/>
    <s v="Bolig- og fritidsbebyggelse"/>
    <x v="0"/>
    <n v="5"/>
    <x v="0"/>
    <x v="0"/>
  </r>
  <r>
    <x v="24"/>
    <x v="3"/>
    <x v="38"/>
    <s v="Andre formål"/>
    <x v="0"/>
    <n v="10.4"/>
    <x v="2"/>
    <x v="2"/>
  </r>
  <r>
    <x v="24"/>
    <x v="3"/>
    <x v="39"/>
    <s v="Industribygg, forretningsbygg og lignende"/>
    <x v="0"/>
    <n v="15"/>
    <x v="3"/>
    <x v="0"/>
  </r>
  <r>
    <x v="24"/>
    <x v="3"/>
    <x v="39"/>
    <s v="Skogplanting"/>
    <x v="0"/>
    <n v="10"/>
    <x v="4"/>
    <x v="3"/>
  </r>
  <r>
    <x v="24"/>
    <x v="3"/>
    <x v="40"/>
    <s v="Andre formål"/>
    <x v="0"/>
    <n v="0.6"/>
    <x v="2"/>
    <x v="2"/>
  </r>
  <r>
    <x v="24"/>
    <x v="3"/>
    <x v="40"/>
    <s v="Skogplanting"/>
    <x v="0"/>
    <n v="15"/>
    <x v="4"/>
    <x v="3"/>
  </r>
  <r>
    <x v="24"/>
    <x v="3"/>
    <x v="41"/>
    <s v="Skogplanting"/>
    <x v="0"/>
    <n v="4"/>
    <x v="4"/>
    <x v="3"/>
  </r>
  <r>
    <x v="24"/>
    <x v="3"/>
    <x v="42"/>
    <s v="Bolig- og fritidsbebyggelse"/>
    <x v="0"/>
    <n v="2"/>
    <x v="0"/>
    <x v="0"/>
  </r>
  <r>
    <x v="24"/>
    <x v="3"/>
    <x v="43"/>
    <s v="Andre formål"/>
    <x v="0"/>
    <n v="0.6"/>
    <x v="2"/>
    <x v="2"/>
  </r>
  <r>
    <x v="24"/>
    <x v="2"/>
    <x v="23"/>
    <s v="Ikke fordelt"/>
    <x v="0"/>
    <n v="479"/>
    <x v="2"/>
    <x v="2"/>
  </r>
  <r>
    <x v="24"/>
    <x v="2"/>
    <x v="23"/>
    <s v="Ikke fordelt"/>
    <x v="1"/>
    <n v="119"/>
    <x v="2"/>
    <x v="2"/>
  </r>
  <r>
    <x v="25"/>
    <x v="0"/>
    <x v="0"/>
    <s v="Ikke fordelt"/>
    <x v="0"/>
    <n v="22"/>
    <x v="2"/>
    <x v="2"/>
  </r>
  <r>
    <x v="25"/>
    <x v="0"/>
    <x v="1"/>
    <s v="Ikke fordelt"/>
    <x v="0"/>
    <n v="27"/>
    <x v="2"/>
    <x v="2"/>
  </r>
  <r>
    <x v="25"/>
    <x v="0"/>
    <x v="1"/>
    <s v="Ikke fordelt"/>
    <x v="1"/>
    <n v="10"/>
    <x v="2"/>
    <x v="2"/>
  </r>
  <r>
    <x v="25"/>
    <x v="0"/>
    <x v="2"/>
    <s v="Ikke fordelt"/>
    <x v="0"/>
    <n v="62"/>
    <x v="2"/>
    <x v="2"/>
  </r>
  <r>
    <x v="25"/>
    <x v="0"/>
    <x v="3"/>
    <s v="Ikke fordelt"/>
    <x v="1"/>
    <n v="3"/>
    <x v="2"/>
    <x v="2"/>
  </r>
  <r>
    <x v="25"/>
    <x v="0"/>
    <x v="6"/>
    <s v="Ikke fordelt"/>
    <x v="0"/>
    <n v="154"/>
    <x v="2"/>
    <x v="2"/>
  </r>
  <r>
    <x v="25"/>
    <x v="0"/>
    <x v="6"/>
    <s v="Ikke fordelt"/>
    <x v="1"/>
    <n v="2"/>
    <x v="2"/>
    <x v="2"/>
  </r>
  <r>
    <x v="25"/>
    <x v="0"/>
    <x v="7"/>
    <s v="Ikke fordelt"/>
    <x v="0"/>
    <n v="378"/>
    <x v="2"/>
    <x v="2"/>
  </r>
  <r>
    <x v="25"/>
    <x v="0"/>
    <x v="8"/>
    <s v="Ikke fordelt"/>
    <x v="0"/>
    <n v="7"/>
    <x v="2"/>
    <x v="2"/>
  </r>
  <r>
    <x v="25"/>
    <x v="0"/>
    <x v="8"/>
    <s v="Ikke fordelt"/>
    <x v="1"/>
    <n v="1"/>
    <x v="2"/>
    <x v="2"/>
  </r>
  <r>
    <x v="25"/>
    <x v="0"/>
    <x v="9"/>
    <s v="Ikke fordelt"/>
    <x v="0"/>
    <n v="19"/>
    <x v="2"/>
    <x v="2"/>
  </r>
  <r>
    <x v="25"/>
    <x v="0"/>
    <x v="9"/>
    <s v="Ikke fordelt"/>
    <x v="1"/>
    <n v="2"/>
    <x v="2"/>
    <x v="2"/>
  </r>
  <r>
    <x v="25"/>
    <x v="0"/>
    <x v="10"/>
    <s v="Ikke fordelt"/>
    <x v="0"/>
    <n v="29"/>
    <x v="2"/>
    <x v="2"/>
  </r>
  <r>
    <x v="25"/>
    <x v="0"/>
    <x v="10"/>
    <s v="Ikke fordelt"/>
    <x v="1"/>
    <n v="2"/>
    <x v="2"/>
    <x v="2"/>
  </r>
  <r>
    <x v="25"/>
    <x v="0"/>
    <x v="11"/>
    <s v="Ikke fordelt"/>
    <x v="0"/>
    <n v="21"/>
    <x v="2"/>
    <x v="2"/>
  </r>
  <r>
    <x v="25"/>
    <x v="0"/>
    <x v="12"/>
    <s v="Ikke fordelt"/>
    <x v="0"/>
    <n v="17"/>
    <x v="2"/>
    <x v="2"/>
  </r>
  <r>
    <x v="25"/>
    <x v="0"/>
    <x v="12"/>
    <s v="Ikke fordelt"/>
    <x v="1"/>
    <n v="34"/>
    <x v="2"/>
    <x v="2"/>
  </r>
  <r>
    <x v="25"/>
    <x v="0"/>
    <x v="13"/>
    <s v="Ikke fordelt"/>
    <x v="0"/>
    <n v="8"/>
    <x v="2"/>
    <x v="2"/>
  </r>
  <r>
    <x v="25"/>
    <x v="0"/>
    <x v="16"/>
    <s v="Ikke fordelt"/>
    <x v="0"/>
    <n v="4"/>
    <x v="2"/>
    <x v="2"/>
  </r>
  <r>
    <x v="25"/>
    <x v="0"/>
    <x v="16"/>
    <s v="Ikke fordelt"/>
    <x v="1"/>
    <n v="4"/>
    <x v="2"/>
    <x v="2"/>
  </r>
  <r>
    <x v="25"/>
    <x v="0"/>
    <x v="17"/>
    <s v="Ikke fordelt"/>
    <x v="0"/>
    <n v="196"/>
    <x v="2"/>
    <x v="2"/>
  </r>
  <r>
    <x v="25"/>
    <x v="0"/>
    <x v="17"/>
    <s v="Ikke fordelt"/>
    <x v="1"/>
    <n v="306"/>
    <x v="2"/>
    <x v="2"/>
  </r>
  <r>
    <x v="25"/>
    <x v="0"/>
    <x v="18"/>
    <s v="Ikke fordelt"/>
    <x v="0"/>
    <n v="2"/>
    <x v="2"/>
    <x v="2"/>
  </r>
  <r>
    <x v="25"/>
    <x v="0"/>
    <x v="19"/>
    <s v="Ikke fordelt"/>
    <x v="0"/>
    <n v="27"/>
    <x v="2"/>
    <x v="2"/>
  </r>
  <r>
    <x v="25"/>
    <x v="0"/>
    <x v="19"/>
    <s v="Ikke fordelt"/>
    <x v="1"/>
    <n v="115"/>
    <x v="2"/>
    <x v="2"/>
  </r>
  <r>
    <x v="25"/>
    <x v="0"/>
    <x v="20"/>
    <s v="Ikke fordelt"/>
    <x v="0"/>
    <n v="34"/>
    <x v="2"/>
    <x v="2"/>
  </r>
  <r>
    <x v="25"/>
    <x v="0"/>
    <x v="21"/>
    <s v="Ikke fordelt"/>
    <x v="0"/>
    <n v="1"/>
    <x v="2"/>
    <x v="2"/>
  </r>
  <r>
    <x v="25"/>
    <x v="0"/>
    <x v="21"/>
    <s v="Ikke fordelt"/>
    <x v="1"/>
    <n v="118"/>
    <x v="2"/>
    <x v="2"/>
  </r>
  <r>
    <x v="25"/>
    <x v="3"/>
    <x v="24"/>
    <s v="Bolig- og fritidsbebyggelse"/>
    <x v="0"/>
    <n v="5.2"/>
    <x v="0"/>
    <x v="0"/>
  </r>
  <r>
    <x v="25"/>
    <x v="3"/>
    <x v="25"/>
    <s v="Andre formål"/>
    <x v="0"/>
    <n v="10"/>
    <x v="2"/>
    <x v="2"/>
  </r>
  <r>
    <x v="25"/>
    <x v="3"/>
    <x v="25"/>
    <s v="Kirker, skoler, helseinstitusjon og humanitære formål, idrettsplasser"/>
    <x v="0"/>
    <n v="8"/>
    <x v="3"/>
    <x v="0"/>
  </r>
  <r>
    <x v="25"/>
    <x v="3"/>
    <x v="25"/>
    <s v="Skogplanting"/>
    <x v="0"/>
    <n v="49"/>
    <x v="4"/>
    <x v="3"/>
  </r>
  <r>
    <x v="25"/>
    <x v="3"/>
    <x v="26"/>
    <s v="Industribygg, forretningsbygg og lignende"/>
    <x v="0"/>
    <n v="9"/>
    <x v="3"/>
    <x v="0"/>
  </r>
  <r>
    <x v="25"/>
    <x v="3"/>
    <x v="26"/>
    <s v="Skogplanting"/>
    <x v="0"/>
    <n v="7"/>
    <x v="4"/>
    <x v="3"/>
  </r>
  <r>
    <x v="25"/>
    <x v="3"/>
    <x v="27"/>
    <s v="Andre formål"/>
    <x v="0"/>
    <n v="1"/>
    <x v="2"/>
    <x v="2"/>
  </r>
  <r>
    <x v="25"/>
    <x v="3"/>
    <x v="28"/>
    <s v="Bolig- og fritidsbebyggelse"/>
    <x v="0"/>
    <n v="10"/>
    <x v="0"/>
    <x v="0"/>
  </r>
  <r>
    <x v="25"/>
    <x v="3"/>
    <x v="28"/>
    <s v="Skogplanting"/>
    <x v="0"/>
    <n v="7"/>
    <x v="4"/>
    <x v="3"/>
  </r>
  <r>
    <x v="25"/>
    <x v="3"/>
    <x v="28"/>
    <s v="Andre formål"/>
    <x v="1"/>
    <n v="15.5"/>
    <x v="2"/>
    <x v="2"/>
  </r>
  <r>
    <x v="25"/>
    <x v="3"/>
    <x v="28"/>
    <s v="Industribygg, forretningsbygg og lignende"/>
    <x v="1"/>
    <n v="1.5"/>
    <x v="3"/>
    <x v="0"/>
  </r>
  <r>
    <x v="25"/>
    <x v="3"/>
    <x v="29"/>
    <s v="Bolig- og fritidsbebyggelse"/>
    <x v="0"/>
    <n v="0.5"/>
    <x v="0"/>
    <x v="0"/>
  </r>
  <r>
    <x v="25"/>
    <x v="3"/>
    <x v="30"/>
    <s v="Bolig- og fritidsbebyggelse"/>
    <x v="0"/>
    <n v="0.9"/>
    <x v="0"/>
    <x v="0"/>
  </r>
  <r>
    <x v="25"/>
    <x v="3"/>
    <x v="30"/>
    <s v="Andre formål"/>
    <x v="1"/>
    <n v="2"/>
    <x v="2"/>
    <x v="2"/>
  </r>
  <r>
    <x v="25"/>
    <x v="3"/>
    <x v="44"/>
    <s v="Bolig- og fritidsbebyggelse"/>
    <x v="0"/>
    <n v="3"/>
    <x v="0"/>
    <x v="0"/>
  </r>
  <r>
    <x v="25"/>
    <x v="3"/>
    <x v="44"/>
    <s v="Andre formål"/>
    <x v="1"/>
    <n v="8.5"/>
    <x v="2"/>
    <x v="2"/>
  </r>
  <r>
    <x v="25"/>
    <x v="3"/>
    <x v="32"/>
    <s v="Bolig- og fritidsbebyggelse"/>
    <x v="0"/>
    <n v="0.5"/>
    <x v="0"/>
    <x v="0"/>
  </r>
  <r>
    <x v="25"/>
    <x v="3"/>
    <x v="32"/>
    <s v="Andre formål"/>
    <x v="1"/>
    <n v="2.5"/>
    <x v="2"/>
    <x v="2"/>
  </r>
  <r>
    <x v="25"/>
    <x v="3"/>
    <x v="33"/>
    <s v="Bolig- og fritidsbebyggelse"/>
    <x v="0"/>
    <n v="15"/>
    <x v="0"/>
    <x v="0"/>
  </r>
  <r>
    <x v="25"/>
    <x v="3"/>
    <x v="33"/>
    <s v="Andre formål"/>
    <x v="1"/>
    <n v="125.9"/>
    <x v="2"/>
    <x v="2"/>
  </r>
  <r>
    <x v="25"/>
    <x v="3"/>
    <x v="34"/>
    <s v="Bolig- og fritidsbebyggelse"/>
    <x v="0"/>
    <n v="0.5"/>
    <x v="0"/>
    <x v="0"/>
  </r>
  <r>
    <x v="25"/>
    <x v="3"/>
    <x v="34"/>
    <s v="Andre formål"/>
    <x v="0"/>
    <n v="15"/>
    <x v="2"/>
    <x v="2"/>
  </r>
  <r>
    <x v="25"/>
    <x v="3"/>
    <x v="35"/>
    <s v="Bolig- og fritidsbebyggelse"/>
    <x v="0"/>
    <n v="0.5"/>
    <x v="0"/>
    <x v="0"/>
  </r>
  <r>
    <x v="25"/>
    <x v="3"/>
    <x v="35"/>
    <s v="Offentlig trafikkområde"/>
    <x v="0"/>
    <n v="16"/>
    <x v="1"/>
    <x v="1"/>
  </r>
  <r>
    <x v="25"/>
    <x v="3"/>
    <x v="35"/>
    <s v="Skogplanting"/>
    <x v="0"/>
    <n v="10"/>
    <x v="4"/>
    <x v="3"/>
  </r>
  <r>
    <x v="25"/>
    <x v="3"/>
    <x v="36"/>
    <s v="Andre formål"/>
    <x v="0"/>
    <n v="6.6"/>
    <x v="2"/>
    <x v="2"/>
  </r>
  <r>
    <x v="25"/>
    <x v="3"/>
    <x v="36"/>
    <s v="Skogplanting"/>
    <x v="0"/>
    <n v="10"/>
    <x v="4"/>
    <x v="3"/>
  </r>
  <r>
    <x v="25"/>
    <x v="3"/>
    <x v="36"/>
    <s v="Bolig- og fritidsbebyggelse"/>
    <x v="1"/>
    <n v="2"/>
    <x v="0"/>
    <x v="0"/>
  </r>
  <r>
    <x v="25"/>
    <x v="3"/>
    <x v="38"/>
    <s v="Bolig- og fritidsbebyggelse"/>
    <x v="0"/>
    <n v="14.2"/>
    <x v="0"/>
    <x v="0"/>
  </r>
  <r>
    <x v="25"/>
    <x v="3"/>
    <x v="38"/>
    <s v="Industribygg, forretningsbygg og lignende"/>
    <x v="0"/>
    <n v="1.5"/>
    <x v="3"/>
    <x v="0"/>
  </r>
  <r>
    <x v="25"/>
    <x v="3"/>
    <x v="38"/>
    <s v="Skogplanting"/>
    <x v="0"/>
    <n v="51.5"/>
    <x v="4"/>
    <x v="3"/>
  </r>
  <r>
    <x v="25"/>
    <x v="3"/>
    <x v="38"/>
    <s v="Andre formål"/>
    <x v="1"/>
    <n v="17.7"/>
    <x v="2"/>
    <x v="2"/>
  </r>
  <r>
    <x v="25"/>
    <x v="3"/>
    <x v="40"/>
    <s v="Bolig- og fritidsbebyggelse"/>
    <x v="0"/>
    <n v="1"/>
    <x v="0"/>
    <x v="0"/>
  </r>
  <r>
    <x v="25"/>
    <x v="3"/>
    <x v="40"/>
    <s v="Andre formål"/>
    <x v="0"/>
    <n v="1"/>
    <x v="2"/>
    <x v="2"/>
  </r>
  <r>
    <x v="25"/>
    <x v="3"/>
    <x v="41"/>
    <s v="Bolig- og fritidsbebyggelse"/>
    <x v="0"/>
    <n v="2"/>
    <x v="0"/>
    <x v="0"/>
  </r>
  <r>
    <x v="25"/>
    <x v="3"/>
    <x v="41"/>
    <s v="Skogplanting"/>
    <x v="0"/>
    <n v="6"/>
    <x v="4"/>
    <x v="3"/>
  </r>
  <r>
    <x v="25"/>
    <x v="3"/>
    <x v="42"/>
    <s v="Andre formål"/>
    <x v="1"/>
    <n v="0.5"/>
    <x v="2"/>
    <x v="2"/>
  </r>
  <r>
    <x v="25"/>
    <x v="4"/>
    <x v="45"/>
    <s v="Ikke fordelt"/>
    <x v="0"/>
    <n v="78"/>
    <x v="2"/>
    <x v="2"/>
  </r>
  <r>
    <x v="25"/>
    <x v="4"/>
    <x v="45"/>
    <s v="Skogplanting"/>
    <x v="0"/>
    <n v="4"/>
    <x v="4"/>
    <x v="3"/>
  </r>
  <r>
    <x v="25"/>
    <x v="4"/>
    <x v="45"/>
    <s v="Ikke fordelt"/>
    <x v="1"/>
    <n v="3"/>
    <x v="2"/>
    <x v="2"/>
  </r>
  <r>
    <x v="25"/>
    <x v="4"/>
    <x v="45"/>
    <s v="Skogplanting"/>
    <x v="1"/>
    <n v="3"/>
    <x v="4"/>
    <x v="3"/>
  </r>
  <r>
    <x v="25"/>
    <x v="4"/>
    <x v="46"/>
    <s v="Skogplanting"/>
    <x v="0"/>
    <n v="8"/>
    <x v="4"/>
    <x v="3"/>
  </r>
  <r>
    <x v="25"/>
    <x v="4"/>
    <x v="47"/>
    <s v="Ikke fordelt"/>
    <x v="0"/>
    <n v="28"/>
    <x v="2"/>
    <x v="2"/>
  </r>
  <r>
    <x v="25"/>
    <x v="4"/>
    <x v="48"/>
    <s v="Ikke fordelt"/>
    <x v="0"/>
    <n v="17"/>
    <x v="2"/>
    <x v="2"/>
  </r>
  <r>
    <x v="25"/>
    <x v="4"/>
    <x v="48"/>
    <s v="Skogplanting"/>
    <x v="0"/>
    <n v="7"/>
    <x v="4"/>
    <x v="3"/>
  </r>
  <r>
    <x v="25"/>
    <x v="4"/>
    <x v="49"/>
    <s v="Ikke fordelt"/>
    <x v="0"/>
    <n v="55"/>
    <x v="2"/>
    <x v="2"/>
  </r>
  <r>
    <x v="25"/>
    <x v="4"/>
    <x v="49"/>
    <s v="Ikke fordelt"/>
    <x v="1"/>
    <n v="2"/>
    <x v="2"/>
    <x v="2"/>
  </r>
  <r>
    <x v="25"/>
    <x v="4"/>
    <x v="50"/>
    <s v="Ikke fordelt"/>
    <x v="0"/>
    <n v="1"/>
    <x v="2"/>
    <x v="2"/>
  </r>
  <r>
    <x v="25"/>
    <x v="4"/>
    <x v="50"/>
    <s v="Skogplanting"/>
    <x v="0"/>
    <n v="6"/>
    <x v="4"/>
    <x v="3"/>
  </r>
  <r>
    <x v="25"/>
    <x v="4"/>
    <x v="51"/>
    <s v="Ikke fordelt"/>
    <x v="1"/>
    <n v="12"/>
    <x v="2"/>
    <x v="2"/>
  </r>
  <r>
    <x v="25"/>
    <x v="4"/>
    <x v="52"/>
    <s v="Ikke fordelt"/>
    <x v="0"/>
    <n v="7"/>
    <x v="2"/>
    <x v="2"/>
  </r>
  <r>
    <x v="25"/>
    <x v="4"/>
    <x v="53"/>
    <s v="Ikke fordelt"/>
    <x v="0"/>
    <n v="3"/>
    <x v="2"/>
    <x v="2"/>
  </r>
  <r>
    <x v="25"/>
    <x v="4"/>
    <x v="53"/>
    <s v="Ikke fordelt"/>
    <x v="1"/>
    <n v="2"/>
    <x v="2"/>
    <x v="2"/>
  </r>
  <r>
    <x v="25"/>
    <x v="4"/>
    <x v="54"/>
    <s v="Ikke fordelt"/>
    <x v="0"/>
    <n v="3"/>
    <x v="2"/>
    <x v="2"/>
  </r>
  <r>
    <x v="25"/>
    <x v="4"/>
    <x v="54"/>
    <s v="Ikke fordelt"/>
    <x v="1"/>
    <n v="4"/>
    <x v="2"/>
    <x v="2"/>
  </r>
  <r>
    <x v="25"/>
    <x v="4"/>
    <x v="55"/>
    <s v="Ikke fordelt"/>
    <x v="1"/>
    <n v="5"/>
    <x v="2"/>
    <x v="2"/>
  </r>
  <r>
    <x v="25"/>
    <x v="4"/>
    <x v="56"/>
    <s v="Ikke fordelt"/>
    <x v="0"/>
    <n v="2"/>
    <x v="2"/>
    <x v="2"/>
  </r>
  <r>
    <x v="26"/>
    <x v="0"/>
    <x v="0"/>
    <s v="Ikke fordelt"/>
    <x v="0"/>
    <n v="11"/>
    <x v="2"/>
    <x v="2"/>
  </r>
  <r>
    <x v="26"/>
    <x v="0"/>
    <x v="0"/>
    <s v="Ikke fordelt"/>
    <x v="1"/>
    <n v="5"/>
    <x v="2"/>
    <x v="2"/>
  </r>
  <r>
    <x v="26"/>
    <x v="0"/>
    <x v="1"/>
    <s v="Ikke fordelt"/>
    <x v="0"/>
    <n v="6"/>
    <x v="2"/>
    <x v="2"/>
  </r>
  <r>
    <x v="26"/>
    <x v="0"/>
    <x v="2"/>
    <s v="Ikke fordelt"/>
    <x v="0"/>
    <n v="152"/>
    <x v="2"/>
    <x v="2"/>
  </r>
  <r>
    <x v="26"/>
    <x v="0"/>
    <x v="2"/>
    <s v="Ikke fordelt"/>
    <x v="1"/>
    <n v="6"/>
    <x v="2"/>
    <x v="2"/>
  </r>
  <r>
    <x v="26"/>
    <x v="0"/>
    <x v="3"/>
    <s v="Ikke fordelt"/>
    <x v="0"/>
    <n v="5"/>
    <x v="2"/>
    <x v="2"/>
  </r>
  <r>
    <x v="26"/>
    <x v="0"/>
    <x v="4"/>
    <s v="Ikke fordelt"/>
    <x v="1"/>
    <n v="5"/>
    <x v="2"/>
    <x v="2"/>
  </r>
  <r>
    <x v="26"/>
    <x v="0"/>
    <x v="6"/>
    <s v="Ikke fordelt"/>
    <x v="0"/>
    <n v="81"/>
    <x v="2"/>
    <x v="2"/>
  </r>
  <r>
    <x v="26"/>
    <x v="0"/>
    <x v="7"/>
    <s v="Ikke fordelt"/>
    <x v="0"/>
    <n v="15"/>
    <x v="2"/>
    <x v="2"/>
  </r>
  <r>
    <x v="26"/>
    <x v="0"/>
    <x v="7"/>
    <s v="Ikke fordelt"/>
    <x v="1"/>
    <n v="4"/>
    <x v="2"/>
    <x v="2"/>
  </r>
  <r>
    <x v="26"/>
    <x v="0"/>
    <x v="8"/>
    <s v="Ikke fordelt"/>
    <x v="0"/>
    <n v="16"/>
    <x v="2"/>
    <x v="2"/>
  </r>
  <r>
    <x v="26"/>
    <x v="0"/>
    <x v="8"/>
    <s v="Ikke fordelt"/>
    <x v="1"/>
    <n v="1"/>
    <x v="2"/>
    <x v="2"/>
  </r>
  <r>
    <x v="26"/>
    <x v="0"/>
    <x v="9"/>
    <s v="Ikke fordelt"/>
    <x v="0"/>
    <n v="11"/>
    <x v="2"/>
    <x v="2"/>
  </r>
  <r>
    <x v="26"/>
    <x v="0"/>
    <x v="9"/>
    <s v="Ikke fordelt"/>
    <x v="1"/>
    <n v="9"/>
    <x v="2"/>
    <x v="2"/>
  </r>
  <r>
    <x v="26"/>
    <x v="0"/>
    <x v="10"/>
    <s v="Ikke fordelt"/>
    <x v="0"/>
    <n v="3"/>
    <x v="2"/>
    <x v="2"/>
  </r>
  <r>
    <x v="26"/>
    <x v="0"/>
    <x v="10"/>
    <s v="Ikke fordelt"/>
    <x v="1"/>
    <n v="1"/>
    <x v="2"/>
    <x v="2"/>
  </r>
  <r>
    <x v="26"/>
    <x v="0"/>
    <x v="12"/>
    <s v="Ikke fordelt"/>
    <x v="0"/>
    <n v="11"/>
    <x v="2"/>
    <x v="2"/>
  </r>
  <r>
    <x v="26"/>
    <x v="0"/>
    <x v="14"/>
    <s v="Ikke fordelt"/>
    <x v="0"/>
    <n v="126"/>
    <x v="2"/>
    <x v="2"/>
  </r>
  <r>
    <x v="26"/>
    <x v="0"/>
    <x v="15"/>
    <s v="Ikke fordelt"/>
    <x v="0"/>
    <n v="3"/>
    <x v="2"/>
    <x v="2"/>
  </r>
  <r>
    <x v="26"/>
    <x v="0"/>
    <x v="16"/>
    <s v="Ikke fordelt"/>
    <x v="0"/>
    <n v="5"/>
    <x v="2"/>
    <x v="2"/>
  </r>
  <r>
    <x v="26"/>
    <x v="0"/>
    <x v="17"/>
    <s v="Ikke fordelt"/>
    <x v="0"/>
    <n v="29"/>
    <x v="2"/>
    <x v="2"/>
  </r>
  <r>
    <x v="26"/>
    <x v="0"/>
    <x v="17"/>
    <s v="Ikke fordelt"/>
    <x v="1"/>
    <n v="14"/>
    <x v="2"/>
    <x v="2"/>
  </r>
  <r>
    <x v="26"/>
    <x v="0"/>
    <x v="18"/>
    <s v="Ikke fordelt"/>
    <x v="0"/>
    <n v="19"/>
    <x v="2"/>
    <x v="2"/>
  </r>
  <r>
    <x v="26"/>
    <x v="0"/>
    <x v="18"/>
    <s v="Ikke fordelt"/>
    <x v="1"/>
    <n v="1"/>
    <x v="2"/>
    <x v="2"/>
  </r>
  <r>
    <x v="26"/>
    <x v="0"/>
    <x v="19"/>
    <s v="Ikke fordelt"/>
    <x v="0"/>
    <n v="107"/>
    <x v="2"/>
    <x v="2"/>
  </r>
  <r>
    <x v="26"/>
    <x v="0"/>
    <x v="19"/>
    <s v="Ikke fordelt"/>
    <x v="1"/>
    <n v="73"/>
    <x v="2"/>
    <x v="2"/>
  </r>
  <r>
    <x v="26"/>
    <x v="0"/>
    <x v="20"/>
    <s v="Ikke fordelt"/>
    <x v="0"/>
    <n v="11"/>
    <x v="2"/>
    <x v="2"/>
  </r>
  <r>
    <x v="26"/>
    <x v="0"/>
    <x v="21"/>
    <s v="Ikke fordelt"/>
    <x v="0"/>
    <n v="10"/>
    <x v="2"/>
    <x v="2"/>
  </r>
  <r>
    <x v="26"/>
    <x v="0"/>
    <x v="21"/>
    <s v="Ikke fordelt"/>
    <x v="1"/>
    <n v="6"/>
    <x v="2"/>
    <x v="2"/>
  </r>
  <r>
    <x v="26"/>
    <x v="3"/>
    <x v="24"/>
    <s v="Bolig- og fritidsbebyggelse"/>
    <x v="0"/>
    <n v="20.2"/>
    <x v="0"/>
    <x v="0"/>
  </r>
  <r>
    <x v="26"/>
    <x v="3"/>
    <x v="24"/>
    <s v="Offentlig trafikkområde"/>
    <x v="0"/>
    <n v="300"/>
    <x v="1"/>
    <x v="1"/>
  </r>
  <r>
    <x v="26"/>
    <x v="3"/>
    <x v="24"/>
    <s v="Skogplanting"/>
    <x v="0"/>
    <n v="50"/>
    <x v="4"/>
    <x v="3"/>
  </r>
  <r>
    <x v="26"/>
    <x v="3"/>
    <x v="24"/>
    <s v="Bolig- og fritidsbebyggelse"/>
    <x v="1"/>
    <n v="1.5"/>
    <x v="0"/>
    <x v="0"/>
  </r>
  <r>
    <x v="26"/>
    <x v="3"/>
    <x v="25"/>
    <s v="Kirker, skoler, helseinstitusjon og humanitære formål, idrettsplasser"/>
    <x v="0"/>
    <n v="3.5"/>
    <x v="3"/>
    <x v="0"/>
  </r>
  <r>
    <x v="26"/>
    <x v="3"/>
    <x v="25"/>
    <s v="Bolig- og fritidsbebyggelse"/>
    <x v="1"/>
    <n v="1"/>
    <x v="0"/>
    <x v="0"/>
  </r>
  <r>
    <x v="26"/>
    <x v="3"/>
    <x v="25"/>
    <s v="Skogplanting"/>
    <x v="1"/>
    <n v="7"/>
    <x v="4"/>
    <x v="3"/>
  </r>
  <r>
    <x v="26"/>
    <x v="3"/>
    <x v="26"/>
    <s v="Bolig- og fritidsbebyggelse"/>
    <x v="0"/>
    <n v="4"/>
    <x v="0"/>
    <x v="0"/>
  </r>
  <r>
    <x v="26"/>
    <x v="3"/>
    <x v="26"/>
    <s v="Skogplanting"/>
    <x v="0"/>
    <n v="30"/>
    <x v="4"/>
    <x v="3"/>
  </r>
  <r>
    <x v="26"/>
    <x v="3"/>
    <x v="26"/>
    <s v="Bolig- og fritidsbebyggelse"/>
    <x v="1"/>
    <n v="1.5"/>
    <x v="0"/>
    <x v="0"/>
  </r>
  <r>
    <x v="26"/>
    <x v="3"/>
    <x v="27"/>
    <s v="Bolig- og fritidsbebyggelse"/>
    <x v="0"/>
    <n v="17.5"/>
    <x v="0"/>
    <x v="0"/>
  </r>
  <r>
    <x v="26"/>
    <x v="3"/>
    <x v="27"/>
    <s v="Industribygg, forretningsbygg og lignende"/>
    <x v="0"/>
    <n v="25"/>
    <x v="3"/>
    <x v="0"/>
  </r>
  <r>
    <x v="26"/>
    <x v="3"/>
    <x v="28"/>
    <s v="Offentlig trafikkområde"/>
    <x v="0"/>
    <n v="1"/>
    <x v="1"/>
    <x v="1"/>
  </r>
  <r>
    <x v="26"/>
    <x v="3"/>
    <x v="28"/>
    <s v="Andre formål"/>
    <x v="1"/>
    <n v="2"/>
    <x v="2"/>
    <x v="2"/>
  </r>
  <r>
    <x v="26"/>
    <x v="3"/>
    <x v="30"/>
    <s v="Bolig- og fritidsbebyggelse"/>
    <x v="0"/>
    <n v="0.5"/>
    <x v="0"/>
    <x v="0"/>
  </r>
  <r>
    <x v="26"/>
    <x v="3"/>
    <x v="30"/>
    <s v="Ikke fordelt PBL"/>
    <x v="0"/>
    <n v="21"/>
    <x v="2"/>
    <x v="2"/>
  </r>
  <r>
    <x v="26"/>
    <x v="3"/>
    <x v="30"/>
    <s v="Industribygg, forretningsbygg og lignende"/>
    <x v="0"/>
    <n v="1.6"/>
    <x v="3"/>
    <x v="0"/>
  </r>
  <r>
    <x v="26"/>
    <x v="3"/>
    <x v="30"/>
    <s v="Offentlig trafikkområde"/>
    <x v="0"/>
    <n v="2"/>
    <x v="1"/>
    <x v="1"/>
  </r>
  <r>
    <x v="26"/>
    <x v="3"/>
    <x v="30"/>
    <s v="Skogplanting"/>
    <x v="0"/>
    <n v="2"/>
    <x v="4"/>
    <x v="3"/>
  </r>
  <r>
    <x v="26"/>
    <x v="3"/>
    <x v="30"/>
    <s v="Ikke fordelt PBL"/>
    <x v="1"/>
    <n v="66"/>
    <x v="2"/>
    <x v="2"/>
  </r>
  <r>
    <x v="26"/>
    <x v="3"/>
    <x v="30"/>
    <s v="Industribygg, forretningsbygg og lignende"/>
    <x v="1"/>
    <n v="3"/>
    <x v="3"/>
    <x v="0"/>
  </r>
  <r>
    <x v="26"/>
    <x v="3"/>
    <x v="44"/>
    <s v="Andre formål"/>
    <x v="1"/>
    <n v="3.5"/>
    <x v="2"/>
    <x v="2"/>
  </r>
  <r>
    <x v="26"/>
    <x v="3"/>
    <x v="44"/>
    <s v="Kirker, skoler, helseinstitusjon og humanitære formål, idrettsplasser"/>
    <x v="1"/>
    <n v="4.3"/>
    <x v="3"/>
    <x v="0"/>
  </r>
  <r>
    <x v="26"/>
    <x v="3"/>
    <x v="32"/>
    <s v="Andre formål"/>
    <x v="1"/>
    <n v="4"/>
    <x v="2"/>
    <x v="2"/>
  </r>
  <r>
    <x v="26"/>
    <x v="3"/>
    <x v="33"/>
    <s v="Bolig- og fritidsbebyggelse"/>
    <x v="0"/>
    <n v="1.5"/>
    <x v="0"/>
    <x v="0"/>
  </r>
  <r>
    <x v="26"/>
    <x v="3"/>
    <x v="33"/>
    <s v="Offentlig trafikkområde"/>
    <x v="0"/>
    <n v="1.5"/>
    <x v="1"/>
    <x v="1"/>
  </r>
  <r>
    <x v="26"/>
    <x v="3"/>
    <x v="33"/>
    <s v="Bolig- og fritidsbebyggelse"/>
    <x v="1"/>
    <n v="1.5"/>
    <x v="0"/>
    <x v="0"/>
  </r>
  <r>
    <x v="26"/>
    <x v="3"/>
    <x v="34"/>
    <s v="Skogplanting"/>
    <x v="0"/>
    <n v="2.5"/>
    <x v="4"/>
    <x v="3"/>
  </r>
  <r>
    <x v="26"/>
    <x v="3"/>
    <x v="34"/>
    <s v="Skogplanting"/>
    <x v="1"/>
    <n v="2"/>
    <x v="4"/>
    <x v="3"/>
  </r>
  <r>
    <x v="26"/>
    <x v="3"/>
    <x v="35"/>
    <s v="Bolig- og fritidsbebyggelse"/>
    <x v="0"/>
    <n v="2.7"/>
    <x v="0"/>
    <x v="0"/>
  </r>
  <r>
    <x v="26"/>
    <x v="3"/>
    <x v="35"/>
    <s v="Ikke fordelt PBL"/>
    <x v="0"/>
    <n v="98"/>
    <x v="2"/>
    <x v="2"/>
  </r>
  <r>
    <x v="26"/>
    <x v="3"/>
    <x v="35"/>
    <s v="Industribygg, forretningsbygg og lignende"/>
    <x v="0"/>
    <n v="12"/>
    <x v="3"/>
    <x v="0"/>
  </r>
  <r>
    <x v="26"/>
    <x v="3"/>
    <x v="35"/>
    <s v="Offentlig trafikkområde"/>
    <x v="0"/>
    <n v="2.2000000000000002"/>
    <x v="1"/>
    <x v="1"/>
  </r>
  <r>
    <x v="26"/>
    <x v="3"/>
    <x v="35"/>
    <s v="Skogplanting"/>
    <x v="0"/>
    <n v="1.5"/>
    <x v="4"/>
    <x v="3"/>
  </r>
  <r>
    <x v="26"/>
    <x v="3"/>
    <x v="36"/>
    <s v="Bolig- og fritidsbebyggelse"/>
    <x v="0"/>
    <n v="1.1499999999999999"/>
    <x v="0"/>
    <x v="0"/>
  </r>
  <r>
    <x v="26"/>
    <x v="3"/>
    <x v="36"/>
    <s v="Ikke fordelt PBL"/>
    <x v="0"/>
    <n v="105"/>
    <x v="2"/>
    <x v="2"/>
  </r>
  <r>
    <x v="26"/>
    <x v="3"/>
    <x v="36"/>
    <s v="Andre formål"/>
    <x v="0"/>
    <n v="2"/>
    <x v="2"/>
    <x v="2"/>
  </r>
  <r>
    <x v="26"/>
    <x v="3"/>
    <x v="36"/>
    <s v="Ikke fordelt PBL"/>
    <x v="1"/>
    <n v="185"/>
    <x v="2"/>
    <x v="2"/>
  </r>
  <r>
    <x v="26"/>
    <x v="3"/>
    <x v="36"/>
    <s v="Andre formål"/>
    <x v="1"/>
    <n v="7"/>
    <x v="2"/>
    <x v="2"/>
  </r>
  <r>
    <x v="26"/>
    <x v="3"/>
    <x v="37"/>
    <s v="Industribygg, forretningsbygg og lignende"/>
    <x v="0"/>
    <n v="15.15"/>
    <x v="3"/>
    <x v="0"/>
  </r>
  <r>
    <x v="26"/>
    <x v="3"/>
    <x v="38"/>
    <s v="Bolig- og fritidsbebyggelse"/>
    <x v="0"/>
    <n v="7"/>
    <x v="0"/>
    <x v="0"/>
  </r>
  <r>
    <x v="26"/>
    <x v="3"/>
    <x v="38"/>
    <s v="Offentlig trafikkområde"/>
    <x v="0"/>
    <n v="1.5"/>
    <x v="1"/>
    <x v="1"/>
  </r>
  <r>
    <x v="26"/>
    <x v="3"/>
    <x v="38"/>
    <s v="Bolig- og fritidsbebyggelse"/>
    <x v="1"/>
    <n v="10"/>
    <x v="0"/>
    <x v="0"/>
  </r>
  <r>
    <x v="26"/>
    <x v="3"/>
    <x v="39"/>
    <s v="Bolig- og fritidsbebyggelse"/>
    <x v="0"/>
    <n v="1"/>
    <x v="0"/>
    <x v="0"/>
  </r>
  <r>
    <x v="26"/>
    <x v="3"/>
    <x v="40"/>
    <s v="Bolig- og fritidsbebyggelse"/>
    <x v="0"/>
    <n v="1"/>
    <x v="0"/>
    <x v="0"/>
  </r>
  <r>
    <x v="26"/>
    <x v="3"/>
    <x v="42"/>
    <s v="Andre formål"/>
    <x v="0"/>
    <n v="2.2999999999999998"/>
    <x v="2"/>
    <x v="2"/>
  </r>
  <r>
    <x v="26"/>
    <x v="3"/>
    <x v="42"/>
    <s v="Skogplanting"/>
    <x v="0"/>
    <n v="2.5"/>
    <x v="4"/>
    <x v="3"/>
  </r>
  <r>
    <x v="26"/>
    <x v="3"/>
    <x v="43"/>
    <s v="Skogplanting"/>
    <x v="0"/>
    <n v="3"/>
    <x v="4"/>
    <x v="3"/>
  </r>
  <r>
    <x v="26"/>
    <x v="3"/>
    <x v="43"/>
    <s v="Andre formål"/>
    <x v="1"/>
    <n v="0.8"/>
    <x v="2"/>
    <x v="2"/>
  </r>
  <r>
    <x v="26"/>
    <x v="4"/>
    <x v="45"/>
    <s v="Ikke fordelt"/>
    <x v="0"/>
    <n v="47"/>
    <x v="2"/>
    <x v="2"/>
  </r>
  <r>
    <x v="26"/>
    <x v="4"/>
    <x v="45"/>
    <s v="Skogplanting"/>
    <x v="0"/>
    <n v="20"/>
    <x v="4"/>
    <x v="3"/>
  </r>
  <r>
    <x v="26"/>
    <x v="4"/>
    <x v="47"/>
    <s v="Ikke fordelt"/>
    <x v="1"/>
    <n v="1"/>
    <x v="2"/>
    <x v="2"/>
  </r>
  <r>
    <x v="26"/>
    <x v="4"/>
    <x v="57"/>
    <s v="Ikke fordelt"/>
    <x v="0"/>
    <n v="1"/>
    <x v="2"/>
    <x v="2"/>
  </r>
  <r>
    <x v="26"/>
    <x v="4"/>
    <x v="58"/>
    <s v="Ikke fordelt"/>
    <x v="0"/>
    <n v="7"/>
    <x v="2"/>
    <x v="2"/>
  </r>
  <r>
    <x v="26"/>
    <x v="4"/>
    <x v="59"/>
    <s v="Ikke fordelt"/>
    <x v="0"/>
    <n v="1"/>
    <x v="2"/>
    <x v="2"/>
  </r>
  <r>
    <x v="26"/>
    <x v="4"/>
    <x v="59"/>
    <s v="Skogplanting"/>
    <x v="0"/>
    <n v="27"/>
    <x v="4"/>
    <x v="3"/>
  </r>
  <r>
    <x v="26"/>
    <x v="4"/>
    <x v="48"/>
    <s v="Ikke fordelt"/>
    <x v="0"/>
    <n v="7"/>
    <x v="2"/>
    <x v="2"/>
  </r>
  <r>
    <x v="26"/>
    <x v="4"/>
    <x v="49"/>
    <s v="Ikke fordelt"/>
    <x v="0"/>
    <n v="3"/>
    <x v="2"/>
    <x v="2"/>
  </r>
  <r>
    <x v="26"/>
    <x v="4"/>
    <x v="49"/>
    <s v="Ikke fordelt"/>
    <x v="1"/>
    <n v="2"/>
    <x v="2"/>
    <x v="2"/>
  </r>
  <r>
    <x v="26"/>
    <x v="4"/>
    <x v="50"/>
    <s v="Ikke fordelt"/>
    <x v="0"/>
    <n v="3"/>
    <x v="2"/>
    <x v="2"/>
  </r>
  <r>
    <x v="26"/>
    <x v="4"/>
    <x v="51"/>
    <s v="Ikke fordelt"/>
    <x v="1"/>
    <n v="1"/>
    <x v="2"/>
    <x v="2"/>
  </r>
  <r>
    <x v="26"/>
    <x v="4"/>
    <x v="52"/>
    <s v="Ikke fordelt"/>
    <x v="0"/>
    <n v="5"/>
    <x v="2"/>
    <x v="2"/>
  </r>
  <r>
    <x v="26"/>
    <x v="4"/>
    <x v="52"/>
    <s v="Skogplanting"/>
    <x v="0"/>
    <n v="2"/>
    <x v="4"/>
    <x v="3"/>
  </r>
  <r>
    <x v="26"/>
    <x v="4"/>
    <x v="52"/>
    <s v="Ikke fordelt"/>
    <x v="1"/>
    <n v="2"/>
    <x v="2"/>
    <x v="2"/>
  </r>
  <r>
    <x v="26"/>
    <x v="4"/>
    <x v="53"/>
    <s v="Ikke fordelt"/>
    <x v="0"/>
    <n v="7"/>
    <x v="2"/>
    <x v="2"/>
  </r>
  <r>
    <x v="26"/>
    <x v="4"/>
    <x v="54"/>
    <s v="Ikke fordelt"/>
    <x v="0"/>
    <n v="7"/>
    <x v="2"/>
    <x v="2"/>
  </r>
  <r>
    <x v="26"/>
    <x v="4"/>
    <x v="55"/>
    <s v="Ikke fordelt"/>
    <x v="0"/>
    <n v="1"/>
    <x v="2"/>
    <x v="2"/>
  </r>
  <r>
    <x v="26"/>
    <x v="4"/>
    <x v="60"/>
    <s v="Ikke fordelt"/>
    <x v="0"/>
    <n v="6"/>
    <x v="2"/>
    <x v="2"/>
  </r>
  <r>
    <x v="26"/>
    <x v="4"/>
    <x v="61"/>
    <s v="Ikke fordelt"/>
    <x v="0"/>
    <n v="3"/>
    <x v="2"/>
    <x v="2"/>
  </r>
  <r>
    <x v="26"/>
    <x v="4"/>
    <x v="61"/>
    <s v="Ikke fordelt"/>
    <x v="1"/>
    <n v="1"/>
    <x v="2"/>
    <x v="2"/>
  </r>
  <r>
    <x v="26"/>
    <x v="5"/>
    <x v="62"/>
    <s v="Andre bygg, byggområder"/>
    <x v="0"/>
    <n v="3.5"/>
    <x v="3"/>
    <x v="0"/>
  </r>
  <r>
    <x v="26"/>
    <x v="5"/>
    <x v="62"/>
    <s v="Offentlig trafikkområde"/>
    <x v="0"/>
    <n v="28"/>
    <x v="1"/>
    <x v="1"/>
  </r>
  <r>
    <x v="26"/>
    <x v="5"/>
    <x v="63"/>
    <s v="Andre bygg, byggområder"/>
    <x v="0"/>
    <n v="45"/>
    <x v="3"/>
    <x v="0"/>
  </r>
  <r>
    <x v="26"/>
    <x v="5"/>
    <x v="63"/>
    <s v="Skogplanting"/>
    <x v="0"/>
    <n v="7"/>
    <x v="4"/>
    <x v="3"/>
  </r>
  <r>
    <x v="26"/>
    <x v="5"/>
    <x v="64"/>
    <s v="Ikke fordelt"/>
    <x v="0"/>
    <n v="23"/>
    <x v="2"/>
    <x v="2"/>
  </r>
  <r>
    <x v="26"/>
    <x v="5"/>
    <x v="64"/>
    <s v="Ikke fordelt"/>
    <x v="1"/>
    <n v="20"/>
    <x v="2"/>
    <x v="2"/>
  </r>
  <r>
    <x v="26"/>
    <x v="5"/>
    <x v="65"/>
    <s v="Bolig- og fritidsbebyggelse"/>
    <x v="0"/>
    <n v="1"/>
    <x v="0"/>
    <x v="0"/>
  </r>
  <r>
    <x v="26"/>
    <x v="5"/>
    <x v="65"/>
    <s v="Andre bygg, byggområder"/>
    <x v="0"/>
    <n v="4"/>
    <x v="3"/>
    <x v="0"/>
  </r>
  <r>
    <x v="26"/>
    <x v="5"/>
    <x v="65"/>
    <s v="Offentlig trafikkområde"/>
    <x v="0"/>
    <n v="52.5"/>
    <x v="1"/>
    <x v="1"/>
  </r>
  <r>
    <x v="26"/>
    <x v="5"/>
    <x v="65"/>
    <s v="Andre bygg, byggområder"/>
    <x v="1"/>
    <n v="4"/>
    <x v="3"/>
    <x v="0"/>
  </r>
  <r>
    <x v="26"/>
    <x v="5"/>
    <x v="66"/>
    <s v="Offentlig trafikkområde"/>
    <x v="0"/>
    <n v="386"/>
    <x v="1"/>
    <x v="1"/>
  </r>
  <r>
    <x v="26"/>
    <x v="5"/>
    <x v="67"/>
    <s v="Offentlig trafikkområde"/>
    <x v="0"/>
    <n v="8"/>
    <x v="1"/>
    <x v="1"/>
  </r>
  <r>
    <x v="26"/>
    <x v="5"/>
    <x v="67"/>
    <s v="Skogplanting"/>
    <x v="0"/>
    <n v="12"/>
    <x v="4"/>
    <x v="3"/>
  </r>
  <r>
    <x v="26"/>
    <x v="5"/>
    <x v="68"/>
    <s v="Offentlig trafikkområde"/>
    <x v="0"/>
    <n v="4.3"/>
    <x v="1"/>
    <x v="1"/>
  </r>
  <r>
    <x v="26"/>
    <x v="5"/>
    <x v="68"/>
    <s v="Skogplanting"/>
    <x v="0"/>
    <n v="16"/>
    <x v="4"/>
    <x v="3"/>
  </r>
  <r>
    <x v="26"/>
    <x v="5"/>
    <x v="69"/>
    <s v="Offentlig trafikkområde"/>
    <x v="0"/>
    <n v="10"/>
    <x v="1"/>
    <x v="1"/>
  </r>
  <r>
    <x v="26"/>
    <x v="5"/>
    <x v="70"/>
    <s v="Andre bygg, byggområder"/>
    <x v="0"/>
    <n v="4.8"/>
    <x v="3"/>
    <x v="0"/>
  </r>
  <r>
    <x v="26"/>
    <x v="5"/>
    <x v="71"/>
    <s v="Offentlig trafikkområde"/>
    <x v="0"/>
    <n v="5.6"/>
    <x v="1"/>
    <x v="1"/>
  </r>
  <r>
    <x v="27"/>
    <x v="0"/>
    <x v="1"/>
    <s v="Ikke fordelt"/>
    <x v="0"/>
    <n v="35"/>
    <x v="2"/>
    <x v="2"/>
  </r>
  <r>
    <x v="27"/>
    <x v="0"/>
    <x v="2"/>
    <s v="Ikke fordelt"/>
    <x v="0"/>
    <n v="126"/>
    <x v="2"/>
    <x v="2"/>
  </r>
  <r>
    <x v="27"/>
    <x v="0"/>
    <x v="6"/>
    <s v="Ikke fordelt"/>
    <x v="0"/>
    <n v="3"/>
    <x v="2"/>
    <x v="2"/>
  </r>
  <r>
    <x v="27"/>
    <x v="0"/>
    <x v="7"/>
    <s v="Ikke fordelt"/>
    <x v="0"/>
    <n v="339"/>
    <x v="2"/>
    <x v="2"/>
  </r>
  <r>
    <x v="27"/>
    <x v="0"/>
    <x v="7"/>
    <s v="Ikke fordelt"/>
    <x v="1"/>
    <n v="41"/>
    <x v="2"/>
    <x v="2"/>
  </r>
  <r>
    <x v="27"/>
    <x v="0"/>
    <x v="8"/>
    <s v="Ikke fordelt"/>
    <x v="0"/>
    <n v="110"/>
    <x v="2"/>
    <x v="2"/>
  </r>
  <r>
    <x v="27"/>
    <x v="0"/>
    <x v="9"/>
    <s v="Ikke fordelt"/>
    <x v="0"/>
    <n v="4"/>
    <x v="2"/>
    <x v="2"/>
  </r>
  <r>
    <x v="27"/>
    <x v="0"/>
    <x v="9"/>
    <s v="Ikke fordelt"/>
    <x v="1"/>
    <n v="11"/>
    <x v="2"/>
    <x v="2"/>
  </r>
  <r>
    <x v="27"/>
    <x v="0"/>
    <x v="10"/>
    <s v="Ikke fordelt"/>
    <x v="0"/>
    <n v="1"/>
    <x v="2"/>
    <x v="2"/>
  </r>
  <r>
    <x v="27"/>
    <x v="0"/>
    <x v="10"/>
    <s v="Ikke fordelt"/>
    <x v="1"/>
    <n v="2"/>
    <x v="2"/>
    <x v="2"/>
  </r>
  <r>
    <x v="27"/>
    <x v="0"/>
    <x v="11"/>
    <s v="Ikke fordelt"/>
    <x v="1"/>
    <n v="1"/>
    <x v="2"/>
    <x v="2"/>
  </r>
  <r>
    <x v="27"/>
    <x v="0"/>
    <x v="12"/>
    <s v="Ikke fordelt"/>
    <x v="0"/>
    <n v="2"/>
    <x v="2"/>
    <x v="2"/>
  </r>
  <r>
    <x v="27"/>
    <x v="0"/>
    <x v="12"/>
    <s v="Ikke fordelt"/>
    <x v="1"/>
    <n v="9"/>
    <x v="2"/>
    <x v="2"/>
  </r>
  <r>
    <x v="27"/>
    <x v="0"/>
    <x v="14"/>
    <s v="Ikke fordelt"/>
    <x v="0"/>
    <n v="8"/>
    <x v="2"/>
    <x v="2"/>
  </r>
  <r>
    <x v="27"/>
    <x v="0"/>
    <x v="15"/>
    <s v="Ikke fordelt"/>
    <x v="1"/>
    <n v="1"/>
    <x v="2"/>
    <x v="2"/>
  </r>
  <r>
    <x v="27"/>
    <x v="0"/>
    <x v="16"/>
    <s v="Ikke fordelt"/>
    <x v="1"/>
    <n v="4"/>
    <x v="2"/>
    <x v="2"/>
  </r>
  <r>
    <x v="27"/>
    <x v="0"/>
    <x v="17"/>
    <s v="Ikke fordelt"/>
    <x v="0"/>
    <n v="5"/>
    <x v="2"/>
    <x v="2"/>
  </r>
  <r>
    <x v="27"/>
    <x v="0"/>
    <x v="17"/>
    <s v="Ikke fordelt"/>
    <x v="1"/>
    <n v="5"/>
    <x v="2"/>
    <x v="2"/>
  </r>
  <r>
    <x v="27"/>
    <x v="0"/>
    <x v="18"/>
    <s v="Ikke fordelt"/>
    <x v="0"/>
    <n v="4"/>
    <x v="2"/>
    <x v="2"/>
  </r>
  <r>
    <x v="27"/>
    <x v="0"/>
    <x v="18"/>
    <s v="Ikke fordelt"/>
    <x v="1"/>
    <n v="4"/>
    <x v="2"/>
    <x v="2"/>
  </r>
  <r>
    <x v="27"/>
    <x v="0"/>
    <x v="19"/>
    <s v="Ikke fordelt"/>
    <x v="0"/>
    <n v="40"/>
    <x v="2"/>
    <x v="2"/>
  </r>
  <r>
    <x v="27"/>
    <x v="0"/>
    <x v="19"/>
    <s v="Ikke fordelt"/>
    <x v="1"/>
    <n v="2"/>
    <x v="2"/>
    <x v="2"/>
  </r>
  <r>
    <x v="27"/>
    <x v="0"/>
    <x v="21"/>
    <s v="Ikke fordelt"/>
    <x v="0"/>
    <n v="35"/>
    <x v="2"/>
    <x v="2"/>
  </r>
  <r>
    <x v="27"/>
    <x v="0"/>
    <x v="21"/>
    <s v="Ikke fordelt"/>
    <x v="1"/>
    <n v="14"/>
    <x v="2"/>
    <x v="2"/>
  </r>
  <r>
    <x v="27"/>
    <x v="3"/>
    <x v="24"/>
    <s v="Bolig- og fritidsbebyggelse"/>
    <x v="0"/>
    <n v="2.2000000000000002"/>
    <x v="0"/>
    <x v="0"/>
  </r>
  <r>
    <x v="27"/>
    <x v="3"/>
    <x v="24"/>
    <s v="Ikke fordelt PBL"/>
    <x v="0"/>
    <n v="300"/>
    <x v="2"/>
    <x v="2"/>
  </r>
  <r>
    <x v="27"/>
    <x v="3"/>
    <x v="24"/>
    <s v="Andre formål"/>
    <x v="0"/>
    <n v="150"/>
    <x v="2"/>
    <x v="2"/>
  </r>
  <r>
    <x v="27"/>
    <x v="3"/>
    <x v="24"/>
    <s v="Skogplanting"/>
    <x v="0"/>
    <n v="39"/>
    <x v="4"/>
    <x v="3"/>
  </r>
  <r>
    <x v="27"/>
    <x v="3"/>
    <x v="25"/>
    <s v="Bolig- og fritidsbebyggelse"/>
    <x v="0"/>
    <n v="1"/>
    <x v="0"/>
    <x v="0"/>
  </r>
  <r>
    <x v="27"/>
    <x v="3"/>
    <x v="25"/>
    <s v="Skogplanting"/>
    <x v="0"/>
    <n v="200"/>
    <x v="4"/>
    <x v="3"/>
  </r>
  <r>
    <x v="27"/>
    <x v="3"/>
    <x v="25"/>
    <s v="Bolig- og fritidsbebyggelse"/>
    <x v="1"/>
    <n v="2"/>
    <x v="0"/>
    <x v="0"/>
  </r>
  <r>
    <x v="27"/>
    <x v="3"/>
    <x v="25"/>
    <s v="Ikke fordelt PBL"/>
    <x v="1"/>
    <n v="60"/>
    <x v="2"/>
    <x v="2"/>
  </r>
  <r>
    <x v="27"/>
    <x v="3"/>
    <x v="25"/>
    <s v="Andre formål"/>
    <x v="1"/>
    <n v="15"/>
    <x v="2"/>
    <x v="2"/>
  </r>
  <r>
    <x v="27"/>
    <x v="3"/>
    <x v="26"/>
    <s v="Bolig- og fritidsbebyggelse"/>
    <x v="0"/>
    <n v="1.2"/>
    <x v="0"/>
    <x v="0"/>
  </r>
  <r>
    <x v="27"/>
    <x v="3"/>
    <x v="26"/>
    <s v="Andre formål"/>
    <x v="0"/>
    <n v="64"/>
    <x v="2"/>
    <x v="2"/>
  </r>
  <r>
    <x v="27"/>
    <x v="3"/>
    <x v="26"/>
    <s v="Skogplanting"/>
    <x v="0"/>
    <n v="137"/>
    <x v="4"/>
    <x v="3"/>
  </r>
  <r>
    <x v="27"/>
    <x v="3"/>
    <x v="27"/>
    <s v="Ikke fordelt PBL"/>
    <x v="0"/>
    <n v="370"/>
    <x v="2"/>
    <x v="2"/>
  </r>
  <r>
    <x v="27"/>
    <x v="3"/>
    <x v="27"/>
    <s v="Skogplanting"/>
    <x v="0"/>
    <n v="10"/>
    <x v="4"/>
    <x v="3"/>
  </r>
  <r>
    <x v="27"/>
    <x v="3"/>
    <x v="28"/>
    <s v="Skogplanting"/>
    <x v="0"/>
    <n v="15"/>
    <x v="4"/>
    <x v="3"/>
  </r>
  <r>
    <x v="27"/>
    <x v="3"/>
    <x v="28"/>
    <s v="Bolig- og fritidsbebyggelse"/>
    <x v="1"/>
    <n v="1"/>
    <x v="0"/>
    <x v="0"/>
  </r>
  <r>
    <x v="27"/>
    <x v="3"/>
    <x v="28"/>
    <s v="Skogplanting"/>
    <x v="1"/>
    <n v="44"/>
    <x v="4"/>
    <x v="3"/>
  </r>
  <r>
    <x v="27"/>
    <x v="3"/>
    <x v="29"/>
    <s v="Bolig- og fritidsbebyggelse"/>
    <x v="0"/>
    <n v="1"/>
    <x v="0"/>
    <x v="0"/>
  </r>
  <r>
    <x v="27"/>
    <x v="3"/>
    <x v="29"/>
    <s v="Ikke fordelt PBL"/>
    <x v="0"/>
    <n v="10"/>
    <x v="2"/>
    <x v="2"/>
  </r>
  <r>
    <x v="27"/>
    <x v="3"/>
    <x v="29"/>
    <s v="Bolig- og fritidsbebyggelse"/>
    <x v="1"/>
    <n v="1"/>
    <x v="0"/>
    <x v="0"/>
  </r>
  <r>
    <x v="27"/>
    <x v="3"/>
    <x v="30"/>
    <s v="Andre formål"/>
    <x v="0"/>
    <n v="0.8"/>
    <x v="2"/>
    <x v="2"/>
  </r>
  <r>
    <x v="27"/>
    <x v="3"/>
    <x v="31"/>
    <s v="Bolig- og fritidsbebyggelse"/>
    <x v="0"/>
    <n v="0.5"/>
    <x v="0"/>
    <x v="0"/>
  </r>
  <r>
    <x v="27"/>
    <x v="3"/>
    <x v="31"/>
    <s v="Andre formål"/>
    <x v="0"/>
    <n v="3.25"/>
    <x v="2"/>
    <x v="2"/>
  </r>
  <r>
    <x v="27"/>
    <x v="3"/>
    <x v="31"/>
    <s v="Bolig- og fritidsbebyggelse"/>
    <x v="1"/>
    <n v="5.5"/>
    <x v="0"/>
    <x v="0"/>
  </r>
  <r>
    <x v="27"/>
    <x v="3"/>
    <x v="31"/>
    <s v="Andre formål"/>
    <x v="1"/>
    <n v="0.75"/>
    <x v="2"/>
    <x v="2"/>
  </r>
  <r>
    <x v="27"/>
    <x v="3"/>
    <x v="44"/>
    <s v="Skogplanting"/>
    <x v="0"/>
    <n v="2.5"/>
    <x v="4"/>
    <x v="3"/>
  </r>
  <r>
    <x v="27"/>
    <x v="3"/>
    <x v="44"/>
    <s v="Andre formål"/>
    <x v="1"/>
    <n v="3"/>
    <x v="2"/>
    <x v="2"/>
  </r>
  <r>
    <x v="27"/>
    <x v="3"/>
    <x v="32"/>
    <s v="Andre formål"/>
    <x v="0"/>
    <n v="1.5"/>
    <x v="2"/>
    <x v="2"/>
  </r>
  <r>
    <x v="27"/>
    <x v="3"/>
    <x v="32"/>
    <s v="Skogplanting"/>
    <x v="0"/>
    <n v="19"/>
    <x v="4"/>
    <x v="3"/>
  </r>
  <r>
    <x v="27"/>
    <x v="3"/>
    <x v="33"/>
    <s v="Skogplanting"/>
    <x v="0"/>
    <n v="24.7"/>
    <x v="4"/>
    <x v="3"/>
  </r>
  <r>
    <x v="27"/>
    <x v="3"/>
    <x v="34"/>
    <s v="Andre formål"/>
    <x v="0"/>
    <n v="2"/>
    <x v="2"/>
    <x v="2"/>
  </r>
  <r>
    <x v="27"/>
    <x v="3"/>
    <x v="34"/>
    <s v="Skogplanting"/>
    <x v="0"/>
    <n v="251"/>
    <x v="4"/>
    <x v="3"/>
  </r>
  <r>
    <x v="27"/>
    <x v="3"/>
    <x v="35"/>
    <s v="Bolig- og fritidsbebyggelse"/>
    <x v="0"/>
    <n v="2"/>
    <x v="0"/>
    <x v="0"/>
  </r>
  <r>
    <x v="27"/>
    <x v="3"/>
    <x v="35"/>
    <s v="Andre formål"/>
    <x v="0"/>
    <n v="3.5"/>
    <x v="2"/>
    <x v="2"/>
  </r>
  <r>
    <x v="27"/>
    <x v="3"/>
    <x v="35"/>
    <s v="Skogplanting"/>
    <x v="0"/>
    <n v="151.5"/>
    <x v="4"/>
    <x v="3"/>
  </r>
  <r>
    <x v="27"/>
    <x v="3"/>
    <x v="36"/>
    <s v="Skogplanting"/>
    <x v="0"/>
    <n v="104.2"/>
    <x v="4"/>
    <x v="3"/>
  </r>
  <r>
    <x v="27"/>
    <x v="3"/>
    <x v="38"/>
    <s v="Ikke fordelt PBL"/>
    <x v="0"/>
    <n v="30"/>
    <x v="2"/>
    <x v="2"/>
  </r>
  <r>
    <x v="27"/>
    <x v="3"/>
    <x v="38"/>
    <s v="Skogplanting"/>
    <x v="0"/>
    <n v="20"/>
    <x v="4"/>
    <x v="3"/>
  </r>
  <r>
    <x v="27"/>
    <x v="3"/>
    <x v="39"/>
    <s v="Bolig- og fritidsbebyggelse"/>
    <x v="0"/>
    <n v="1"/>
    <x v="0"/>
    <x v="0"/>
  </r>
  <r>
    <x v="27"/>
    <x v="3"/>
    <x v="39"/>
    <s v="Skogplanting"/>
    <x v="0"/>
    <n v="64"/>
    <x v="4"/>
    <x v="3"/>
  </r>
  <r>
    <x v="27"/>
    <x v="3"/>
    <x v="40"/>
    <s v="Skogplanting"/>
    <x v="0"/>
    <n v="42"/>
    <x v="4"/>
    <x v="3"/>
  </r>
  <r>
    <x v="27"/>
    <x v="3"/>
    <x v="41"/>
    <s v="Bolig- og fritidsbebyggelse"/>
    <x v="0"/>
    <n v="17"/>
    <x v="0"/>
    <x v="0"/>
  </r>
  <r>
    <x v="27"/>
    <x v="3"/>
    <x v="41"/>
    <s v="Andre formål"/>
    <x v="0"/>
    <n v="8"/>
    <x v="2"/>
    <x v="2"/>
  </r>
  <r>
    <x v="27"/>
    <x v="3"/>
    <x v="41"/>
    <s v="Skogplanting"/>
    <x v="0"/>
    <n v="100.5"/>
    <x v="4"/>
    <x v="3"/>
  </r>
  <r>
    <x v="27"/>
    <x v="3"/>
    <x v="42"/>
    <s v="Skogplanting"/>
    <x v="0"/>
    <n v="84.3"/>
    <x v="4"/>
    <x v="3"/>
  </r>
  <r>
    <x v="27"/>
    <x v="3"/>
    <x v="43"/>
    <s v="Bolig- og fritidsbebyggelse"/>
    <x v="0"/>
    <n v="0.7"/>
    <x v="0"/>
    <x v="0"/>
  </r>
  <r>
    <x v="27"/>
    <x v="3"/>
    <x v="43"/>
    <s v="Andre formål"/>
    <x v="0"/>
    <n v="4.0999999999999996"/>
    <x v="2"/>
    <x v="2"/>
  </r>
  <r>
    <x v="27"/>
    <x v="3"/>
    <x v="43"/>
    <s v="Skogplanting"/>
    <x v="0"/>
    <n v="40.200000000000003"/>
    <x v="4"/>
    <x v="3"/>
  </r>
  <r>
    <x v="27"/>
    <x v="4"/>
    <x v="46"/>
    <s v="Ikke fordelt"/>
    <x v="1"/>
    <n v="18"/>
    <x v="2"/>
    <x v="2"/>
  </r>
  <r>
    <x v="27"/>
    <x v="4"/>
    <x v="47"/>
    <s v="Ikke fordelt"/>
    <x v="0"/>
    <n v="4"/>
    <x v="2"/>
    <x v="2"/>
  </r>
  <r>
    <x v="27"/>
    <x v="4"/>
    <x v="57"/>
    <s v="Ikke fordelt"/>
    <x v="0"/>
    <n v="10"/>
    <x v="2"/>
    <x v="2"/>
  </r>
  <r>
    <x v="27"/>
    <x v="4"/>
    <x v="57"/>
    <s v="Skogplanting"/>
    <x v="0"/>
    <n v="2"/>
    <x v="4"/>
    <x v="3"/>
  </r>
  <r>
    <x v="27"/>
    <x v="4"/>
    <x v="58"/>
    <s v="Ikke fordelt"/>
    <x v="0"/>
    <n v="1"/>
    <x v="2"/>
    <x v="2"/>
  </r>
  <r>
    <x v="27"/>
    <x v="4"/>
    <x v="58"/>
    <s v="Skogplanting"/>
    <x v="0"/>
    <n v="1"/>
    <x v="4"/>
    <x v="3"/>
  </r>
  <r>
    <x v="27"/>
    <x v="4"/>
    <x v="59"/>
    <s v="Ikke fordelt"/>
    <x v="0"/>
    <n v="3"/>
    <x v="2"/>
    <x v="2"/>
  </r>
  <r>
    <x v="27"/>
    <x v="4"/>
    <x v="48"/>
    <s v="Ikke fordelt"/>
    <x v="0"/>
    <n v="8"/>
    <x v="2"/>
    <x v="2"/>
  </r>
  <r>
    <x v="27"/>
    <x v="4"/>
    <x v="48"/>
    <s v="Ikke fordelt"/>
    <x v="1"/>
    <n v="8"/>
    <x v="2"/>
    <x v="2"/>
  </r>
  <r>
    <x v="27"/>
    <x v="4"/>
    <x v="49"/>
    <s v="Ikke fordelt"/>
    <x v="1"/>
    <n v="5"/>
    <x v="2"/>
    <x v="2"/>
  </r>
  <r>
    <x v="27"/>
    <x v="4"/>
    <x v="50"/>
    <s v="Ikke fordelt"/>
    <x v="0"/>
    <n v="1"/>
    <x v="2"/>
    <x v="2"/>
  </r>
  <r>
    <x v="27"/>
    <x v="4"/>
    <x v="50"/>
    <s v="Skogplanting"/>
    <x v="0"/>
    <n v="3"/>
    <x v="4"/>
    <x v="3"/>
  </r>
  <r>
    <x v="27"/>
    <x v="4"/>
    <x v="51"/>
    <s v="Ikke fordelt"/>
    <x v="0"/>
    <n v="2"/>
    <x v="2"/>
    <x v="2"/>
  </r>
  <r>
    <x v="27"/>
    <x v="4"/>
    <x v="51"/>
    <s v="Ikke fordelt"/>
    <x v="1"/>
    <n v="1"/>
    <x v="2"/>
    <x v="2"/>
  </r>
  <r>
    <x v="27"/>
    <x v="4"/>
    <x v="52"/>
    <s v="Ikke fordelt"/>
    <x v="0"/>
    <n v="2"/>
    <x v="2"/>
    <x v="2"/>
  </r>
  <r>
    <x v="27"/>
    <x v="4"/>
    <x v="52"/>
    <s v="Ikke fordelt"/>
    <x v="1"/>
    <n v="1"/>
    <x v="2"/>
    <x v="2"/>
  </r>
  <r>
    <x v="27"/>
    <x v="4"/>
    <x v="54"/>
    <s v="Ikke fordelt"/>
    <x v="0"/>
    <n v="20"/>
    <x v="2"/>
    <x v="2"/>
  </r>
  <r>
    <x v="27"/>
    <x v="4"/>
    <x v="54"/>
    <s v="Ikke fordelt"/>
    <x v="1"/>
    <n v="13"/>
    <x v="2"/>
    <x v="2"/>
  </r>
  <r>
    <x v="27"/>
    <x v="4"/>
    <x v="55"/>
    <s v="Ikke fordelt"/>
    <x v="1"/>
    <n v="4"/>
    <x v="2"/>
    <x v="2"/>
  </r>
  <r>
    <x v="27"/>
    <x v="4"/>
    <x v="61"/>
    <s v="Ikke fordelt"/>
    <x v="1"/>
    <n v="14"/>
    <x v="2"/>
    <x v="2"/>
  </r>
  <r>
    <x v="27"/>
    <x v="4"/>
    <x v="56"/>
    <s v="Ikke fordelt"/>
    <x v="0"/>
    <n v="3"/>
    <x v="2"/>
    <x v="2"/>
  </r>
  <r>
    <x v="27"/>
    <x v="4"/>
    <x v="56"/>
    <s v="Ikke fordelt"/>
    <x v="1"/>
    <n v="5"/>
    <x v="2"/>
    <x v="2"/>
  </r>
  <r>
    <x v="27"/>
    <x v="5"/>
    <x v="72"/>
    <s v="Ikke fordelt"/>
    <x v="0"/>
    <n v="0.5"/>
    <x v="2"/>
    <x v="2"/>
  </r>
  <r>
    <x v="27"/>
    <x v="5"/>
    <x v="72"/>
    <s v="Andre bygg, byggområder"/>
    <x v="0"/>
    <n v="3"/>
    <x v="3"/>
    <x v="0"/>
  </r>
  <r>
    <x v="27"/>
    <x v="5"/>
    <x v="65"/>
    <s v="Golfbane mm"/>
    <x v="0"/>
    <n v="563"/>
    <x v="5"/>
    <x v="3"/>
  </r>
  <r>
    <x v="27"/>
    <x v="5"/>
    <x v="65"/>
    <s v="Andre bygg, byggområder"/>
    <x v="0"/>
    <n v="2.8"/>
    <x v="3"/>
    <x v="0"/>
  </r>
  <r>
    <x v="27"/>
    <x v="5"/>
    <x v="66"/>
    <s v="Ikke fordelt"/>
    <x v="0"/>
    <n v="5"/>
    <x v="2"/>
    <x v="2"/>
  </r>
  <r>
    <x v="27"/>
    <x v="5"/>
    <x v="67"/>
    <s v="Golfbane mm"/>
    <x v="0"/>
    <n v="18"/>
    <x v="5"/>
    <x v="3"/>
  </r>
  <r>
    <x v="27"/>
    <x v="5"/>
    <x v="67"/>
    <s v="Offentlig trafikkområde"/>
    <x v="0"/>
    <n v="2"/>
    <x v="1"/>
    <x v="1"/>
  </r>
  <r>
    <x v="27"/>
    <x v="5"/>
    <x v="73"/>
    <s v="Offentlig trafikkområde"/>
    <x v="0"/>
    <n v="6.5"/>
    <x v="1"/>
    <x v="1"/>
  </r>
  <r>
    <x v="27"/>
    <x v="5"/>
    <x v="69"/>
    <s v="Ikke fordelt"/>
    <x v="0"/>
    <n v="8"/>
    <x v="2"/>
    <x v="2"/>
  </r>
  <r>
    <x v="27"/>
    <x v="5"/>
    <x v="71"/>
    <s v="Offentlig trafikkområde"/>
    <x v="0"/>
    <n v="3.3"/>
    <x v="1"/>
    <x v="1"/>
  </r>
  <r>
    <x v="27"/>
    <x v="5"/>
    <x v="71"/>
    <s v="Skogplanting"/>
    <x v="0"/>
    <n v="34"/>
    <x v="4"/>
    <x v="3"/>
  </r>
  <r>
    <x v="28"/>
    <x v="0"/>
    <x v="0"/>
    <s v="Ikke fordelt"/>
    <x v="0"/>
    <n v="50"/>
    <x v="2"/>
    <x v="2"/>
  </r>
  <r>
    <x v="28"/>
    <x v="0"/>
    <x v="1"/>
    <s v="Ikke fordelt"/>
    <x v="0"/>
    <n v="61"/>
    <x v="2"/>
    <x v="2"/>
  </r>
  <r>
    <x v="28"/>
    <x v="0"/>
    <x v="2"/>
    <s v="Ikke fordelt"/>
    <x v="0"/>
    <n v="40"/>
    <x v="2"/>
    <x v="2"/>
  </r>
  <r>
    <x v="28"/>
    <x v="0"/>
    <x v="6"/>
    <s v="Ikke fordelt"/>
    <x v="0"/>
    <n v="24"/>
    <x v="2"/>
    <x v="2"/>
  </r>
  <r>
    <x v="28"/>
    <x v="0"/>
    <x v="7"/>
    <s v="Ikke fordelt"/>
    <x v="0"/>
    <n v="18"/>
    <x v="2"/>
    <x v="2"/>
  </r>
  <r>
    <x v="28"/>
    <x v="0"/>
    <x v="7"/>
    <s v="Ikke fordelt"/>
    <x v="1"/>
    <n v="69"/>
    <x v="2"/>
    <x v="2"/>
  </r>
  <r>
    <x v="28"/>
    <x v="0"/>
    <x v="8"/>
    <s v="Ikke fordelt"/>
    <x v="0"/>
    <n v="47"/>
    <x v="2"/>
    <x v="2"/>
  </r>
  <r>
    <x v="28"/>
    <x v="0"/>
    <x v="8"/>
    <s v="Ikke fordelt"/>
    <x v="1"/>
    <n v="2"/>
    <x v="2"/>
    <x v="2"/>
  </r>
  <r>
    <x v="28"/>
    <x v="0"/>
    <x v="9"/>
    <s v="Ikke fordelt"/>
    <x v="0"/>
    <n v="3"/>
    <x v="2"/>
    <x v="2"/>
  </r>
  <r>
    <x v="28"/>
    <x v="0"/>
    <x v="9"/>
    <s v="Ikke fordelt"/>
    <x v="1"/>
    <n v="3"/>
    <x v="2"/>
    <x v="2"/>
  </r>
  <r>
    <x v="28"/>
    <x v="0"/>
    <x v="12"/>
    <s v="Ikke fordelt"/>
    <x v="0"/>
    <n v="44"/>
    <x v="2"/>
    <x v="2"/>
  </r>
  <r>
    <x v="28"/>
    <x v="0"/>
    <x v="12"/>
    <s v="Ikke fordelt"/>
    <x v="1"/>
    <n v="11"/>
    <x v="2"/>
    <x v="2"/>
  </r>
  <r>
    <x v="28"/>
    <x v="0"/>
    <x v="13"/>
    <s v="Ikke fordelt"/>
    <x v="0"/>
    <n v="74"/>
    <x v="2"/>
    <x v="2"/>
  </r>
  <r>
    <x v="28"/>
    <x v="0"/>
    <x v="13"/>
    <s v="Ikke fordelt"/>
    <x v="1"/>
    <n v="10"/>
    <x v="2"/>
    <x v="2"/>
  </r>
  <r>
    <x v="28"/>
    <x v="0"/>
    <x v="14"/>
    <s v="Ikke fordelt"/>
    <x v="0"/>
    <n v="171"/>
    <x v="2"/>
    <x v="2"/>
  </r>
  <r>
    <x v="28"/>
    <x v="0"/>
    <x v="14"/>
    <s v="Ikke fordelt"/>
    <x v="1"/>
    <n v="26"/>
    <x v="2"/>
    <x v="2"/>
  </r>
  <r>
    <x v="28"/>
    <x v="0"/>
    <x v="15"/>
    <s v="Ikke fordelt"/>
    <x v="0"/>
    <n v="233"/>
    <x v="2"/>
    <x v="2"/>
  </r>
  <r>
    <x v="28"/>
    <x v="0"/>
    <x v="16"/>
    <s v="Ikke fordelt"/>
    <x v="0"/>
    <n v="30"/>
    <x v="2"/>
    <x v="2"/>
  </r>
  <r>
    <x v="28"/>
    <x v="0"/>
    <x v="17"/>
    <s v="Ikke fordelt"/>
    <x v="0"/>
    <n v="3046"/>
    <x v="2"/>
    <x v="2"/>
  </r>
  <r>
    <x v="28"/>
    <x v="0"/>
    <x v="17"/>
    <s v="Ikke fordelt"/>
    <x v="1"/>
    <n v="6241"/>
    <x v="2"/>
    <x v="2"/>
  </r>
  <r>
    <x v="28"/>
    <x v="0"/>
    <x v="18"/>
    <s v="Ikke fordelt"/>
    <x v="0"/>
    <n v="27"/>
    <x v="2"/>
    <x v="2"/>
  </r>
  <r>
    <x v="28"/>
    <x v="0"/>
    <x v="19"/>
    <s v="Ikke fordelt"/>
    <x v="0"/>
    <n v="6"/>
    <x v="2"/>
    <x v="2"/>
  </r>
  <r>
    <x v="28"/>
    <x v="0"/>
    <x v="19"/>
    <s v="Ikke fordelt"/>
    <x v="1"/>
    <n v="14"/>
    <x v="2"/>
    <x v="2"/>
  </r>
  <r>
    <x v="28"/>
    <x v="0"/>
    <x v="20"/>
    <s v="Ikke fordelt"/>
    <x v="0"/>
    <n v="6"/>
    <x v="2"/>
    <x v="2"/>
  </r>
  <r>
    <x v="28"/>
    <x v="0"/>
    <x v="20"/>
    <s v="Ikke fordelt"/>
    <x v="1"/>
    <n v="3"/>
    <x v="2"/>
    <x v="2"/>
  </r>
  <r>
    <x v="28"/>
    <x v="0"/>
    <x v="21"/>
    <s v="Ikke fordelt"/>
    <x v="0"/>
    <n v="18"/>
    <x v="2"/>
    <x v="2"/>
  </r>
  <r>
    <x v="28"/>
    <x v="0"/>
    <x v="21"/>
    <s v="Ikke fordelt"/>
    <x v="1"/>
    <n v="4"/>
    <x v="2"/>
    <x v="2"/>
  </r>
  <r>
    <x v="28"/>
    <x v="3"/>
    <x v="24"/>
    <s v="Ikke fordelt PBL"/>
    <x v="0"/>
    <n v="18.600000000000001"/>
    <x v="2"/>
    <x v="2"/>
  </r>
  <r>
    <x v="28"/>
    <x v="3"/>
    <x v="24"/>
    <s v="Andre formål"/>
    <x v="0"/>
    <n v="17.5"/>
    <x v="2"/>
    <x v="2"/>
  </r>
  <r>
    <x v="28"/>
    <x v="3"/>
    <x v="24"/>
    <s v="Offentlig trafikkområde"/>
    <x v="0"/>
    <n v="2"/>
    <x v="1"/>
    <x v="1"/>
  </r>
  <r>
    <x v="28"/>
    <x v="3"/>
    <x v="25"/>
    <s v="Kirker, skoler, helseinstitusjon og humanitære formål, idrettsplasser"/>
    <x v="0"/>
    <n v="32"/>
    <x v="3"/>
    <x v="0"/>
  </r>
  <r>
    <x v="28"/>
    <x v="3"/>
    <x v="25"/>
    <s v="Skogplanting"/>
    <x v="0"/>
    <n v="23"/>
    <x v="4"/>
    <x v="3"/>
  </r>
  <r>
    <x v="28"/>
    <x v="3"/>
    <x v="26"/>
    <s v="Ikke fordelt PBL"/>
    <x v="0"/>
    <n v="22"/>
    <x v="2"/>
    <x v="2"/>
  </r>
  <r>
    <x v="28"/>
    <x v="3"/>
    <x v="26"/>
    <s v="Andre formål"/>
    <x v="0"/>
    <n v="4.5"/>
    <x v="2"/>
    <x v="2"/>
  </r>
  <r>
    <x v="28"/>
    <x v="3"/>
    <x v="26"/>
    <s v="Skogplanting"/>
    <x v="0"/>
    <n v="61.5"/>
    <x v="4"/>
    <x v="3"/>
  </r>
  <r>
    <x v="28"/>
    <x v="3"/>
    <x v="26"/>
    <s v="Ikke fordelt PBL"/>
    <x v="1"/>
    <n v="14"/>
    <x v="2"/>
    <x v="2"/>
  </r>
  <r>
    <x v="28"/>
    <x v="3"/>
    <x v="26"/>
    <s v="Skogplanting"/>
    <x v="1"/>
    <n v="16"/>
    <x v="4"/>
    <x v="3"/>
  </r>
  <r>
    <x v="28"/>
    <x v="3"/>
    <x v="27"/>
    <s v="Andre formål"/>
    <x v="0"/>
    <n v="10.5"/>
    <x v="2"/>
    <x v="2"/>
  </r>
  <r>
    <x v="28"/>
    <x v="3"/>
    <x v="30"/>
    <s v="Ikke fordelt PBL"/>
    <x v="0"/>
    <n v="21"/>
    <x v="2"/>
    <x v="2"/>
  </r>
  <r>
    <x v="28"/>
    <x v="3"/>
    <x v="31"/>
    <s v="Offentlig trafikkområde"/>
    <x v="0"/>
    <n v="1"/>
    <x v="1"/>
    <x v="1"/>
  </r>
  <r>
    <x v="28"/>
    <x v="3"/>
    <x v="31"/>
    <s v="Skogplanting"/>
    <x v="1"/>
    <n v="4"/>
    <x v="4"/>
    <x v="3"/>
  </r>
  <r>
    <x v="28"/>
    <x v="3"/>
    <x v="44"/>
    <s v="Ikke fordelt PBL"/>
    <x v="0"/>
    <n v="26"/>
    <x v="2"/>
    <x v="2"/>
  </r>
  <r>
    <x v="28"/>
    <x v="3"/>
    <x v="44"/>
    <s v="Industribygg, forretningsbygg og lignende"/>
    <x v="0"/>
    <n v="5"/>
    <x v="3"/>
    <x v="0"/>
  </r>
  <r>
    <x v="28"/>
    <x v="3"/>
    <x v="44"/>
    <s v="Skogplanting"/>
    <x v="0"/>
    <n v="4.5"/>
    <x v="4"/>
    <x v="3"/>
  </r>
  <r>
    <x v="28"/>
    <x v="3"/>
    <x v="32"/>
    <s v="Ikke fordelt PBL"/>
    <x v="0"/>
    <n v="8.5"/>
    <x v="2"/>
    <x v="2"/>
  </r>
  <r>
    <x v="28"/>
    <x v="3"/>
    <x v="33"/>
    <s v="Skogplanting"/>
    <x v="0"/>
    <n v="16.100000000000001"/>
    <x v="4"/>
    <x v="3"/>
  </r>
  <r>
    <x v="28"/>
    <x v="3"/>
    <x v="33"/>
    <s v="Skogplanting"/>
    <x v="1"/>
    <n v="12.3"/>
    <x v="4"/>
    <x v="3"/>
  </r>
  <r>
    <x v="28"/>
    <x v="3"/>
    <x v="34"/>
    <s v="Bolig- og fritidsbebyggelse"/>
    <x v="0"/>
    <n v="1"/>
    <x v="0"/>
    <x v="0"/>
  </r>
  <r>
    <x v="28"/>
    <x v="3"/>
    <x v="34"/>
    <s v="Skogplanting"/>
    <x v="0"/>
    <n v="2"/>
    <x v="4"/>
    <x v="3"/>
  </r>
  <r>
    <x v="28"/>
    <x v="3"/>
    <x v="35"/>
    <s v="Bolig- og fritidsbebyggelse"/>
    <x v="0"/>
    <n v="1.2"/>
    <x v="0"/>
    <x v="0"/>
  </r>
  <r>
    <x v="28"/>
    <x v="3"/>
    <x v="35"/>
    <s v="Skogplanting"/>
    <x v="0"/>
    <n v="14"/>
    <x v="4"/>
    <x v="3"/>
  </r>
  <r>
    <x v="28"/>
    <x v="3"/>
    <x v="36"/>
    <s v="Bolig- og fritidsbebyggelse"/>
    <x v="0"/>
    <n v="2"/>
    <x v="0"/>
    <x v="0"/>
  </r>
  <r>
    <x v="28"/>
    <x v="3"/>
    <x v="36"/>
    <s v="Ikke fordelt PBL"/>
    <x v="0"/>
    <n v="65"/>
    <x v="2"/>
    <x v="2"/>
  </r>
  <r>
    <x v="28"/>
    <x v="3"/>
    <x v="36"/>
    <s v="Andre formål"/>
    <x v="0"/>
    <n v="4"/>
    <x v="2"/>
    <x v="2"/>
  </r>
  <r>
    <x v="28"/>
    <x v="3"/>
    <x v="36"/>
    <s v="Skogplanting"/>
    <x v="0"/>
    <n v="12"/>
    <x v="4"/>
    <x v="3"/>
  </r>
  <r>
    <x v="28"/>
    <x v="3"/>
    <x v="36"/>
    <s v="Skogplanting"/>
    <x v="1"/>
    <n v="7.5"/>
    <x v="4"/>
    <x v="3"/>
  </r>
  <r>
    <x v="28"/>
    <x v="3"/>
    <x v="37"/>
    <s v="Andre formål"/>
    <x v="0"/>
    <n v="29.7"/>
    <x v="2"/>
    <x v="2"/>
  </r>
  <r>
    <x v="28"/>
    <x v="3"/>
    <x v="37"/>
    <s v="Ikke fordelt PBL"/>
    <x v="0"/>
    <n v="3"/>
    <x v="2"/>
    <x v="2"/>
  </r>
  <r>
    <x v="28"/>
    <x v="3"/>
    <x v="38"/>
    <s v="Ikke fordelt PBL"/>
    <x v="0"/>
    <n v="6"/>
    <x v="2"/>
    <x v="2"/>
  </r>
  <r>
    <x v="28"/>
    <x v="3"/>
    <x v="38"/>
    <s v="Industribygg, forretningsbygg og lignende"/>
    <x v="0"/>
    <n v="12"/>
    <x v="3"/>
    <x v="0"/>
  </r>
  <r>
    <x v="28"/>
    <x v="3"/>
    <x v="38"/>
    <s v="Skogplanting"/>
    <x v="0"/>
    <n v="91.2"/>
    <x v="4"/>
    <x v="3"/>
  </r>
  <r>
    <x v="28"/>
    <x v="3"/>
    <x v="39"/>
    <s v="Bolig- og fritidsbebyggelse"/>
    <x v="0"/>
    <n v="0.8"/>
    <x v="0"/>
    <x v="0"/>
  </r>
  <r>
    <x v="28"/>
    <x v="3"/>
    <x v="39"/>
    <s v="Ikke fordelt PBL"/>
    <x v="0"/>
    <n v="9"/>
    <x v="2"/>
    <x v="2"/>
  </r>
  <r>
    <x v="28"/>
    <x v="3"/>
    <x v="39"/>
    <s v="Kirker, skoler, helseinstitusjon og humanitære formål, idrettsplasser"/>
    <x v="0"/>
    <n v="1.2"/>
    <x v="3"/>
    <x v="0"/>
  </r>
  <r>
    <x v="28"/>
    <x v="3"/>
    <x v="39"/>
    <s v="Offentlig trafikkområde"/>
    <x v="0"/>
    <n v="2.5"/>
    <x v="1"/>
    <x v="1"/>
  </r>
  <r>
    <x v="28"/>
    <x v="3"/>
    <x v="39"/>
    <s v="Skogplanting"/>
    <x v="0"/>
    <n v="45"/>
    <x v="4"/>
    <x v="3"/>
  </r>
  <r>
    <x v="28"/>
    <x v="3"/>
    <x v="40"/>
    <s v="Industribygg, forretningsbygg og lignende"/>
    <x v="0"/>
    <n v="12"/>
    <x v="3"/>
    <x v="0"/>
  </r>
  <r>
    <x v="28"/>
    <x v="3"/>
    <x v="40"/>
    <s v="Offentlig trafikkområde"/>
    <x v="0"/>
    <n v="0.9"/>
    <x v="1"/>
    <x v="1"/>
  </r>
  <r>
    <x v="28"/>
    <x v="3"/>
    <x v="40"/>
    <s v="Skogplanting"/>
    <x v="0"/>
    <n v="10"/>
    <x v="4"/>
    <x v="3"/>
  </r>
  <r>
    <x v="28"/>
    <x v="3"/>
    <x v="41"/>
    <s v="Skogplanting"/>
    <x v="0"/>
    <n v="36"/>
    <x v="4"/>
    <x v="3"/>
  </r>
  <r>
    <x v="28"/>
    <x v="3"/>
    <x v="42"/>
    <s v="Offentlig trafikkområde"/>
    <x v="0"/>
    <n v="4"/>
    <x v="1"/>
    <x v="1"/>
  </r>
  <r>
    <x v="28"/>
    <x v="3"/>
    <x v="42"/>
    <s v="Skogplanting"/>
    <x v="0"/>
    <n v="4"/>
    <x v="4"/>
    <x v="3"/>
  </r>
  <r>
    <x v="28"/>
    <x v="3"/>
    <x v="43"/>
    <s v="Bolig- og fritidsbebyggelse"/>
    <x v="0"/>
    <n v="0.8"/>
    <x v="0"/>
    <x v="0"/>
  </r>
  <r>
    <x v="28"/>
    <x v="3"/>
    <x v="43"/>
    <s v="Skogplanting"/>
    <x v="0"/>
    <n v="1.5"/>
    <x v="4"/>
    <x v="3"/>
  </r>
  <r>
    <x v="28"/>
    <x v="3"/>
    <x v="43"/>
    <s v="Ikke fordelt PBL"/>
    <x v="1"/>
    <n v="18"/>
    <x v="2"/>
    <x v="2"/>
  </r>
  <r>
    <x v="28"/>
    <x v="3"/>
    <x v="43"/>
    <s v="Skogplanting"/>
    <x v="1"/>
    <n v="3"/>
    <x v="4"/>
    <x v="3"/>
  </r>
  <r>
    <x v="28"/>
    <x v="4"/>
    <x v="23"/>
    <s v="Ikke fordelt"/>
    <x v="0"/>
    <n v="338"/>
    <x v="2"/>
    <x v="2"/>
  </r>
  <r>
    <x v="28"/>
    <x v="4"/>
    <x v="23"/>
    <s v="Skogplanting"/>
    <x v="0"/>
    <n v="444"/>
    <x v="4"/>
    <x v="3"/>
  </r>
  <r>
    <x v="28"/>
    <x v="5"/>
    <x v="62"/>
    <s v="Golfbane mm"/>
    <x v="0"/>
    <n v="1.5"/>
    <x v="5"/>
    <x v="3"/>
  </r>
  <r>
    <x v="28"/>
    <x v="5"/>
    <x v="72"/>
    <s v="Andre bygg, byggområder"/>
    <x v="0"/>
    <n v="1.2"/>
    <x v="3"/>
    <x v="0"/>
  </r>
  <r>
    <x v="28"/>
    <x v="5"/>
    <x v="63"/>
    <s v="Golfbane mm"/>
    <x v="0"/>
    <n v="1.6"/>
    <x v="5"/>
    <x v="3"/>
  </r>
  <r>
    <x v="28"/>
    <x v="5"/>
    <x v="64"/>
    <s v="Ikke fordelt"/>
    <x v="0"/>
    <n v="26"/>
    <x v="2"/>
    <x v="2"/>
  </r>
  <r>
    <x v="28"/>
    <x v="5"/>
    <x v="64"/>
    <s v="Skogplanting"/>
    <x v="0"/>
    <n v="39.5"/>
    <x v="4"/>
    <x v="3"/>
  </r>
  <r>
    <x v="28"/>
    <x v="5"/>
    <x v="64"/>
    <s v="Ikke fordelt"/>
    <x v="1"/>
    <n v="18"/>
    <x v="2"/>
    <x v="2"/>
  </r>
  <r>
    <x v="28"/>
    <x v="5"/>
    <x v="64"/>
    <s v="Skogplanting"/>
    <x v="1"/>
    <n v="7"/>
    <x v="4"/>
    <x v="3"/>
  </r>
  <r>
    <x v="28"/>
    <x v="5"/>
    <x v="65"/>
    <s v="Bolig- og fritidsbebyggelse"/>
    <x v="0"/>
    <n v="2"/>
    <x v="0"/>
    <x v="0"/>
  </r>
  <r>
    <x v="28"/>
    <x v="5"/>
    <x v="65"/>
    <s v="Ikke fordelt"/>
    <x v="0"/>
    <n v="35"/>
    <x v="2"/>
    <x v="2"/>
  </r>
  <r>
    <x v="28"/>
    <x v="5"/>
    <x v="65"/>
    <s v="Andre bygg, byggområder"/>
    <x v="0"/>
    <n v="1"/>
    <x v="3"/>
    <x v="0"/>
  </r>
  <r>
    <x v="28"/>
    <x v="5"/>
    <x v="65"/>
    <s v="Offentlig trafikkområde"/>
    <x v="0"/>
    <n v="0.5"/>
    <x v="1"/>
    <x v="1"/>
  </r>
  <r>
    <x v="28"/>
    <x v="5"/>
    <x v="65"/>
    <s v="Skogplanting"/>
    <x v="0"/>
    <n v="1"/>
    <x v="4"/>
    <x v="3"/>
  </r>
  <r>
    <x v="28"/>
    <x v="5"/>
    <x v="65"/>
    <s v="Bolig- og fritidsbebyggelse"/>
    <x v="1"/>
    <n v="12"/>
    <x v="0"/>
    <x v="0"/>
  </r>
  <r>
    <x v="28"/>
    <x v="5"/>
    <x v="65"/>
    <s v="Skogplanting"/>
    <x v="1"/>
    <n v="55"/>
    <x v="4"/>
    <x v="3"/>
  </r>
  <r>
    <x v="28"/>
    <x v="5"/>
    <x v="67"/>
    <s v="Bolig- og fritidsbebyggelse"/>
    <x v="0"/>
    <n v="74"/>
    <x v="0"/>
    <x v="0"/>
  </r>
  <r>
    <x v="28"/>
    <x v="5"/>
    <x v="68"/>
    <s v="Skogplanting"/>
    <x v="0"/>
    <n v="8"/>
    <x v="4"/>
    <x v="3"/>
  </r>
  <r>
    <x v="28"/>
    <x v="5"/>
    <x v="68"/>
    <s v="Andre bygg, byggområder"/>
    <x v="1"/>
    <n v="1.5"/>
    <x v="3"/>
    <x v="0"/>
  </r>
  <r>
    <x v="28"/>
    <x v="5"/>
    <x v="73"/>
    <s v="Golfbane mm"/>
    <x v="0"/>
    <n v="1.8"/>
    <x v="5"/>
    <x v="3"/>
  </r>
  <r>
    <x v="28"/>
    <x v="5"/>
    <x v="73"/>
    <s v="Andre bygg, byggområder"/>
    <x v="0"/>
    <n v="6"/>
    <x v="3"/>
    <x v="0"/>
  </r>
  <r>
    <x v="28"/>
    <x v="5"/>
    <x v="73"/>
    <s v="Offentlig trafikkområde"/>
    <x v="0"/>
    <n v="10"/>
    <x v="1"/>
    <x v="1"/>
  </r>
  <r>
    <x v="28"/>
    <x v="5"/>
    <x v="73"/>
    <s v="Skogplanting"/>
    <x v="0"/>
    <n v="2"/>
    <x v="4"/>
    <x v="3"/>
  </r>
  <r>
    <x v="28"/>
    <x v="5"/>
    <x v="73"/>
    <s v="Andre bygg, byggområder"/>
    <x v="1"/>
    <n v="3"/>
    <x v="3"/>
    <x v="0"/>
  </r>
  <r>
    <x v="28"/>
    <x v="5"/>
    <x v="69"/>
    <s v="Golfbane mm"/>
    <x v="0"/>
    <n v="54"/>
    <x v="5"/>
    <x v="3"/>
  </r>
  <r>
    <x v="28"/>
    <x v="5"/>
    <x v="69"/>
    <s v="Ikke fordelt"/>
    <x v="0"/>
    <n v="6"/>
    <x v="2"/>
    <x v="2"/>
  </r>
  <r>
    <x v="28"/>
    <x v="5"/>
    <x v="74"/>
    <s v="Ikke fordelt"/>
    <x v="0"/>
    <n v="6"/>
    <x v="2"/>
    <x v="2"/>
  </r>
  <r>
    <x v="28"/>
    <x v="5"/>
    <x v="70"/>
    <s v="Skogplanting"/>
    <x v="0"/>
    <n v="5"/>
    <x v="4"/>
    <x v="3"/>
  </r>
  <r>
    <x v="28"/>
    <x v="5"/>
    <x v="70"/>
    <s v="Bolig- og fritidsbebyggelse"/>
    <x v="1"/>
    <n v="2"/>
    <x v="0"/>
    <x v="0"/>
  </r>
  <r>
    <x v="28"/>
    <x v="5"/>
    <x v="71"/>
    <s v="Golfbane mm"/>
    <x v="0"/>
    <n v="2"/>
    <x v="5"/>
    <x v="3"/>
  </r>
  <r>
    <x v="28"/>
    <x v="5"/>
    <x v="71"/>
    <s v="Offentlig trafikkområde"/>
    <x v="0"/>
    <n v="0.5"/>
    <x v="1"/>
    <x v="1"/>
  </r>
  <r>
    <x v="28"/>
    <x v="2"/>
    <x v="75"/>
    <s v="Ikke fordelt"/>
    <x v="2"/>
    <n v="8"/>
    <x v="2"/>
    <x v="2"/>
  </r>
  <r>
    <x v="28"/>
    <x v="2"/>
    <x v="76"/>
    <s v="Ikke fordelt"/>
    <x v="2"/>
    <n v="254"/>
    <x v="2"/>
    <x v="2"/>
  </r>
  <r>
    <x v="28"/>
    <x v="2"/>
    <x v="77"/>
    <s v="Ikke fordelt"/>
    <x v="2"/>
    <n v="47"/>
    <x v="2"/>
    <x v="2"/>
  </r>
  <r>
    <x v="28"/>
    <x v="2"/>
    <x v="78"/>
    <s v="Ikke fordelt"/>
    <x v="2"/>
    <n v="1"/>
    <x v="2"/>
    <x v="2"/>
  </r>
  <r>
    <x v="28"/>
    <x v="2"/>
    <x v="79"/>
    <s v="Ikke fordelt"/>
    <x v="2"/>
    <n v="8"/>
    <x v="2"/>
    <x v="2"/>
  </r>
  <r>
    <x v="28"/>
    <x v="2"/>
    <x v="80"/>
    <s v="Ikke fordelt"/>
    <x v="2"/>
    <n v="30"/>
    <x v="2"/>
    <x v="2"/>
  </r>
  <r>
    <x v="28"/>
    <x v="2"/>
    <x v="81"/>
    <s v="Ikke fordelt"/>
    <x v="2"/>
    <n v="18"/>
    <x v="2"/>
    <x v="2"/>
  </r>
  <r>
    <x v="28"/>
    <x v="2"/>
    <x v="82"/>
    <s v="Ikke fordelt"/>
    <x v="2"/>
    <n v="11"/>
    <x v="2"/>
    <x v="2"/>
  </r>
  <r>
    <x v="28"/>
    <x v="2"/>
    <x v="83"/>
    <s v="Ikke fordelt"/>
    <x v="2"/>
    <n v="36"/>
    <x v="2"/>
    <x v="2"/>
  </r>
  <r>
    <x v="28"/>
    <x v="2"/>
    <x v="84"/>
    <s v="Ikke fordelt"/>
    <x v="2"/>
    <n v="43"/>
    <x v="2"/>
    <x v="2"/>
  </r>
  <r>
    <x v="28"/>
    <x v="2"/>
    <x v="85"/>
    <s v="Ikke fordelt"/>
    <x v="2"/>
    <n v="84"/>
    <x v="2"/>
    <x v="2"/>
  </r>
  <r>
    <x v="28"/>
    <x v="2"/>
    <x v="86"/>
    <s v="Ikke fordelt"/>
    <x v="2"/>
    <n v="4"/>
    <x v="2"/>
    <x v="2"/>
  </r>
  <r>
    <x v="29"/>
    <x v="0"/>
    <x v="2"/>
    <s v="Ikke fordelt"/>
    <x v="0"/>
    <n v="10"/>
    <x v="2"/>
    <x v="2"/>
  </r>
  <r>
    <x v="29"/>
    <x v="0"/>
    <x v="2"/>
    <s v="Ikke fordelt"/>
    <x v="1"/>
    <n v="37"/>
    <x v="2"/>
    <x v="2"/>
  </r>
  <r>
    <x v="29"/>
    <x v="0"/>
    <x v="5"/>
    <s v="Ikke fordelt"/>
    <x v="0"/>
    <n v="208"/>
    <x v="2"/>
    <x v="2"/>
  </r>
  <r>
    <x v="29"/>
    <x v="0"/>
    <x v="6"/>
    <s v="Ikke fordelt"/>
    <x v="0"/>
    <n v="107"/>
    <x v="2"/>
    <x v="2"/>
  </r>
  <r>
    <x v="29"/>
    <x v="0"/>
    <x v="7"/>
    <s v="Ikke fordelt"/>
    <x v="0"/>
    <n v="20"/>
    <x v="2"/>
    <x v="2"/>
  </r>
  <r>
    <x v="29"/>
    <x v="0"/>
    <x v="7"/>
    <s v="Ikke fordelt"/>
    <x v="1"/>
    <n v="2"/>
    <x v="2"/>
    <x v="2"/>
  </r>
  <r>
    <x v="29"/>
    <x v="0"/>
    <x v="13"/>
    <s v="Ikke fordelt"/>
    <x v="0"/>
    <n v="72"/>
    <x v="2"/>
    <x v="2"/>
  </r>
  <r>
    <x v="29"/>
    <x v="0"/>
    <x v="13"/>
    <s v="Ikke fordelt"/>
    <x v="1"/>
    <n v="10"/>
    <x v="2"/>
    <x v="2"/>
  </r>
  <r>
    <x v="29"/>
    <x v="0"/>
    <x v="14"/>
    <s v="Ikke fordelt"/>
    <x v="0"/>
    <n v="216"/>
    <x v="2"/>
    <x v="2"/>
  </r>
  <r>
    <x v="29"/>
    <x v="0"/>
    <x v="14"/>
    <s v="Ikke fordelt"/>
    <x v="1"/>
    <n v="14"/>
    <x v="2"/>
    <x v="2"/>
  </r>
  <r>
    <x v="29"/>
    <x v="0"/>
    <x v="17"/>
    <s v="Ikke fordelt"/>
    <x v="0"/>
    <n v="180"/>
    <x v="2"/>
    <x v="2"/>
  </r>
  <r>
    <x v="29"/>
    <x v="0"/>
    <x v="17"/>
    <s v="Ikke fordelt"/>
    <x v="1"/>
    <n v="372"/>
    <x v="2"/>
    <x v="2"/>
  </r>
  <r>
    <x v="29"/>
    <x v="0"/>
    <x v="18"/>
    <s v="Ikke fordelt"/>
    <x v="0"/>
    <n v="58"/>
    <x v="2"/>
    <x v="2"/>
  </r>
  <r>
    <x v="29"/>
    <x v="0"/>
    <x v="18"/>
    <s v="Ikke fordelt"/>
    <x v="1"/>
    <n v="25"/>
    <x v="2"/>
    <x v="2"/>
  </r>
  <r>
    <x v="29"/>
    <x v="0"/>
    <x v="19"/>
    <s v="Ikke fordelt"/>
    <x v="0"/>
    <n v="6"/>
    <x v="2"/>
    <x v="2"/>
  </r>
  <r>
    <x v="29"/>
    <x v="4"/>
    <x v="45"/>
    <s v="Ikke fordelt"/>
    <x v="0"/>
    <n v="1"/>
    <x v="2"/>
    <x v="2"/>
  </r>
  <r>
    <x v="29"/>
    <x v="4"/>
    <x v="45"/>
    <s v="Ikke fordelt"/>
    <x v="1"/>
    <n v="1"/>
    <x v="2"/>
    <x v="2"/>
  </r>
  <r>
    <x v="29"/>
    <x v="4"/>
    <x v="46"/>
    <s v="Ikke fordelt"/>
    <x v="0"/>
    <n v="5"/>
    <x v="2"/>
    <x v="2"/>
  </r>
  <r>
    <x v="29"/>
    <x v="4"/>
    <x v="46"/>
    <s v="Ikke fordelt"/>
    <x v="1"/>
    <n v="5"/>
    <x v="2"/>
    <x v="2"/>
  </r>
  <r>
    <x v="29"/>
    <x v="4"/>
    <x v="87"/>
    <s v="Skogplanting"/>
    <x v="0"/>
    <n v="2"/>
    <x v="4"/>
    <x v="3"/>
  </r>
  <r>
    <x v="29"/>
    <x v="4"/>
    <x v="57"/>
    <s v="Ikke fordelt"/>
    <x v="0"/>
    <n v="2"/>
    <x v="2"/>
    <x v="2"/>
  </r>
  <r>
    <x v="29"/>
    <x v="4"/>
    <x v="57"/>
    <s v="Ikke fordelt"/>
    <x v="1"/>
    <n v="2"/>
    <x v="2"/>
    <x v="2"/>
  </r>
  <r>
    <x v="29"/>
    <x v="4"/>
    <x v="58"/>
    <s v="Ikke fordelt"/>
    <x v="1"/>
    <n v="3"/>
    <x v="2"/>
    <x v="2"/>
  </r>
  <r>
    <x v="29"/>
    <x v="4"/>
    <x v="48"/>
    <s v="Ikke fordelt"/>
    <x v="0"/>
    <n v="3"/>
    <x v="2"/>
    <x v="2"/>
  </r>
  <r>
    <x v="29"/>
    <x v="4"/>
    <x v="48"/>
    <s v="Ikke fordelt"/>
    <x v="1"/>
    <n v="3"/>
    <x v="2"/>
    <x v="2"/>
  </r>
  <r>
    <x v="29"/>
    <x v="4"/>
    <x v="49"/>
    <s v="Ikke fordelt"/>
    <x v="0"/>
    <n v="36"/>
    <x v="2"/>
    <x v="2"/>
  </r>
  <r>
    <x v="29"/>
    <x v="4"/>
    <x v="49"/>
    <s v="Skogplanting"/>
    <x v="0"/>
    <n v="1"/>
    <x v="4"/>
    <x v="3"/>
  </r>
  <r>
    <x v="29"/>
    <x v="4"/>
    <x v="49"/>
    <s v="Ikke fordelt"/>
    <x v="1"/>
    <n v="3"/>
    <x v="2"/>
    <x v="2"/>
  </r>
  <r>
    <x v="29"/>
    <x v="4"/>
    <x v="50"/>
    <s v="Ikke fordelt"/>
    <x v="0"/>
    <n v="5"/>
    <x v="2"/>
    <x v="2"/>
  </r>
  <r>
    <x v="29"/>
    <x v="4"/>
    <x v="50"/>
    <s v="Skogplanting"/>
    <x v="0"/>
    <n v="27"/>
    <x v="4"/>
    <x v="3"/>
  </r>
  <r>
    <x v="29"/>
    <x v="4"/>
    <x v="50"/>
    <s v="Ikke fordelt"/>
    <x v="1"/>
    <n v="10"/>
    <x v="2"/>
    <x v="2"/>
  </r>
  <r>
    <x v="29"/>
    <x v="4"/>
    <x v="51"/>
    <s v="Ikke fordelt"/>
    <x v="0"/>
    <n v="1"/>
    <x v="2"/>
    <x v="2"/>
  </r>
  <r>
    <x v="29"/>
    <x v="4"/>
    <x v="51"/>
    <s v="Skogplanting"/>
    <x v="0"/>
    <n v="12"/>
    <x v="4"/>
    <x v="3"/>
  </r>
  <r>
    <x v="29"/>
    <x v="4"/>
    <x v="51"/>
    <s v="Ikke fordelt"/>
    <x v="1"/>
    <n v="2"/>
    <x v="2"/>
    <x v="2"/>
  </r>
  <r>
    <x v="29"/>
    <x v="4"/>
    <x v="53"/>
    <s v="Ikke fordelt"/>
    <x v="0"/>
    <n v="5"/>
    <x v="2"/>
    <x v="2"/>
  </r>
  <r>
    <x v="29"/>
    <x v="4"/>
    <x v="54"/>
    <s v="Ikke fordelt"/>
    <x v="0"/>
    <n v="1"/>
    <x v="2"/>
    <x v="2"/>
  </r>
  <r>
    <x v="29"/>
    <x v="4"/>
    <x v="55"/>
    <s v="Ikke fordelt"/>
    <x v="0"/>
    <n v="23"/>
    <x v="2"/>
    <x v="2"/>
  </r>
  <r>
    <x v="29"/>
    <x v="5"/>
    <x v="62"/>
    <s v="Ikke fordelt"/>
    <x v="0"/>
    <n v="9.4"/>
    <x v="2"/>
    <x v="2"/>
  </r>
  <r>
    <x v="29"/>
    <x v="5"/>
    <x v="72"/>
    <s v="Bolig- og fritidsbebyggelse"/>
    <x v="0"/>
    <n v="0.7"/>
    <x v="0"/>
    <x v="0"/>
  </r>
  <r>
    <x v="29"/>
    <x v="5"/>
    <x v="72"/>
    <s v="Andre bygg, byggområder"/>
    <x v="0"/>
    <n v="1.2"/>
    <x v="3"/>
    <x v="0"/>
  </r>
  <r>
    <x v="29"/>
    <x v="5"/>
    <x v="72"/>
    <s v="Skogplanting"/>
    <x v="0"/>
    <n v="17"/>
    <x v="4"/>
    <x v="3"/>
  </r>
  <r>
    <x v="29"/>
    <x v="5"/>
    <x v="63"/>
    <s v="Andre bygg, byggområder"/>
    <x v="0"/>
    <n v="0.6"/>
    <x v="3"/>
    <x v="0"/>
  </r>
  <r>
    <x v="29"/>
    <x v="5"/>
    <x v="63"/>
    <s v="Skogplanting"/>
    <x v="0"/>
    <n v="2"/>
    <x v="4"/>
    <x v="3"/>
  </r>
  <r>
    <x v="29"/>
    <x v="5"/>
    <x v="63"/>
    <s v="Bolig- og fritidsbebyggelse"/>
    <x v="1"/>
    <n v="64"/>
    <x v="0"/>
    <x v="0"/>
  </r>
  <r>
    <x v="29"/>
    <x v="5"/>
    <x v="65"/>
    <s v="Bolig- og fritidsbebyggelse"/>
    <x v="0"/>
    <n v="4"/>
    <x v="0"/>
    <x v="0"/>
  </r>
  <r>
    <x v="29"/>
    <x v="5"/>
    <x v="65"/>
    <s v="Skogplanting"/>
    <x v="0"/>
    <n v="39"/>
    <x v="4"/>
    <x v="3"/>
  </r>
  <r>
    <x v="29"/>
    <x v="5"/>
    <x v="88"/>
    <s v="Skogplanting"/>
    <x v="0"/>
    <n v="5"/>
    <x v="4"/>
    <x v="3"/>
  </r>
  <r>
    <x v="29"/>
    <x v="5"/>
    <x v="66"/>
    <s v="Bolig- og fritidsbebyggelse"/>
    <x v="0"/>
    <n v="0.5"/>
    <x v="0"/>
    <x v="0"/>
  </r>
  <r>
    <x v="29"/>
    <x v="5"/>
    <x v="66"/>
    <s v="Andre bygg, byggområder"/>
    <x v="0"/>
    <n v="0.8"/>
    <x v="3"/>
    <x v="0"/>
  </r>
  <r>
    <x v="29"/>
    <x v="5"/>
    <x v="66"/>
    <s v="Offentlig trafikkområde"/>
    <x v="0"/>
    <n v="221"/>
    <x v="1"/>
    <x v="1"/>
  </r>
  <r>
    <x v="29"/>
    <x v="5"/>
    <x v="66"/>
    <s v="Skogplanting"/>
    <x v="0"/>
    <n v="17"/>
    <x v="4"/>
    <x v="3"/>
  </r>
  <r>
    <x v="29"/>
    <x v="5"/>
    <x v="67"/>
    <s v="Skogplanting"/>
    <x v="0"/>
    <n v="11"/>
    <x v="4"/>
    <x v="3"/>
  </r>
  <r>
    <x v="29"/>
    <x v="5"/>
    <x v="68"/>
    <s v="Skogplanting"/>
    <x v="0"/>
    <n v="5"/>
    <x v="4"/>
    <x v="3"/>
  </r>
  <r>
    <x v="29"/>
    <x v="5"/>
    <x v="73"/>
    <s v="Golfbane mm"/>
    <x v="0"/>
    <n v="0.5"/>
    <x v="5"/>
    <x v="3"/>
  </r>
  <r>
    <x v="29"/>
    <x v="5"/>
    <x v="73"/>
    <s v="Offentlig trafikkområde"/>
    <x v="0"/>
    <n v="1.3"/>
    <x v="1"/>
    <x v="1"/>
  </r>
  <r>
    <x v="29"/>
    <x v="5"/>
    <x v="73"/>
    <s v="Skogplanting"/>
    <x v="0"/>
    <n v="13.5"/>
    <x v="4"/>
    <x v="3"/>
  </r>
  <r>
    <x v="29"/>
    <x v="5"/>
    <x v="69"/>
    <s v="Bolig- og fritidsbebyggelse"/>
    <x v="0"/>
    <n v="1.5"/>
    <x v="0"/>
    <x v="0"/>
  </r>
  <r>
    <x v="29"/>
    <x v="5"/>
    <x v="69"/>
    <s v="Offentlig trafikkområde"/>
    <x v="0"/>
    <n v="0.75"/>
    <x v="1"/>
    <x v="1"/>
  </r>
  <r>
    <x v="29"/>
    <x v="5"/>
    <x v="74"/>
    <s v="Andre bygg, byggområder"/>
    <x v="0"/>
    <n v="7"/>
    <x v="3"/>
    <x v="0"/>
  </r>
  <r>
    <x v="29"/>
    <x v="5"/>
    <x v="74"/>
    <s v="Offentlig trafikkområde"/>
    <x v="0"/>
    <n v="11.1"/>
    <x v="1"/>
    <x v="1"/>
  </r>
  <r>
    <x v="29"/>
    <x v="5"/>
    <x v="74"/>
    <s v="Andre bygg, byggområder"/>
    <x v="1"/>
    <n v="1.5"/>
    <x v="3"/>
    <x v="0"/>
  </r>
  <r>
    <x v="29"/>
    <x v="5"/>
    <x v="74"/>
    <s v="Offentlig trafikkområde"/>
    <x v="1"/>
    <n v="1.1000000000000001"/>
    <x v="1"/>
    <x v="1"/>
  </r>
  <r>
    <x v="29"/>
    <x v="5"/>
    <x v="71"/>
    <s v="Offentlig trafikkområde"/>
    <x v="0"/>
    <n v="0.9"/>
    <x v="1"/>
    <x v="1"/>
  </r>
  <r>
    <x v="29"/>
    <x v="5"/>
    <x v="71"/>
    <s v="Bolig- og fritidsbebyggelse"/>
    <x v="1"/>
    <n v="1.5"/>
    <x v="0"/>
    <x v="0"/>
  </r>
  <r>
    <x v="29"/>
    <x v="2"/>
    <x v="75"/>
    <s v="Ikke fordelt"/>
    <x v="2"/>
    <n v="226"/>
    <x v="2"/>
    <x v="2"/>
  </r>
  <r>
    <x v="29"/>
    <x v="2"/>
    <x v="89"/>
    <s v="Ikke fordelt"/>
    <x v="2"/>
    <n v="3"/>
    <x v="2"/>
    <x v="2"/>
  </r>
  <r>
    <x v="29"/>
    <x v="2"/>
    <x v="76"/>
    <s v="Ikke fordelt"/>
    <x v="2"/>
    <n v="155"/>
    <x v="2"/>
    <x v="2"/>
  </r>
  <r>
    <x v="29"/>
    <x v="2"/>
    <x v="77"/>
    <s v="Ikke fordelt"/>
    <x v="2"/>
    <n v="39"/>
    <x v="2"/>
    <x v="2"/>
  </r>
  <r>
    <x v="29"/>
    <x v="2"/>
    <x v="90"/>
    <s v="Ikke fordelt"/>
    <x v="2"/>
    <n v="33"/>
    <x v="2"/>
    <x v="2"/>
  </r>
  <r>
    <x v="29"/>
    <x v="2"/>
    <x v="79"/>
    <s v="Ikke fordelt"/>
    <x v="2"/>
    <n v="16"/>
    <x v="2"/>
    <x v="2"/>
  </r>
  <r>
    <x v="29"/>
    <x v="2"/>
    <x v="80"/>
    <s v="Ikke fordelt"/>
    <x v="2"/>
    <n v="29"/>
    <x v="2"/>
    <x v="2"/>
  </r>
  <r>
    <x v="29"/>
    <x v="2"/>
    <x v="81"/>
    <s v="Ikke fordelt"/>
    <x v="2"/>
    <n v="68"/>
    <x v="2"/>
    <x v="2"/>
  </r>
  <r>
    <x v="29"/>
    <x v="2"/>
    <x v="82"/>
    <s v="Ikke fordelt"/>
    <x v="2"/>
    <n v="208"/>
    <x v="2"/>
    <x v="2"/>
  </r>
  <r>
    <x v="29"/>
    <x v="2"/>
    <x v="91"/>
    <s v="Ikke fordelt"/>
    <x v="2"/>
    <n v="4"/>
    <x v="2"/>
    <x v="2"/>
  </r>
  <r>
    <x v="29"/>
    <x v="2"/>
    <x v="83"/>
    <s v="Ikke fordelt"/>
    <x v="2"/>
    <n v="61"/>
    <x v="2"/>
    <x v="2"/>
  </r>
  <r>
    <x v="29"/>
    <x v="2"/>
    <x v="84"/>
    <s v="Ikke fordelt"/>
    <x v="2"/>
    <n v="212"/>
    <x v="2"/>
    <x v="2"/>
  </r>
  <r>
    <x v="29"/>
    <x v="2"/>
    <x v="85"/>
    <s v="Ikke fordelt"/>
    <x v="2"/>
    <n v="4"/>
    <x v="2"/>
    <x v="2"/>
  </r>
  <r>
    <x v="29"/>
    <x v="2"/>
    <x v="86"/>
    <s v="Ikke fordelt"/>
    <x v="2"/>
    <n v="13"/>
    <x v="2"/>
    <x v="2"/>
  </r>
  <r>
    <x v="30"/>
    <x v="0"/>
    <x v="0"/>
    <s v="Ikke fordelt"/>
    <x v="0"/>
    <n v="59"/>
    <x v="2"/>
    <x v="2"/>
  </r>
  <r>
    <x v="30"/>
    <x v="0"/>
    <x v="1"/>
    <s v="Ikke fordelt"/>
    <x v="0"/>
    <n v="44"/>
    <x v="2"/>
    <x v="2"/>
  </r>
  <r>
    <x v="30"/>
    <x v="0"/>
    <x v="2"/>
    <s v="Ikke fordelt"/>
    <x v="0"/>
    <n v="77"/>
    <x v="2"/>
    <x v="2"/>
  </r>
  <r>
    <x v="30"/>
    <x v="0"/>
    <x v="2"/>
    <s v="Ikke fordelt"/>
    <x v="1"/>
    <n v="13"/>
    <x v="2"/>
    <x v="2"/>
  </r>
  <r>
    <x v="30"/>
    <x v="0"/>
    <x v="6"/>
    <s v="Ikke fordelt"/>
    <x v="0"/>
    <n v="180"/>
    <x v="2"/>
    <x v="2"/>
  </r>
  <r>
    <x v="30"/>
    <x v="0"/>
    <x v="7"/>
    <s v="Ikke fordelt"/>
    <x v="0"/>
    <n v="20"/>
    <x v="2"/>
    <x v="2"/>
  </r>
  <r>
    <x v="30"/>
    <x v="0"/>
    <x v="7"/>
    <s v="Ikke fordelt"/>
    <x v="1"/>
    <n v="1"/>
    <x v="2"/>
    <x v="2"/>
  </r>
  <r>
    <x v="30"/>
    <x v="0"/>
    <x v="8"/>
    <s v="Ikke fordelt"/>
    <x v="0"/>
    <n v="5"/>
    <x v="2"/>
    <x v="2"/>
  </r>
  <r>
    <x v="30"/>
    <x v="0"/>
    <x v="8"/>
    <s v="Ikke fordelt"/>
    <x v="1"/>
    <n v="21"/>
    <x v="2"/>
    <x v="2"/>
  </r>
  <r>
    <x v="30"/>
    <x v="0"/>
    <x v="9"/>
    <s v="Ikke fordelt"/>
    <x v="0"/>
    <n v="274"/>
    <x v="2"/>
    <x v="2"/>
  </r>
  <r>
    <x v="30"/>
    <x v="0"/>
    <x v="9"/>
    <s v="Ikke fordelt"/>
    <x v="1"/>
    <n v="78"/>
    <x v="2"/>
    <x v="2"/>
  </r>
  <r>
    <x v="30"/>
    <x v="0"/>
    <x v="10"/>
    <s v="Ikke fordelt"/>
    <x v="0"/>
    <n v="6"/>
    <x v="2"/>
    <x v="2"/>
  </r>
  <r>
    <x v="30"/>
    <x v="0"/>
    <x v="12"/>
    <s v="Ikke fordelt"/>
    <x v="0"/>
    <n v="12"/>
    <x v="2"/>
    <x v="2"/>
  </r>
  <r>
    <x v="30"/>
    <x v="0"/>
    <x v="12"/>
    <s v="Ikke fordelt"/>
    <x v="1"/>
    <n v="3"/>
    <x v="2"/>
    <x v="2"/>
  </r>
  <r>
    <x v="30"/>
    <x v="0"/>
    <x v="13"/>
    <s v="Ikke fordelt"/>
    <x v="0"/>
    <n v="14"/>
    <x v="2"/>
    <x v="2"/>
  </r>
  <r>
    <x v="30"/>
    <x v="0"/>
    <x v="14"/>
    <s v="Ikke fordelt"/>
    <x v="0"/>
    <n v="53"/>
    <x v="2"/>
    <x v="2"/>
  </r>
  <r>
    <x v="30"/>
    <x v="0"/>
    <x v="14"/>
    <s v="Ikke fordelt"/>
    <x v="1"/>
    <n v="134"/>
    <x v="2"/>
    <x v="2"/>
  </r>
  <r>
    <x v="30"/>
    <x v="0"/>
    <x v="16"/>
    <s v="Ikke fordelt"/>
    <x v="0"/>
    <n v="3"/>
    <x v="2"/>
    <x v="2"/>
  </r>
  <r>
    <x v="30"/>
    <x v="0"/>
    <x v="17"/>
    <s v="Ikke fordelt"/>
    <x v="0"/>
    <n v="238"/>
    <x v="2"/>
    <x v="2"/>
  </r>
  <r>
    <x v="30"/>
    <x v="0"/>
    <x v="17"/>
    <s v="Ikke fordelt"/>
    <x v="1"/>
    <n v="780"/>
    <x v="2"/>
    <x v="2"/>
  </r>
  <r>
    <x v="30"/>
    <x v="0"/>
    <x v="18"/>
    <s v="Ikke fordelt"/>
    <x v="0"/>
    <n v="86"/>
    <x v="2"/>
    <x v="2"/>
  </r>
  <r>
    <x v="30"/>
    <x v="0"/>
    <x v="18"/>
    <s v="Ikke fordelt"/>
    <x v="1"/>
    <n v="5"/>
    <x v="2"/>
    <x v="2"/>
  </r>
  <r>
    <x v="30"/>
    <x v="0"/>
    <x v="19"/>
    <s v="Ikke fordelt"/>
    <x v="0"/>
    <n v="145"/>
    <x v="2"/>
    <x v="2"/>
  </r>
  <r>
    <x v="30"/>
    <x v="0"/>
    <x v="19"/>
    <s v="Ikke fordelt"/>
    <x v="1"/>
    <n v="270"/>
    <x v="2"/>
    <x v="2"/>
  </r>
  <r>
    <x v="30"/>
    <x v="0"/>
    <x v="20"/>
    <s v="Ikke fordelt"/>
    <x v="0"/>
    <n v="39"/>
    <x v="2"/>
    <x v="2"/>
  </r>
  <r>
    <x v="30"/>
    <x v="0"/>
    <x v="20"/>
    <s v="Ikke fordelt"/>
    <x v="1"/>
    <n v="100"/>
    <x v="2"/>
    <x v="2"/>
  </r>
  <r>
    <x v="30"/>
    <x v="4"/>
    <x v="45"/>
    <s v="Ikke fordelt"/>
    <x v="0"/>
    <n v="346"/>
    <x v="2"/>
    <x v="2"/>
  </r>
  <r>
    <x v="30"/>
    <x v="4"/>
    <x v="45"/>
    <s v="Ikke fordelt"/>
    <x v="1"/>
    <n v="9"/>
    <x v="2"/>
    <x v="2"/>
  </r>
  <r>
    <x v="30"/>
    <x v="4"/>
    <x v="46"/>
    <s v="Ikke fordelt"/>
    <x v="0"/>
    <n v="998"/>
    <x v="2"/>
    <x v="2"/>
  </r>
  <r>
    <x v="30"/>
    <x v="4"/>
    <x v="46"/>
    <s v="Skogplanting"/>
    <x v="0"/>
    <n v="5"/>
    <x v="4"/>
    <x v="3"/>
  </r>
  <r>
    <x v="30"/>
    <x v="4"/>
    <x v="46"/>
    <s v="Ikke fordelt"/>
    <x v="1"/>
    <n v="33"/>
    <x v="2"/>
    <x v="2"/>
  </r>
  <r>
    <x v="30"/>
    <x v="4"/>
    <x v="47"/>
    <s v="Ikke fordelt"/>
    <x v="0"/>
    <n v="183"/>
    <x v="2"/>
    <x v="2"/>
  </r>
  <r>
    <x v="30"/>
    <x v="4"/>
    <x v="47"/>
    <s v="Ikke fordelt"/>
    <x v="1"/>
    <n v="126"/>
    <x v="2"/>
    <x v="2"/>
  </r>
  <r>
    <x v="30"/>
    <x v="4"/>
    <x v="59"/>
    <s v="Ikke fordelt"/>
    <x v="0"/>
    <n v="5"/>
    <x v="2"/>
    <x v="2"/>
  </r>
  <r>
    <x v="30"/>
    <x v="4"/>
    <x v="59"/>
    <s v="Skogplanting"/>
    <x v="0"/>
    <n v="15"/>
    <x v="4"/>
    <x v="3"/>
  </r>
  <r>
    <x v="30"/>
    <x v="4"/>
    <x v="59"/>
    <s v="Ikke fordelt"/>
    <x v="1"/>
    <n v="5"/>
    <x v="2"/>
    <x v="2"/>
  </r>
  <r>
    <x v="30"/>
    <x v="4"/>
    <x v="48"/>
    <s v="Ikke fordelt"/>
    <x v="0"/>
    <n v="3"/>
    <x v="2"/>
    <x v="2"/>
  </r>
  <r>
    <x v="30"/>
    <x v="4"/>
    <x v="48"/>
    <s v="Ikke fordelt"/>
    <x v="1"/>
    <n v="3"/>
    <x v="2"/>
    <x v="2"/>
  </r>
  <r>
    <x v="30"/>
    <x v="4"/>
    <x v="49"/>
    <s v="Ikke fordelt"/>
    <x v="0"/>
    <n v="30"/>
    <x v="2"/>
    <x v="2"/>
  </r>
  <r>
    <x v="30"/>
    <x v="4"/>
    <x v="49"/>
    <s v="Skogplanting"/>
    <x v="0"/>
    <n v="47"/>
    <x v="4"/>
    <x v="3"/>
  </r>
  <r>
    <x v="30"/>
    <x v="4"/>
    <x v="49"/>
    <s v="Ikke fordelt"/>
    <x v="1"/>
    <n v="5"/>
    <x v="2"/>
    <x v="2"/>
  </r>
  <r>
    <x v="30"/>
    <x v="4"/>
    <x v="50"/>
    <s v="Skogplanting"/>
    <x v="0"/>
    <n v="36"/>
    <x v="4"/>
    <x v="3"/>
  </r>
  <r>
    <x v="30"/>
    <x v="4"/>
    <x v="51"/>
    <s v="Ikke fordelt"/>
    <x v="0"/>
    <n v="27"/>
    <x v="2"/>
    <x v="2"/>
  </r>
  <r>
    <x v="30"/>
    <x v="4"/>
    <x v="51"/>
    <s v="Ikke fordelt"/>
    <x v="1"/>
    <n v="1"/>
    <x v="2"/>
    <x v="2"/>
  </r>
  <r>
    <x v="30"/>
    <x v="4"/>
    <x v="54"/>
    <s v="Ikke fordelt"/>
    <x v="0"/>
    <n v="9"/>
    <x v="2"/>
    <x v="2"/>
  </r>
  <r>
    <x v="30"/>
    <x v="4"/>
    <x v="54"/>
    <s v="Skogplanting"/>
    <x v="0"/>
    <n v="49"/>
    <x v="4"/>
    <x v="3"/>
  </r>
  <r>
    <x v="30"/>
    <x v="4"/>
    <x v="55"/>
    <s v="Ikke fordelt"/>
    <x v="0"/>
    <n v="30"/>
    <x v="2"/>
    <x v="2"/>
  </r>
  <r>
    <x v="30"/>
    <x v="4"/>
    <x v="55"/>
    <s v="Skogplanting"/>
    <x v="0"/>
    <n v="7"/>
    <x v="4"/>
    <x v="3"/>
  </r>
  <r>
    <x v="30"/>
    <x v="4"/>
    <x v="60"/>
    <s v="Skogplanting"/>
    <x v="0"/>
    <n v="2"/>
    <x v="4"/>
    <x v="3"/>
  </r>
  <r>
    <x v="30"/>
    <x v="4"/>
    <x v="56"/>
    <s v="Ikke fordelt"/>
    <x v="0"/>
    <n v="9"/>
    <x v="2"/>
    <x v="2"/>
  </r>
  <r>
    <x v="30"/>
    <x v="4"/>
    <x v="56"/>
    <s v="Ikke fordelt"/>
    <x v="1"/>
    <n v="1"/>
    <x v="2"/>
    <x v="2"/>
  </r>
  <r>
    <x v="30"/>
    <x v="5"/>
    <x v="62"/>
    <s v="Golfbane mm"/>
    <x v="0"/>
    <n v="1"/>
    <x v="5"/>
    <x v="3"/>
  </r>
  <r>
    <x v="30"/>
    <x v="5"/>
    <x v="62"/>
    <s v="Ikke fordelt"/>
    <x v="0"/>
    <n v="14"/>
    <x v="2"/>
    <x v="2"/>
  </r>
  <r>
    <x v="30"/>
    <x v="5"/>
    <x v="62"/>
    <s v="Andre bygg, byggområder"/>
    <x v="0"/>
    <n v="7.5"/>
    <x v="3"/>
    <x v="0"/>
  </r>
  <r>
    <x v="30"/>
    <x v="5"/>
    <x v="62"/>
    <s v="Offentlig trafikkområde"/>
    <x v="0"/>
    <n v="17.5"/>
    <x v="1"/>
    <x v="1"/>
  </r>
  <r>
    <x v="30"/>
    <x v="5"/>
    <x v="62"/>
    <s v="Andre bygg, byggområder"/>
    <x v="1"/>
    <n v="2"/>
    <x v="3"/>
    <x v="0"/>
  </r>
  <r>
    <x v="30"/>
    <x v="5"/>
    <x v="72"/>
    <s v="Bolig- og fritidsbebyggelse"/>
    <x v="0"/>
    <n v="1"/>
    <x v="0"/>
    <x v="0"/>
  </r>
  <r>
    <x v="30"/>
    <x v="5"/>
    <x v="72"/>
    <s v="Golfbane mm"/>
    <x v="0"/>
    <n v="1"/>
    <x v="5"/>
    <x v="3"/>
  </r>
  <r>
    <x v="30"/>
    <x v="5"/>
    <x v="72"/>
    <s v="Offentlig trafikkområde"/>
    <x v="0"/>
    <n v="367"/>
    <x v="1"/>
    <x v="1"/>
  </r>
  <r>
    <x v="30"/>
    <x v="5"/>
    <x v="63"/>
    <s v="Bolig- og fritidsbebyggelse"/>
    <x v="0"/>
    <n v="1"/>
    <x v="0"/>
    <x v="0"/>
  </r>
  <r>
    <x v="30"/>
    <x v="5"/>
    <x v="63"/>
    <s v="Andre bygg, byggområder"/>
    <x v="0"/>
    <n v="1.6"/>
    <x v="3"/>
    <x v="0"/>
  </r>
  <r>
    <x v="30"/>
    <x v="5"/>
    <x v="63"/>
    <s v="Offentlig trafikkområde"/>
    <x v="0"/>
    <n v="2"/>
    <x v="1"/>
    <x v="1"/>
  </r>
  <r>
    <x v="30"/>
    <x v="5"/>
    <x v="63"/>
    <s v="Skogplanting"/>
    <x v="0"/>
    <n v="10"/>
    <x v="4"/>
    <x v="3"/>
  </r>
  <r>
    <x v="30"/>
    <x v="5"/>
    <x v="63"/>
    <s v="Golfbane mm"/>
    <x v="1"/>
    <n v="0.6"/>
    <x v="5"/>
    <x v="3"/>
  </r>
  <r>
    <x v="30"/>
    <x v="5"/>
    <x v="63"/>
    <s v="Offentlig trafikkområde"/>
    <x v="1"/>
    <n v="0.6"/>
    <x v="1"/>
    <x v="1"/>
  </r>
  <r>
    <x v="30"/>
    <x v="5"/>
    <x v="64"/>
    <s v="Ikke fordelt"/>
    <x v="0"/>
    <n v="20.399999999999999"/>
    <x v="2"/>
    <x v="2"/>
  </r>
  <r>
    <x v="30"/>
    <x v="5"/>
    <x v="64"/>
    <s v="Offentlig trafikkområde"/>
    <x v="0"/>
    <n v="266"/>
    <x v="1"/>
    <x v="1"/>
  </r>
  <r>
    <x v="30"/>
    <x v="5"/>
    <x v="64"/>
    <s v="Skogplanting"/>
    <x v="0"/>
    <n v="41"/>
    <x v="4"/>
    <x v="3"/>
  </r>
  <r>
    <x v="30"/>
    <x v="5"/>
    <x v="64"/>
    <s v="Skogplanting"/>
    <x v="1"/>
    <n v="16"/>
    <x v="4"/>
    <x v="3"/>
  </r>
  <r>
    <x v="30"/>
    <x v="5"/>
    <x v="65"/>
    <s v="Bolig- og fritidsbebyggelse"/>
    <x v="0"/>
    <n v="6.9"/>
    <x v="0"/>
    <x v="0"/>
  </r>
  <r>
    <x v="30"/>
    <x v="5"/>
    <x v="65"/>
    <s v="Skogplanting"/>
    <x v="0"/>
    <n v="6"/>
    <x v="4"/>
    <x v="3"/>
  </r>
  <r>
    <x v="30"/>
    <x v="5"/>
    <x v="65"/>
    <s v="Bolig- og fritidsbebyggelse"/>
    <x v="1"/>
    <n v="5"/>
    <x v="0"/>
    <x v="0"/>
  </r>
  <r>
    <x v="30"/>
    <x v="5"/>
    <x v="66"/>
    <s v="Offentlig trafikkområde"/>
    <x v="0"/>
    <n v="454"/>
    <x v="1"/>
    <x v="1"/>
  </r>
  <r>
    <x v="30"/>
    <x v="5"/>
    <x v="67"/>
    <s v="Skogplanting"/>
    <x v="0"/>
    <n v="55.5"/>
    <x v="4"/>
    <x v="3"/>
  </r>
  <r>
    <x v="30"/>
    <x v="5"/>
    <x v="68"/>
    <s v="Bolig- og fritidsbebyggelse"/>
    <x v="0"/>
    <n v="1"/>
    <x v="0"/>
    <x v="0"/>
  </r>
  <r>
    <x v="30"/>
    <x v="5"/>
    <x v="68"/>
    <s v="Golfbane mm"/>
    <x v="0"/>
    <n v="7"/>
    <x v="5"/>
    <x v="3"/>
  </r>
  <r>
    <x v="30"/>
    <x v="5"/>
    <x v="68"/>
    <s v="Offentlig trafikkområde"/>
    <x v="0"/>
    <n v="6.3"/>
    <x v="1"/>
    <x v="1"/>
  </r>
  <r>
    <x v="30"/>
    <x v="5"/>
    <x v="68"/>
    <s v="Bolig- og fritidsbebyggelse"/>
    <x v="1"/>
    <n v="1"/>
    <x v="0"/>
    <x v="0"/>
  </r>
  <r>
    <x v="30"/>
    <x v="5"/>
    <x v="68"/>
    <s v="Golfbane mm"/>
    <x v="1"/>
    <n v="6"/>
    <x v="5"/>
    <x v="3"/>
  </r>
  <r>
    <x v="30"/>
    <x v="5"/>
    <x v="73"/>
    <s v="Bolig- og fritidsbebyggelse"/>
    <x v="0"/>
    <n v="4"/>
    <x v="0"/>
    <x v="0"/>
  </r>
  <r>
    <x v="30"/>
    <x v="5"/>
    <x v="73"/>
    <s v="Golfbane mm"/>
    <x v="0"/>
    <n v="2.5"/>
    <x v="5"/>
    <x v="3"/>
  </r>
  <r>
    <x v="30"/>
    <x v="5"/>
    <x v="73"/>
    <s v="Offentlig trafikkområde"/>
    <x v="0"/>
    <n v="6.3"/>
    <x v="1"/>
    <x v="1"/>
  </r>
  <r>
    <x v="30"/>
    <x v="5"/>
    <x v="73"/>
    <s v="Skogplanting"/>
    <x v="0"/>
    <n v="27"/>
    <x v="4"/>
    <x v="3"/>
  </r>
  <r>
    <x v="30"/>
    <x v="5"/>
    <x v="73"/>
    <s v="Bolig- og fritidsbebyggelse"/>
    <x v="1"/>
    <n v="3"/>
    <x v="0"/>
    <x v="0"/>
  </r>
  <r>
    <x v="30"/>
    <x v="5"/>
    <x v="69"/>
    <s v="Bolig- og fritidsbebyggelse"/>
    <x v="0"/>
    <n v="1"/>
    <x v="0"/>
    <x v="0"/>
  </r>
  <r>
    <x v="30"/>
    <x v="5"/>
    <x v="69"/>
    <s v="Golfbane mm"/>
    <x v="0"/>
    <n v="39"/>
    <x v="5"/>
    <x v="3"/>
  </r>
  <r>
    <x v="30"/>
    <x v="5"/>
    <x v="69"/>
    <s v="Skogplanting"/>
    <x v="0"/>
    <n v="71"/>
    <x v="4"/>
    <x v="3"/>
  </r>
  <r>
    <x v="30"/>
    <x v="5"/>
    <x v="69"/>
    <s v="Bolig- og fritidsbebyggelse"/>
    <x v="1"/>
    <n v="2"/>
    <x v="0"/>
    <x v="0"/>
  </r>
  <r>
    <x v="30"/>
    <x v="5"/>
    <x v="69"/>
    <s v="Golfbane mm"/>
    <x v="1"/>
    <n v="47.7"/>
    <x v="5"/>
    <x v="3"/>
  </r>
  <r>
    <x v="30"/>
    <x v="5"/>
    <x v="69"/>
    <s v="Skogplanting"/>
    <x v="1"/>
    <n v="5"/>
    <x v="4"/>
    <x v="3"/>
  </r>
  <r>
    <x v="30"/>
    <x v="5"/>
    <x v="74"/>
    <s v="Bolig- og fritidsbebyggelse"/>
    <x v="0"/>
    <n v="24"/>
    <x v="0"/>
    <x v="0"/>
  </r>
  <r>
    <x v="30"/>
    <x v="5"/>
    <x v="74"/>
    <s v="Golfbane mm"/>
    <x v="0"/>
    <n v="1"/>
    <x v="5"/>
    <x v="3"/>
  </r>
  <r>
    <x v="30"/>
    <x v="5"/>
    <x v="74"/>
    <s v="Offentlig trafikkområde"/>
    <x v="0"/>
    <n v="1.5"/>
    <x v="1"/>
    <x v="1"/>
  </r>
  <r>
    <x v="30"/>
    <x v="5"/>
    <x v="70"/>
    <s v="Andre bygg, byggområder"/>
    <x v="1"/>
    <n v="11"/>
    <x v="3"/>
    <x v="0"/>
  </r>
  <r>
    <x v="30"/>
    <x v="5"/>
    <x v="71"/>
    <s v="Skogplanting"/>
    <x v="0"/>
    <n v="33"/>
    <x v="4"/>
    <x v="3"/>
  </r>
  <r>
    <x v="30"/>
    <x v="2"/>
    <x v="75"/>
    <s v="Ikke fordelt"/>
    <x v="2"/>
    <n v="78"/>
    <x v="2"/>
    <x v="2"/>
  </r>
  <r>
    <x v="30"/>
    <x v="2"/>
    <x v="76"/>
    <s v="Ikke fordelt"/>
    <x v="2"/>
    <n v="172"/>
    <x v="2"/>
    <x v="2"/>
  </r>
  <r>
    <x v="30"/>
    <x v="2"/>
    <x v="77"/>
    <s v="Ikke fordelt"/>
    <x v="2"/>
    <n v="11"/>
    <x v="2"/>
    <x v="2"/>
  </r>
  <r>
    <x v="30"/>
    <x v="2"/>
    <x v="78"/>
    <s v="Ikke fordelt"/>
    <x v="2"/>
    <n v="8"/>
    <x v="2"/>
    <x v="2"/>
  </r>
  <r>
    <x v="30"/>
    <x v="2"/>
    <x v="80"/>
    <s v="Ikke fordelt"/>
    <x v="2"/>
    <n v="8"/>
    <x v="2"/>
    <x v="2"/>
  </r>
  <r>
    <x v="30"/>
    <x v="2"/>
    <x v="92"/>
    <s v="Ikke fordelt"/>
    <x v="2"/>
    <n v="1"/>
    <x v="2"/>
    <x v="2"/>
  </r>
  <r>
    <x v="30"/>
    <x v="2"/>
    <x v="81"/>
    <s v="Ikke fordelt"/>
    <x v="2"/>
    <n v="15"/>
    <x v="2"/>
    <x v="2"/>
  </r>
  <r>
    <x v="30"/>
    <x v="2"/>
    <x v="82"/>
    <s v="Ikke fordelt"/>
    <x v="2"/>
    <n v="16"/>
    <x v="2"/>
    <x v="2"/>
  </r>
  <r>
    <x v="30"/>
    <x v="2"/>
    <x v="83"/>
    <s v="Ikke fordelt"/>
    <x v="2"/>
    <n v="259"/>
    <x v="2"/>
    <x v="2"/>
  </r>
  <r>
    <x v="30"/>
    <x v="2"/>
    <x v="85"/>
    <s v="Ikke fordelt"/>
    <x v="2"/>
    <n v="5"/>
    <x v="2"/>
    <x v="2"/>
  </r>
  <r>
    <x v="31"/>
    <x v="0"/>
    <x v="0"/>
    <s v="Ikke fordelt"/>
    <x v="0"/>
    <n v="15"/>
    <x v="2"/>
    <x v="2"/>
  </r>
  <r>
    <x v="31"/>
    <x v="0"/>
    <x v="1"/>
    <s v="Ikke fordelt"/>
    <x v="0"/>
    <n v="4"/>
    <x v="2"/>
    <x v="2"/>
  </r>
  <r>
    <x v="31"/>
    <x v="0"/>
    <x v="1"/>
    <s v="Ikke fordelt"/>
    <x v="1"/>
    <n v="17"/>
    <x v="2"/>
    <x v="2"/>
  </r>
  <r>
    <x v="31"/>
    <x v="0"/>
    <x v="2"/>
    <s v="Ikke fordelt"/>
    <x v="0"/>
    <n v="127"/>
    <x v="2"/>
    <x v="2"/>
  </r>
  <r>
    <x v="31"/>
    <x v="0"/>
    <x v="2"/>
    <s v="Ikke fordelt"/>
    <x v="1"/>
    <n v="99"/>
    <x v="2"/>
    <x v="2"/>
  </r>
  <r>
    <x v="31"/>
    <x v="0"/>
    <x v="3"/>
    <s v="Ikke fordelt"/>
    <x v="0"/>
    <n v="4"/>
    <x v="2"/>
    <x v="2"/>
  </r>
  <r>
    <x v="31"/>
    <x v="0"/>
    <x v="4"/>
    <s v="Ikke fordelt"/>
    <x v="0"/>
    <n v="3"/>
    <x v="2"/>
    <x v="2"/>
  </r>
  <r>
    <x v="31"/>
    <x v="0"/>
    <x v="6"/>
    <s v="Ikke fordelt"/>
    <x v="0"/>
    <n v="130"/>
    <x v="2"/>
    <x v="2"/>
  </r>
  <r>
    <x v="31"/>
    <x v="0"/>
    <x v="6"/>
    <s v="Ikke fordelt"/>
    <x v="1"/>
    <n v="32"/>
    <x v="2"/>
    <x v="2"/>
  </r>
  <r>
    <x v="31"/>
    <x v="0"/>
    <x v="7"/>
    <s v="Ikke fordelt"/>
    <x v="0"/>
    <n v="119"/>
    <x v="2"/>
    <x v="2"/>
  </r>
  <r>
    <x v="31"/>
    <x v="0"/>
    <x v="8"/>
    <s v="Ikke fordelt"/>
    <x v="0"/>
    <n v="24"/>
    <x v="2"/>
    <x v="2"/>
  </r>
  <r>
    <x v="31"/>
    <x v="0"/>
    <x v="9"/>
    <s v="Ikke fordelt"/>
    <x v="1"/>
    <n v="3"/>
    <x v="2"/>
    <x v="2"/>
  </r>
  <r>
    <x v="31"/>
    <x v="0"/>
    <x v="10"/>
    <s v="Ikke fordelt"/>
    <x v="0"/>
    <n v="15"/>
    <x v="2"/>
    <x v="2"/>
  </r>
  <r>
    <x v="31"/>
    <x v="0"/>
    <x v="11"/>
    <s v="Ikke fordelt"/>
    <x v="0"/>
    <n v="7"/>
    <x v="2"/>
    <x v="2"/>
  </r>
  <r>
    <x v="31"/>
    <x v="0"/>
    <x v="12"/>
    <s v="Ikke fordelt"/>
    <x v="0"/>
    <n v="4"/>
    <x v="2"/>
    <x v="2"/>
  </r>
  <r>
    <x v="31"/>
    <x v="0"/>
    <x v="12"/>
    <s v="Ikke fordelt"/>
    <x v="1"/>
    <n v="8"/>
    <x v="2"/>
    <x v="2"/>
  </r>
  <r>
    <x v="31"/>
    <x v="0"/>
    <x v="13"/>
    <s v="Ikke fordelt"/>
    <x v="0"/>
    <n v="835"/>
    <x v="2"/>
    <x v="2"/>
  </r>
  <r>
    <x v="31"/>
    <x v="0"/>
    <x v="13"/>
    <s v="Ikke fordelt"/>
    <x v="1"/>
    <n v="50"/>
    <x v="2"/>
    <x v="2"/>
  </r>
  <r>
    <x v="31"/>
    <x v="0"/>
    <x v="14"/>
    <s v="Ikke fordelt"/>
    <x v="0"/>
    <n v="15"/>
    <x v="2"/>
    <x v="2"/>
  </r>
  <r>
    <x v="31"/>
    <x v="0"/>
    <x v="14"/>
    <s v="Ikke fordelt"/>
    <x v="1"/>
    <n v="6"/>
    <x v="2"/>
    <x v="2"/>
  </r>
  <r>
    <x v="31"/>
    <x v="0"/>
    <x v="15"/>
    <s v="Ikke fordelt"/>
    <x v="0"/>
    <n v="3"/>
    <x v="2"/>
    <x v="2"/>
  </r>
  <r>
    <x v="31"/>
    <x v="0"/>
    <x v="16"/>
    <s v="Ikke fordelt"/>
    <x v="0"/>
    <n v="15"/>
    <x v="2"/>
    <x v="2"/>
  </r>
  <r>
    <x v="31"/>
    <x v="0"/>
    <x v="17"/>
    <s v="Ikke fordelt"/>
    <x v="0"/>
    <n v="928"/>
    <x v="2"/>
    <x v="2"/>
  </r>
  <r>
    <x v="31"/>
    <x v="0"/>
    <x v="17"/>
    <s v="Ikke fordelt"/>
    <x v="1"/>
    <n v="314"/>
    <x v="2"/>
    <x v="2"/>
  </r>
  <r>
    <x v="31"/>
    <x v="0"/>
    <x v="18"/>
    <s v="Ikke fordelt"/>
    <x v="0"/>
    <n v="32"/>
    <x v="2"/>
    <x v="2"/>
  </r>
  <r>
    <x v="31"/>
    <x v="0"/>
    <x v="18"/>
    <s v="Ikke fordelt"/>
    <x v="1"/>
    <n v="45"/>
    <x v="2"/>
    <x v="2"/>
  </r>
  <r>
    <x v="31"/>
    <x v="0"/>
    <x v="19"/>
    <s v="Ikke fordelt"/>
    <x v="0"/>
    <n v="18"/>
    <x v="2"/>
    <x v="2"/>
  </r>
  <r>
    <x v="31"/>
    <x v="0"/>
    <x v="20"/>
    <s v="Ikke fordelt"/>
    <x v="0"/>
    <n v="343"/>
    <x v="2"/>
    <x v="2"/>
  </r>
  <r>
    <x v="31"/>
    <x v="0"/>
    <x v="20"/>
    <s v="Ikke fordelt"/>
    <x v="1"/>
    <n v="50"/>
    <x v="2"/>
    <x v="2"/>
  </r>
  <r>
    <x v="31"/>
    <x v="0"/>
    <x v="21"/>
    <s v="Ikke fordelt"/>
    <x v="0"/>
    <n v="4"/>
    <x v="2"/>
    <x v="2"/>
  </r>
  <r>
    <x v="31"/>
    <x v="0"/>
    <x v="21"/>
    <s v="Ikke fordelt"/>
    <x v="1"/>
    <n v="4"/>
    <x v="2"/>
    <x v="2"/>
  </r>
  <r>
    <x v="31"/>
    <x v="3"/>
    <x v="24"/>
    <s v="Andre formål"/>
    <x v="0"/>
    <n v="18"/>
    <x v="2"/>
    <x v="2"/>
  </r>
  <r>
    <x v="31"/>
    <x v="3"/>
    <x v="24"/>
    <s v="Ikke fordelt PBL"/>
    <x v="0"/>
    <n v="6"/>
    <x v="2"/>
    <x v="2"/>
  </r>
  <r>
    <x v="31"/>
    <x v="3"/>
    <x v="25"/>
    <s v="Bolig- og fritidsbebyggelse"/>
    <x v="0"/>
    <n v="23.9"/>
    <x v="0"/>
    <x v="0"/>
  </r>
  <r>
    <x v="31"/>
    <x v="3"/>
    <x v="25"/>
    <s v="Andre formål"/>
    <x v="0"/>
    <n v="28"/>
    <x v="2"/>
    <x v="2"/>
  </r>
  <r>
    <x v="31"/>
    <x v="3"/>
    <x v="25"/>
    <s v="Skogplanting"/>
    <x v="0"/>
    <n v="15"/>
    <x v="4"/>
    <x v="3"/>
  </r>
  <r>
    <x v="31"/>
    <x v="3"/>
    <x v="25"/>
    <s v="Andre formål"/>
    <x v="1"/>
    <n v="5.6"/>
    <x v="2"/>
    <x v="2"/>
  </r>
  <r>
    <x v="31"/>
    <x v="3"/>
    <x v="26"/>
    <s v="Bolig- og fritidsbebyggelse"/>
    <x v="0"/>
    <n v="7.2"/>
    <x v="0"/>
    <x v="0"/>
  </r>
  <r>
    <x v="31"/>
    <x v="3"/>
    <x v="26"/>
    <s v="Andre formål"/>
    <x v="0"/>
    <n v="42"/>
    <x v="2"/>
    <x v="2"/>
  </r>
  <r>
    <x v="31"/>
    <x v="3"/>
    <x v="26"/>
    <s v="Ikke fordelt PBL"/>
    <x v="0"/>
    <n v="20"/>
    <x v="2"/>
    <x v="2"/>
  </r>
  <r>
    <x v="31"/>
    <x v="3"/>
    <x v="26"/>
    <s v="Skogplanting"/>
    <x v="0"/>
    <n v="5.5"/>
    <x v="4"/>
    <x v="3"/>
  </r>
  <r>
    <x v="31"/>
    <x v="3"/>
    <x v="27"/>
    <s v="Bolig- og fritidsbebyggelse"/>
    <x v="0"/>
    <n v="0.5"/>
    <x v="0"/>
    <x v="0"/>
  </r>
  <r>
    <x v="31"/>
    <x v="3"/>
    <x v="27"/>
    <s v="Andre formål"/>
    <x v="0"/>
    <n v="0.7"/>
    <x v="2"/>
    <x v="2"/>
  </r>
  <r>
    <x v="31"/>
    <x v="3"/>
    <x v="29"/>
    <s v="Bolig- og fritidsbebyggelse"/>
    <x v="0"/>
    <n v="0.7"/>
    <x v="0"/>
    <x v="0"/>
  </r>
  <r>
    <x v="31"/>
    <x v="3"/>
    <x v="29"/>
    <s v="Andre formål"/>
    <x v="0"/>
    <n v="3.6"/>
    <x v="2"/>
    <x v="2"/>
  </r>
  <r>
    <x v="31"/>
    <x v="3"/>
    <x v="30"/>
    <s v="Ikke fordelt PBL"/>
    <x v="0"/>
    <n v="9.4"/>
    <x v="2"/>
    <x v="2"/>
  </r>
  <r>
    <x v="31"/>
    <x v="3"/>
    <x v="30"/>
    <s v="Andre formål"/>
    <x v="0"/>
    <n v="1.3"/>
    <x v="2"/>
    <x v="2"/>
  </r>
  <r>
    <x v="31"/>
    <x v="3"/>
    <x v="30"/>
    <s v="Industribygg, forretningsbygg og lignende"/>
    <x v="0"/>
    <n v="9.1999999999999993"/>
    <x v="3"/>
    <x v="0"/>
  </r>
  <r>
    <x v="31"/>
    <x v="3"/>
    <x v="31"/>
    <s v="Bolig- og fritidsbebyggelse"/>
    <x v="1"/>
    <n v="3.8"/>
    <x v="0"/>
    <x v="0"/>
  </r>
  <r>
    <x v="31"/>
    <x v="3"/>
    <x v="31"/>
    <s v="Andre formål"/>
    <x v="1"/>
    <n v="1.1000000000000001"/>
    <x v="2"/>
    <x v="2"/>
  </r>
  <r>
    <x v="31"/>
    <x v="3"/>
    <x v="44"/>
    <s v="Bolig- og fritidsbebyggelse"/>
    <x v="0"/>
    <n v="12"/>
    <x v="0"/>
    <x v="0"/>
  </r>
  <r>
    <x v="31"/>
    <x v="3"/>
    <x v="44"/>
    <s v="Andre formål"/>
    <x v="1"/>
    <n v="2"/>
    <x v="2"/>
    <x v="2"/>
  </r>
  <r>
    <x v="31"/>
    <x v="3"/>
    <x v="32"/>
    <s v="Bolig- og fritidsbebyggelse"/>
    <x v="1"/>
    <n v="0.5"/>
    <x v="0"/>
    <x v="0"/>
  </r>
  <r>
    <x v="31"/>
    <x v="3"/>
    <x v="32"/>
    <s v="Industribygg, forretningsbygg og lignende"/>
    <x v="1"/>
    <n v="6"/>
    <x v="3"/>
    <x v="0"/>
  </r>
  <r>
    <x v="31"/>
    <x v="3"/>
    <x v="33"/>
    <s v="Ikke fordelt PBL"/>
    <x v="0"/>
    <n v="2.5"/>
    <x v="2"/>
    <x v="2"/>
  </r>
  <r>
    <x v="31"/>
    <x v="3"/>
    <x v="33"/>
    <s v="Skogplanting"/>
    <x v="0"/>
    <n v="9"/>
    <x v="4"/>
    <x v="3"/>
  </r>
  <r>
    <x v="31"/>
    <x v="3"/>
    <x v="34"/>
    <s v="Bolig- og fritidsbebyggelse"/>
    <x v="0"/>
    <n v="2"/>
    <x v="0"/>
    <x v="0"/>
  </r>
  <r>
    <x v="31"/>
    <x v="3"/>
    <x v="34"/>
    <s v="Ikke fordelt PBL"/>
    <x v="0"/>
    <n v="39"/>
    <x v="2"/>
    <x v="2"/>
  </r>
  <r>
    <x v="31"/>
    <x v="3"/>
    <x v="34"/>
    <s v="Skogplanting"/>
    <x v="0"/>
    <n v="13.5"/>
    <x v="4"/>
    <x v="3"/>
  </r>
  <r>
    <x v="31"/>
    <x v="3"/>
    <x v="34"/>
    <s v="Skogplanting"/>
    <x v="1"/>
    <n v="30"/>
    <x v="4"/>
    <x v="3"/>
  </r>
  <r>
    <x v="31"/>
    <x v="3"/>
    <x v="35"/>
    <s v="Bolig- og fritidsbebyggelse"/>
    <x v="0"/>
    <n v="5.3"/>
    <x v="0"/>
    <x v="0"/>
  </r>
  <r>
    <x v="31"/>
    <x v="3"/>
    <x v="35"/>
    <s v="Ikke fordelt PBL"/>
    <x v="0"/>
    <n v="8"/>
    <x v="2"/>
    <x v="2"/>
  </r>
  <r>
    <x v="31"/>
    <x v="3"/>
    <x v="35"/>
    <s v="Industribygg, forretningsbygg og lignende"/>
    <x v="0"/>
    <n v="2"/>
    <x v="3"/>
    <x v="0"/>
  </r>
  <r>
    <x v="31"/>
    <x v="3"/>
    <x v="35"/>
    <s v="Skogplanting"/>
    <x v="0"/>
    <n v="8"/>
    <x v="4"/>
    <x v="3"/>
  </r>
  <r>
    <x v="31"/>
    <x v="3"/>
    <x v="35"/>
    <s v="Skogplanting"/>
    <x v="1"/>
    <n v="4"/>
    <x v="4"/>
    <x v="3"/>
  </r>
  <r>
    <x v="31"/>
    <x v="3"/>
    <x v="36"/>
    <s v="Ikke fordelt PBL"/>
    <x v="0"/>
    <n v="66.7"/>
    <x v="2"/>
    <x v="2"/>
  </r>
  <r>
    <x v="31"/>
    <x v="3"/>
    <x v="36"/>
    <s v="Andre formål"/>
    <x v="0"/>
    <n v="4.3"/>
    <x v="2"/>
    <x v="2"/>
  </r>
  <r>
    <x v="31"/>
    <x v="3"/>
    <x v="36"/>
    <s v="Skogplanting"/>
    <x v="0"/>
    <n v="5.5"/>
    <x v="4"/>
    <x v="3"/>
  </r>
  <r>
    <x v="31"/>
    <x v="3"/>
    <x v="38"/>
    <s v="Bolig- og fritidsbebyggelse"/>
    <x v="0"/>
    <n v="9.6"/>
    <x v="0"/>
    <x v="0"/>
  </r>
  <r>
    <x v="31"/>
    <x v="3"/>
    <x v="39"/>
    <s v="Bolig- og fritidsbebyggelse"/>
    <x v="0"/>
    <n v="0.5"/>
    <x v="0"/>
    <x v="0"/>
  </r>
  <r>
    <x v="31"/>
    <x v="3"/>
    <x v="39"/>
    <s v="Ikke fordelt PBL"/>
    <x v="0"/>
    <n v="46.9"/>
    <x v="2"/>
    <x v="2"/>
  </r>
  <r>
    <x v="31"/>
    <x v="3"/>
    <x v="39"/>
    <s v="Andre formål"/>
    <x v="0"/>
    <n v="3"/>
    <x v="2"/>
    <x v="2"/>
  </r>
  <r>
    <x v="31"/>
    <x v="3"/>
    <x v="39"/>
    <s v="Bolig- og fritidsbebyggelse"/>
    <x v="1"/>
    <n v="0.5"/>
    <x v="0"/>
    <x v="0"/>
  </r>
  <r>
    <x v="31"/>
    <x v="3"/>
    <x v="40"/>
    <s v="Bolig- og fritidsbebyggelse"/>
    <x v="0"/>
    <n v="1.4"/>
    <x v="0"/>
    <x v="0"/>
  </r>
  <r>
    <x v="31"/>
    <x v="3"/>
    <x v="41"/>
    <s v="Bolig- og fritidsbebyggelse"/>
    <x v="0"/>
    <n v="1"/>
    <x v="0"/>
    <x v="0"/>
  </r>
  <r>
    <x v="31"/>
    <x v="3"/>
    <x v="41"/>
    <s v="Andre formål"/>
    <x v="0"/>
    <n v="3"/>
    <x v="2"/>
    <x v="2"/>
  </r>
  <r>
    <x v="31"/>
    <x v="3"/>
    <x v="42"/>
    <s v="Bolig- og fritidsbebyggelse"/>
    <x v="0"/>
    <n v="0.5"/>
    <x v="0"/>
    <x v="0"/>
  </r>
  <r>
    <x v="31"/>
    <x v="3"/>
    <x v="42"/>
    <s v="Ikke fordelt PBL"/>
    <x v="0"/>
    <n v="2.4"/>
    <x v="2"/>
    <x v="2"/>
  </r>
  <r>
    <x v="31"/>
    <x v="3"/>
    <x v="42"/>
    <s v="Industribygg, forretningsbygg og lignende"/>
    <x v="0"/>
    <n v="3"/>
    <x v="3"/>
    <x v="0"/>
  </r>
  <r>
    <x v="31"/>
    <x v="3"/>
    <x v="43"/>
    <s v="Bolig- og fritidsbebyggelse"/>
    <x v="0"/>
    <n v="2.6"/>
    <x v="0"/>
    <x v="0"/>
  </r>
  <r>
    <x v="31"/>
    <x v="3"/>
    <x v="43"/>
    <s v="Bolig- og fritidsbebyggelse"/>
    <x v="1"/>
    <n v="4.5"/>
    <x v="0"/>
    <x v="0"/>
  </r>
  <r>
    <x v="31"/>
    <x v="3"/>
    <x v="43"/>
    <s v="Kirker, skoler, helseinstitusjon og humanitære formål, idrettsplasser"/>
    <x v="1"/>
    <n v="1.6"/>
    <x v="3"/>
    <x v="0"/>
  </r>
  <r>
    <x v="31"/>
    <x v="3"/>
    <x v="43"/>
    <s v="Skogplanting"/>
    <x v="1"/>
    <n v="4"/>
    <x v="4"/>
    <x v="3"/>
  </r>
  <r>
    <x v="31"/>
    <x v="4"/>
    <x v="23"/>
    <s v="Ikke fordelt"/>
    <x v="0"/>
    <n v="289"/>
    <x v="2"/>
    <x v="2"/>
  </r>
  <r>
    <x v="31"/>
    <x v="5"/>
    <x v="62"/>
    <s v="Golfbane mm"/>
    <x v="0"/>
    <n v="1.5"/>
    <x v="5"/>
    <x v="3"/>
  </r>
  <r>
    <x v="31"/>
    <x v="5"/>
    <x v="62"/>
    <s v="Ikke fordelt"/>
    <x v="0"/>
    <n v="3"/>
    <x v="2"/>
    <x v="2"/>
  </r>
  <r>
    <x v="31"/>
    <x v="5"/>
    <x v="63"/>
    <s v="Bolig- og fritidsbebyggelse"/>
    <x v="1"/>
    <n v="456"/>
    <x v="0"/>
    <x v="0"/>
  </r>
  <r>
    <x v="31"/>
    <x v="5"/>
    <x v="64"/>
    <s v="Ikke fordelt"/>
    <x v="0"/>
    <n v="89"/>
    <x v="2"/>
    <x v="2"/>
  </r>
  <r>
    <x v="31"/>
    <x v="5"/>
    <x v="64"/>
    <s v="Skogplanting"/>
    <x v="0"/>
    <n v="5"/>
    <x v="4"/>
    <x v="3"/>
  </r>
  <r>
    <x v="31"/>
    <x v="5"/>
    <x v="65"/>
    <s v="Golfbane mm"/>
    <x v="0"/>
    <n v="0.5"/>
    <x v="5"/>
    <x v="3"/>
  </r>
  <r>
    <x v="31"/>
    <x v="5"/>
    <x v="65"/>
    <s v="Ikke fordelt"/>
    <x v="0"/>
    <n v="21.5"/>
    <x v="2"/>
    <x v="2"/>
  </r>
  <r>
    <x v="31"/>
    <x v="5"/>
    <x v="65"/>
    <s v="Skogplanting"/>
    <x v="0"/>
    <n v="23"/>
    <x v="4"/>
    <x v="3"/>
  </r>
  <r>
    <x v="31"/>
    <x v="5"/>
    <x v="65"/>
    <s v="Ikke fordelt"/>
    <x v="1"/>
    <n v="6.5"/>
    <x v="2"/>
    <x v="2"/>
  </r>
  <r>
    <x v="31"/>
    <x v="5"/>
    <x v="66"/>
    <s v="Bolig- og fritidsbebyggelse"/>
    <x v="0"/>
    <n v="0.6"/>
    <x v="0"/>
    <x v="0"/>
  </r>
  <r>
    <x v="31"/>
    <x v="5"/>
    <x v="66"/>
    <s v="Golfbane mm"/>
    <x v="0"/>
    <n v="571.20000000000005"/>
    <x v="5"/>
    <x v="3"/>
  </r>
  <r>
    <x v="31"/>
    <x v="5"/>
    <x v="66"/>
    <s v="Golfbane mm"/>
    <x v="1"/>
    <n v="14"/>
    <x v="5"/>
    <x v="3"/>
  </r>
  <r>
    <x v="31"/>
    <x v="5"/>
    <x v="67"/>
    <s v="Bolig- og fritidsbebyggelse"/>
    <x v="0"/>
    <n v="2"/>
    <x v="0"/>
    <x v="0"/>
  </r>
  <r>
    <x v="31"/>
    <x v="5"/>
    <x v="67"/>
    <s v="Skogplanting"/>
    <x v="0"/>
    <n v="23"/>
    <x v="4"/>
    <x v="3"/>
  </r>
  <r>
    <x v="31"/>
    <x v="5"/>
    <x v="68"/>
    <s v="Golfbane mm"/>
    <x v="0"/>
    <n v="1"/>
    <x v="5"/>
    <x v="3"/>
  </r>
  <r>
    <x v="31"/>
    <x v="5"/>
    <x v="68"/>
    <s v="Ikke fordelt"/>
    <x v="0"/>
    <n v="5.5"/>
    <x v="2"/>
    <x v="2"/>
  </r>
  <r>
    <x v="31"/>
    <x v="5"/>
    <x v="68"/>
    <s v="Skogplanting"/>
    <x v="0"/>
    <n v="17"/>
    <x v="4"/>
    <x v="3"/>
  </r>
  <r>
    <x v="31"/>
    <x v="5"/>
    <x v="73"/>
    <s v="Ikke fordelt"/>
    <x v="0"/>
    <n v="7"/>
    <x v="2"/>
    <x v="2"/>
  </r>
  <r>
    <x v="31"/>
    <x v="5"/>
    <x v="73"/>
    <s v="Skogplanting"/>
    <x v="0"/>
    <n v="29"/>
    <x v="4"/>
    <x v="3"/>
  </r>
  <r>
    <x v="31"/>
    <x v="5"/>
    <x v="73"/>
    <s v="Ikke fordelt"/>
    <x v="1"/>
    <n v="26"/>
    <x v="2"/>
    <x v="2"/>
  </r>
  <r>
    <x v="31"/>
    <x v="5"/>
    <x v="74"/>
    <s v="Ikke fordelt"/>
    <x v="0"/>
    <n v="16"/>
    <x v="2"/>
    <x v="2"/>
  </r>
  <r>
    <x v="31"/>
    <x v="5"/>
    <x v="74"/>
    <s v="Ikke fordelt"/>
    <x v="1"/>
    <n v="8.9"/>
    <x v="2"/>
    <x v="2"/>
  </r>
  <r>
    <x v="31"/>
    <x v="5"/>
    <x v="70"/>
    <s v="Ikke fordelt"/>
    <x v="0"/>
    <n v="7"/>
    <x v="2"/>
    <x v="2"/>
  </r>
  <r>
    <x v="31"/>
    <x v="5"/>
    <x v="71"/>
    <s v="Skogplanting"/>
    <x v="0"/>
    <n v="35"/>
    <x v="4"/>
    <x v="3"/>
  </r>
  <r>
    <x v="31"/>
    <x v="2"/>
    <x v="75"/>
    <s v="Ikke fordelt"/>
    <x v="2"/>
    <n v="5"/>
    <x v="2"/>
    <x v="2"/>
  </r>
  <r>
    <x v="31"/>
    <x v="2"/>
    <x v="76"/>
    <s v="Ikke fordelt"/>
    <x v="2"/>
    <n v="5"/>
    <x v="2"/>
    <x v="2"/>
  </r>
  <r>
    <x v="31"/>
    <x v="2"/>
    <x v="77"/>
    <s v="Ikke fordelt"/>
    <x v="2"/>
    <n v="16"/>
    <x v="2"/>
    <x v="2"/>
  </r>
  <r>
    <x v="31"/>
    <x v="2"/>
    <x v="78"/>
    <s v="Ikke fordelt"/>
    <x v="2"/>
    <n v="2"/>
    <x v="2"/>
    <x v="2"/>
  </r>
  <r>
    <x v="31"/>
    <x v="2"/>
    <x v="93"/>
    <s v="Ikke fordelt"/>
    <x v="2"/>
    <n v="5"/>
    <x v="2"/>
    <x v="2"/>
  </r>
  <r>
    <x v="31"/>
    <x v="2"/>
    <x v="80"/>
    <s v="Ikke fordelt"/>
    <x v="2"/>
    <n v="13"/>
    <x v="2"/>
    <x v="2"/>
  </r>
  <r>
    <x v="31"/>
    <x v="2"/>
    <x v="92"/>
    <s v="Ikke fordelt"/>
    <x v="2"/>
    <n v="6"/>
    <x v="2"/>
    <x v="2"/>
  </r>
  <r>
    <x v="31"/>
    <x v="2"/>
    <x v="81"/>
    <s v="Ikke fordelt"/>
    <x v="2"/>
    <n v="26"/>
    <x v="2"/>
    <x v="2"/>
  </r>
  <r>
    <x v="31"/>
    <x v="2"/>
    <x v="94"/>
    <s v="Ikke fordelt"/>
    <x v="2"/>
    <n v="2"/>
    <x v="2"/>
    <x v="2"/>
  </r>
  <r>
    <x v="31"/>
    <x v="2"/>
    <x v="91"/>
    <s v="Ikke fordelt"/>
    <x v="2"/>
    <n v="32"/>
    <x v="2"/>
    <x v="2"/>
  </r>
  <r>
    <x v="31"/>
    <x v="2"/>
    <x v="83"/>
    <s v="Ikke fordelt"/>
    <x v="2"/>
    <n v="1"/>
    <x v="2"/>
    <x v="2"/>
  </r>
  <r>
    <x v="31"/>
    <x v="2"/>
    <x v="84"/>
    <s v="Ikke fordelt"/>
    <x v="2"/>
    <n v="20"/>
    <x v="2"/>
    <x v="2"/>
  </r>
  <r>
    <x v="31"/>
    <x v="2"/>
    <x v="86"/>
    <s v="Ikke fordelt"/>
    <x v="2"/>
    <n v="2"/>
    <x v="2"/>
    <x v="2"/>
  </r>
  <r>
    <x v="32"/>
    <x v="0"/>
    <x v="0"/>
    <s v="Boligbebyggelse"/>
    <x v="0"/>
    <n v="13"/>
    <x v="0"/>
    <x v="0"/>
  </r>
  <r>
    <x v="32"/>
    <x v="0"/>
    <x v="1"/>
    <s v="Boligbebyggelse"/>
    <x v="0"/>
    <n v="1"/>
    <x v="0"/>
    <x v="0"/>
  </r>
  <r>
    <x v="32"/>
    <x v="0"/>
    <x v="1"/>
    <s v="Skole/kirke/humanitære"/>
    <x v="0"/>
    <n v="3"/>
    <x v="3"/>
    <x v="0"/>
  </r>
  <r>
    <x v="32"/>
    <x v="0"/>
    <x v="1"/>
    <s v="Gang-/sykkelveg"/>
    <x v="0"/>
    <n v="0.5"/>
    <x v="1"/>
    <x v="1"/>
  </r>
  <r>
    <x v="32"/>
    <x v="0"/>
    <x v="1"/>
    <s v="Skole/kirke/humanitære"/>
    <x v="1"/>
    <n v="15"/>
    <x v="3"/>
    <x v="0"/>
  </r>
  <r>
    <x v="32"/>
    <x v="0"/>
    <x v="1"/>
    <s v="Næring/industri"/>
    <x v="1"/>
    <n v="4"/>
    <x v="3"/>
    <x v="0"/>
  </r>
  <r>
    <x v="32"/>
    <x v="0"/>
    <x v="2"/>
    <s v="Andre formål"/>
    <x v="0"/>
    <n v="1"/>
    <x v="2"/>
    <x v="2"/>
  </r>
  <r>
    <x v="32"/>
    <x v="0"/>
    <x v="2"/>
    <s v="Institusjon"/>
    <x v="0"/>
    <n v="22.6"/>
    <x v="3"/>
    <x v="0"/>
  </r>
  <r>
    <x v="32"/>
    <x v="0"/>
    <x v="2"/>
    <s v="Boligbebyggelse"/>
    <x v="1"/>
    <n v="2"/>
    <x v="0"/>
    <x v="0"/>
  </r>
  <r>
    <x v="32"/>
    <x v="0"/>
    <x v="2"/>
    <s v="Næring/industri"/>
    <x v="1"/>
    <n v="1"/>
    <x v="3"/>
    <x v="0"/>
  </r>
  <r>
    <x v="32"/>
    <x v="0"/>
    <x v="3"/>
    <s v="Undervisning"/>
    <x v="1"/>
    <n v="0.5"/>
    <x v="3"/>
    <x v="0"/>
  </r>
  <r>
    <x v="32"/>
    <x v="0"/>
    <x v="6"/>
    <s v="Grav og urnelund"/>
    <x v="0"/>
    <n v="40"/>
    <x v="6"/>
    <x v="3"/>
  </r>
  <r>
    <x v="32"/>
    <x v="0"/>
    <x v="6"/>
    <s v="Boligbebyggelse"/>
    <x v="0"/>
    <n v="14"/>
    <x v="0"/>
    <x v="0"/>
  </r>
  <r>
    <x v="32"/>
    <x v="0"/>
    <x v="6"/>
    <s v="Turveg"/>
    <x v="0"/>
    <n v="10"/>
    <x v="7"/>
    <x v="3"/>
  </r>
  <r>
    <x v="32"/>
    <x v="0"/>
    <x v="6"/>
    <s v="Veg"/>
    <x v="0"/>
    <n v="2.2000000000000002"/>
    <x v="1"/>
    <x v="1"/>
  </r>
  <r>
    <x v="32"/>
    <x v="0"/>
    <x v="6"/>
    <s v="Grav og urnelund"/>
    <x v="1"/>
    <n v="95"/>
    <x v="6"/>
    <x v="3"/>
  </r>
  <r>
    <x v="32"/>
    <x v="0"/>
    <x v="6"/>
    <s v="Næringsvirksomhet"/>
    <x v="1"/>
    <n v="14"/>
    <x v="3"/>
    <x v="0"/>
  </r>
  <r>
    <x v="32"/>
    <x v="0"/>
    <x v="7"/>
    <s v="Boligbebyggelse"/>
    <x v="0"/>
    <n v="17.600000000000001"/>
    <x v="0"/>
    <x v="0"/>
  </r>
  <r>
    <x v="32"/>
    <x v="0"/>
    <x v="7"/>
    <s v="Andre formål"/>
    <x v="0"/>
    <n v="14"/>
    <x v="2"/>
    <x v="2"/>
  </r>
  <r>
    <x v="32"/>
    <x v="0"/>
    <x v="7"/>
    <s v="Næring/industri"/>
    <x v="0"/>
    <n v="2"/>
    <x v="3"/>
    <x v="0"/>
  </r>
  <r>
    <x v="32"/>
    <x v="0"/>
    <x v="7"/>
    <s v="Boligbebyggelse"/>
    <x v="1"/>
    <n v="5"/>
    <x v="0"/>
    <x v="0"/>
  </r>
  <r>
    <x v="32"/>
    <x v="0"/>
    <x v="7"/>
    <s v="Andre formål"/>
    <x v="1"/>
    <n v="12"/>
    <x v="2"/>
    <x v="2"/>
  </r>
  <r>
    <x v="32"/>
    <x v="0"/>
    <x v="8"/>
    <s v="Andre formål"/>
    <x v="0"/>
    <n v="1"/>
    <x v="2"/>
    <x v="2"/>
  </r>
  <r>
    <x v="32"/>
    <x v="0"/>
    <x v="8"/>
    <s v="Andre formål"/>
    <x v="1"/>
    <n v="1"/>
    <x v="2"/>
    <x v="2"/>
  </r>
  <r>
    <x v="32"/>
    <x v="0"/>
    <x v="9"/>
    <s v="Boligbebyggelse"/>
    <x v="0"/>
    <n v="7"/>
    <x v="0"/>
    <x v="0"/>
  </r>
  <r>
    <x v="32"/>
    <x v="0"/>
    <x v="9"/>
    <s v="Skole/kirke/humanitære"/>
    <x v="0"/>
    <n v="12"/>
    <x v="3"/>
    <x v="0"/>
  </r>
  <r>
    <x v="32"/>
    <x v="0"/>
    <x v="9"/>
    <s v="Boligbebyggelse"/>
    <x v="1"/>
    <n v="3"/>
    <x v="0"/>
    <x v="0"/>
  </r>
  <r>
    <x v="32"/>
    <x v="0"/>
    <x v="10"/>
    <s v="Boligbebyggelse"/>
    <x v="0"/>
    <n v="1.5"/>
    <x v="0"/>
    <x v="0"/>
  </r>
  <r>
    <x v="32"/>
    <x v="0"/>
    <x v="10"/>
    <s v="Andre formål"/>
    <x v="0"/>
    <n v="1"/>
    <x v="2"/>
    <x v="2"/>
  </r>
  <r>
    <x v="32"/>
    <x v="0"/>
    <x v="10"/>
    <s v="Sentrumsformål"/>
    <x v="0"/>
    <n v="12"/>
    <x v="3"/>
    <x v="0"/>
  </r>
  <r>
    <x v="32"/>
    <x v="0"/>
    <x v="10"/>
    <s v="Skole/kirke/humanitære"/>
    <x v="0"/>
    <n v="1"/>
    <x v="3"/>
    <x v="0"/>
  </r>
  <r>
    <x v="32"/>
    <x v="0"/>
    <x v="10"/>
    <s v="Veger"/>
    <x v="0"/>
    <n v="2"/>
    <x v="1"/>
    <x v="1"/>
  </r>
  <r>
    <x v="32"/>
    <x v="0"/>
    <x v="11"/>
    <s v="Andre formål"/>
    <x v="0"/>
    <n v="1"/>
    <x v="2"/>
    <x v="2"/>
  </r>
  <r>
    <x v="32"/>
    <x v="0"/>
    <x v="12"/>
    <s v="Grønnstruktur"/>
    <x v="0"/>
    <n v="35"/>
    <x v="7"/>
    <x v="3"/>
  </r>
  <r>
    <x v="32"/>
    <x v="0"/>
    <x v="12"/>
    <s v="Andre formål"/>
    <x v="0"/>
    <n v="7"/>
    <x v="2"/>
    <x v="2"/>
  </r>
  <r>
    <x v="32"/>
    <x v="0"/>
    <x v="12"/>
    <s v="Sentrumsformål"/>
    <x v="0"/>
    <n v="1"/>
    <x v="3"/>
    <x v="0"/>
  </r>
  <r>
    <x v="32"/>
    <x v="0"/>
    <x v="14"/>
    <s v="Boligbebyggelse"/>
    <x v="0"/>
    <n v="3"/>
    <x v="0"/>
    <x v="0"/>
  </r>
  <r>
    <x v="32"/>
    <x v="0"/>
    <x v="14"/>
    <s v="Andre formål"/>
    <x v="0"/>
    <n v="6"/>
    <x v="2"/>
    <x v="2"/>
  </r>
  <r>
    <x v="32"/>
    <x v="0"/>
    <x v="14"/>
    <s v="Undervisning"/>
    <x v="0"/>
    <n v="34"/>
    <x v="3"/>
    <x v="0"/>
  </r>
  <r>
    <x v="32"/>
    <x v="0"/>
    <x v="14"/>
    <s v="Veger"/>
    <x v="0"/>
    <n v="1"/>
    <x v="1"/>
    <x v="1"/>
  </r>
  <r>
    <x v="32"/>
    <x v="0"/>
    <x v="14"/>
    <s v="Næring/industri"/>
    <x v="1"/>
    <n v="5"/>
    <x v="3"/>
    <x v="0"/>
  </r>
  <r>
    <x v="32"/>
    <x v="0"/>
    <x v="15"/>
    <s v="Boligbebyggelse"/>
    <x v="0"/>
    <n v="64.7"/>
    <x v="0"/>
    <x v="0"/>
  </r>
  <r>
    <x v="32"/>
    <x v="0"/>
    <x v="15"/>
    <s v="Andre formål"/>
    <x v="0"/>
    <n v="5"/>
    <x v="2"/>
    <x v="2"/>
  </r>
  <r>
    <x v="32"/>
    <x v="0"/>
    <x v="15"/>
    <s v="Sentrumsformål"/>
    <x v="0"/>
    <n v="27"/>
    <x v="3"/>
    <x v="0"/>
  </r>
  <r>
    <x v="32"/>
    <x v="0"/>
    <x v="15"/>
    <s v="Undervisning"/>
    <x v="0"/>
    <n v="5"/>
    <x v="3"/>
    <x v="0"/>
  </r>
  <r>
    <x v="32"/>
    <x v="0"/>
    <x v="15"/>
    <s v="Veger"/>
    <x v="1"/>
    <n v="16"/>
    <x v="1"/>
    <x v="1"/>
  </r>
  <r>
    <x v="32"/>
    <x v="0"/>
    <x v="16"/>
    <s v="Næring/industri"/>
    <x v="0"/>
    <n v="4"/>
    <x v="3"/>
    <x v="0"/>
  </r>
  <r>
    <x v="32"/>
    <x v="0"/>
    <x v="16"/>
    <s v="Næring/industri"/>
    <x v="1"/>
    <n v="4"/>
    <x v="3"/>
    <x v="0"/>
  </r>
  <r>
    <x v="32"/>
    <x v="0"/>
    <x v="17"/>
    <s v="Boligbebyggelse"/>
    <x v="0"/>
    <n v="19"/>
    <x v="0"/>
    <x v="0"/>
  </r>
  <r>
    <x v="32"/>
    <x v="0"/>
    <x v="17"/>
    <s v="Andre formål"/>
    <x v="0"/>
    <n v="1"/>
    <x v="2"/>
    <x v="2"/>
  </r>
  <r>
    <x v="32"/>
    <x v="0"/>
    <x v="17"/>
    <s v="Gang-/sykkelveg"/>
    <x v="0"/>
    <n v="13"/>
    <x v="1"/>
    <x v="1"/>
  </r>
  <r>
    <x v="32"/>
    <x v="0"/>
    <x v="17"/>
    <s v="Veg"/>
    <x v="0"/>
    <n v="8"/>
    <x v="1"/>
    <x v="1"/>
  </r>
  <r>
    <x v="32"/>
    <x v="0"/>
    <x v="17"/>
    <s v="Grønnstruktur"/>
    <x v="1"/>
    <n v="76"/>
    <x v="7"/>
    <x v="3"/>
  </r>
  <r>
    <x v="32"/>
    <x v="0"/>
    <x v="17"/>
    <s v="Golfbane"/>
    <x v="1"/>
    <n v="2"/>
    <x v="5"/>
    <x v="3"/>
  </r>
  <r>
    <x v="32"/>
    <x v="0"/>
    <x v="17"/>
    <s v="Næringsvirksomhet"/>
    <x v="1"/>
    <n v="2207"/>
    <x v="3"/>
    <x v="0"/>
  </r>
  <r>
    <x v="32"/>
    <x v="0"/>
    <x v="18"/>
    <s v="Boligbebyggelse"/>
    <x v="0"/>
    <n v="47"/>
    <x v="0"/>
    <x v="0"/>
  </r>
  <r>
    <x v="32"/>
    <x v="0"/>
    <x v="18"/>
    <s v="Boligbebyggelse"/>
    <x v="1"/>
    <n v="5"/>
    <x v="0"/>
    <x v="0"/>
  </r>
  <r>
    <x v="32"/>
    <x v="0"/>
    <x v="18"/>
    <s v="Andre formål"/>
    <x v="1"/>
    <n v="1"/>
    <x v="2"/>
    <x v="2"/>
  </r>
  <r>
    <x v="32"/>
    <x v="0"/>
    <x v="19"/>
    <s v="Boligbebyggelse"/>
    <x v="0"/>
    <n v="71.5"/>
    <x v="0"/>
    <x v="0"/>
  </r>
  <r>
    <x v="32"/>
    <x v="0"/>
    <x v="19"/>
    <s v="Andre formål"/>
    <x v="0"/>
    <n v="50"/>
    <x v="2"/>
    <x v="2"/>
  </r>
  <r>
    <x v="32"/>
    <x v="0"/>
    <x v="19"/>
    <s v="Sentrumsformål"/>
    <x v="0"/>
    <n v="47.5"/>
    <x v="3"/>
    <x v="0"/>
  </r>
  <r>
    <x v="32"/>
    <x v="0"/>
    <x v="19"/>
    <s v="Sentrumsformål"/>
    <x v="0"/>
    <n v="22"/>
    <x v="3"/>
    <x v="0"/>
  </r>
  <r>
    <x v="32"/>
    <x v="0"/>
    <x v="19"/>
    <s v="Veger"/>
    <x v="0"/>
    <n v="1"/>
    <x v="1"/>
    <x v="1"/>
  </r>
  <r>
    <x v="32"/>
    <x v="0"/>
    <x v="20"/>
    <s v="Boligbebyggelse"/>
    <x v="0"/>
    <n v="12.5"/>
    <x v="0"/>
    <x v="0"/>
  </r>
  <r>
    <x v="32"/>
    <x v="0"/>
    <x v="20"/>
    <s v="Boligbebyggelse"/>
    <x v="0"/>
    <n v="10"/>
    <x v="0"/>
    <x v="0"/>
  </r>
  <r>
    <x v="32"/>
    <x v="0"/>
    <x v="20"/>
    <s v="Veg"/>
    <x v="0"/>
    <n v="120"/>
    <x v="1"/>
    <x v="1"/>
  </r>
  <r>
    <x v="32"/>
    <x v="0"/>
    <x v="20"/>
    <s v="Gang-/sykkelveg"/>
    <x v="0"/>
    <n v="4.7"/>
    <x v="1"/>
    <x v="1"/>
  </r>
  <r>
    <x v="32"/>
    <x v="0"/>
    <x v="20"/>
    <s v="Gang-/sykkelveg"/>
    <x v="0"/>
    <n v="4"/>
    <x v="1"/>
    <x v="1"/>
  </r>
  <r>
    <x v="32"/>
    <x v="0"/>
    <x v="21"/>
    <s v="Boligbebyggelse"/>
    <x v="0"/>
    <n v="1"/>
    <x v="0"/>
    <x v="0"/>
  </r>
  <r>
    <x v="32"/>
    <x v="0"/>
    <x v="21"/>
    <s v="Skole/kirke/humanitære"/>
    <x v="0"/>
    <n v="10"/>
    <x v="3"/>
    <x v="0"/>
  </r>
  <r>
    <x v="32"/>
    <x v="0"/>
    <x v="21"/>
    <s v="Boligbebyggelse"/>
    <x v="1"/>
    <n v="1"/>
    <x v="0"/>
    <x v="0"/>
  </r>
  <r>
    <x v="32"/>
    <x v="0"/>
    <x v="21"/>
    <s v="Skole/kirke/humanitære"/>
    <x v="1"/>
    <n v="3"/>
    <x v="3"/>
    <x v="0"/>
  </r>
  <r>
    <x v="32"/>
    <x v="3"/>
    <x v="24"/>
    <s v="Ikke fordelt PBL"/>
    <x v="0"/>
    <n v="102.2"/>
    <x v="2"/>
    <x v="2"/>
  </r>
  <r>
    <x v="32"/>
    <x v="3"/>
    <x v="24"/>
    <s v="Skogplanting"/>
    <x v="0"/>
    <n v="10"/>
    <x v="4"/>
    <x v="3"/>
  </r>
  <r>
    <x v="32"/>
    <x v="3"/>
    <x v="25"/>
    <s v="Ikke fordelt PBL"/>
    <x v="0"/>
    <n v="583.4"/>
    <x v="2"/>
    <x v="2"/>
  </r>
  <r>
    <x v="32"/>
    <x v="3"/>
    <x v="25"/>
    <s v="Andre formål"/>
    <x v="0"/>
    <n v="2.4"/>
    <x v="2"/>
    <x v="2"/>
  </r>
  <r>
    <x v="32"/>
    <x v="3"/>
    <x v="25"/>
    <s v="Skogplanting"/>
    <x v="0"/>
    <n v="56"/>
    <x v="4"/>
    <x v="3"/>
  </r>
  <r>
    <x v="32"/>
    <x v="3"/>
    <x v="25"/>
    <s v="Ikke fordelt PBL"/>
    <x v="1"/>
    <n v="103.8"/>
    <x v="2"/>
    <x v="2"/>
  </r>
  <r>
    <x v="32"/>
    <x v="3"/>
    <x v="26"/>
    <s v="Bolig- og fritidsbebyggelse"/>
    <x v="0"/>
    <n v="5"/>
    <x v="0"/>
    <x v="0"/>
  </r>
  <r>
    <x v="32"/>
    <x v="3"/>
    <x v="26"/>
    <s v="Ikke fordelt PBL"/>
    <x v="0"/>
    <n v="31.8"/>
    <x v="2"/>
    <x v="2"/>
  </r>
  <r>
    <x v="32"/>
    <x v="3"/>
    <x v="26"/>
    <s v="Skogplanting"/>
    <x v="0"/>
    <n v="31"/>
    <x v="4"/>
    <x v="3"/>
  </r>
  <r>
    <x v="32"/>
    <x v="3"/>
    <x v="26"/>
    <s v="Ikke fordelt PBL"/>
    <x v="1"/>
    <n v="1"/>
    <x v="2"/>
    <x v="2"/>
  </r>
  <r>
    <x v="32"/>
    <x v="3"/>
    <x v="27"/>
    <s v="Bolig- og fritidsbebyggelse"/>
    <x v="0"/>
    <n v="1.2"/>
    <x v="0"/>
    <x v="0"/>
  </r>
  <r>
    <x v="32"/>
    <x v="3"/>
    <x v="27"/>
    <s v="Skogplanting"/>
    <x v="0"/>
    <n v="0.5"/>
    <x v="4"/>
    <x v="3"/>
  </r>
  <r>
    <x v="32"/>
    <x v="3"/>
    <x v="30"/>
    <s v="Bolig- og fritidsbebyggelse"/>
    <x v="0"/>
    <n v="2"/>
    <x v="0"/>
    <x v="0"/>
  </r>
  <r>
    <x v="32"/>
    <x v="3"/>
    <x v="30"/>
    <s v="Ikke fordelt PBL"/>
    <x v="0"/>
    <n v="2"/>
    <x v="2"/>
    <x v="2"/>
  </r>
  <r>
    <x v="32"/>
    <x v="3"/>
    <x v="30"/>
    <s v="Ikke fordelt PBL"/>
    <x v="1"/>
    <n v="1"/>
    <x v="2"/>
    <x v="2"/>
  </r>
  <r>
    <x v="32"/>
    <x v="3"/>
    <x v="31"/>
    <s v="Bolig- og fritidsbebyggelse"/>
    <x v="0"/>
    <n v="1"/>
    <x v="0"/>
    <x v="0"/>
  </r>
  <r>
    <x v="32"/>
    <x v="3"/>
    <x v="31"/>
    <s v="Andre formål"/>
    <x v="0"/>
    <n v="1"/>
    <x v="2"/>
    <x v="2"/>
  </r>
  <r>
    <x v="32"/>
    <x v="3"/>
    <x v="44"/>
    <s v="Bolig- og fritidsbebyggelse"/>
    <x v="0"/>
    <n v="2"/>
    <x v="0"/>
    <x v="0"/>
  </r>
  <r>
    <x v="32"/>
    <x v="3"/>
    <x v="44"/>
    <s v="Andre formål"/>
    <x v="0"/>
    <n v="2"/>
    <x v="2"/>
    <x v="2"/>
  </r>
  <r>
    <x v="32"/>
    <x v="3"/>
    <x v="32"/>
    <s v="Ikke fordelt PBL"/>
    <x v="0"/>
    <n v="3.3"/>
    <x v="2"/>
    <x v="2"/>
  </r>
  <r>
    <x v="32"/>
    <x v="3"/>
    <x v="32"/>
    <s v="Bolig- og fritidsbebyggelse"/>
    <x v="1"/>
    <n v="5"/>
    <x v="0"/>
    <x v="0"/>
  </r>
  <r>
    <x v="32"/>
    <x v="3"/>
    <x v="32"/>
    <s v="Andre formål"/>
    <x v="1"/>
    <n v="20"/>
    <x v="2"/>
    <x v="2"/>
  </r>
  <r>
    <x v="32"/>
    <x v="3"/>
    <x v="32"/>
    <s v="Industribygg, forretningsbygg og lignende"/>
    <x v="1"/>
    <n v="3"/>
    <x v="3"/>
    <x v="0"/>
  </r>
  <r>
    <x v="32"/>
    <x v="3"/>
    <x v="33"/>
    <s v="Andre formål"/>
    <x v="0"/>
    <n v="3"/>
    <x v="2"/>
    <x v="2"/>
  </r>
  <r>
    <x v="32"/>
    <x v="3"/>
    <x v="33"/>
    <s v="Ikke fordelt PBL"/>
    <x v="0"/>
    <n v="2.4"/>
    <x v="2"/>
    <x v="2"/>
  </r>
  <r>
    <x v="32"/>
    <x v="3"/>
    <x v="33"/>
    <s v="Skogplanting"/>
    <x v="0"/>
    <n v="8"/>
    <x v="4"/>
    <x v="3"/>
  </r>
  <r>
    <x v="32"/>
    <x v="3"/>
    <x v="35"/>
    <s v="Bolig- og fritidsbebyggelse"/>
    <x v="0"/>
    <n v="5"/>
    <x v="0"/>
    <x v="0"/>
  </r>
  <r>
    <x v="32"/>
    <x v="3"/>
    <x v="35"/>
    <s v="Ikke fordelt PBL"/>
    <x v="0"/>
    <n v="8.3000000000000007"/>
    <x v="2"/>
    <x v="2"/>
  </r>
  <r>
    <x v="32"/>
    <x v="3"/>
    <x v="35"/>
    <s v="Andre formål"/>
    <x v="0"/>
    <n v="1"/>
    <x v="2"/>
    <x v="2"/>
  </r>
  <r>
    <x v="32"/>
    <x v="3"/>
    <x v="35"/>
    <s v="Kirker, skoler, helseinstitusjon og humanitære formål, idrettsplasser"/>
    <x v="0"/>
    <n v="6"/>
    <x v="3"/>
    <x v="0"/>
  </r>
  <r>
    <x v="32"/>
    <x v="3"/>
    <x v="35"/>
    <s v="Offentlig trafikkområde"/>
    <x v="0"/>
    <n v="5"/>
    <x v="1"/>
    <x v="1"/>
  </r>
  <r>
    <x v="32"/>
    <x v="3"/>
    <x v="35"/>
    <s v="Skogplanting"/>
    <x v="0"/>
    <n v="25"/>
    <x v="4"/>
    <x v="3"/>
  </r>
  <r>
    <x v="32"/>
    <x v="3"/>
    <x v="35"/>
    <s v="Ikke fordelt PBL"/>
    <x v="1"/>
    <n v="6.9"/>
    <x v="2"/>
    <x v="2"/>
  </r>
  <r>
    <x v="32"/>
    <x v="3"/>
    <x v="36"/>
    <s v="Ikke fordelt PBL"/>
    <x v="0"/>
    <n v="31.4"/>
    <x v="2"/>
    <x v="2"/>
  </r>
  <r>
    <x v="32"/>
    <x v="3"/>
    <x v="36"/>
    <s v="Offentlig trafikkområde"/>
    <x v="0"/>
    <n v="17"/>
    <x v="1"/>
    <x v="1"/>
  </r>
  <r>
    <x v="32"/>
    <x v="3"/>
    <x v="36"/>
    <s v="Skogplanting"/>
    <x v="0"/>
    <n v="13"/>
    <x v="4"/>
    <x v="3"/>
  </r>
  <r>
    <x v="32"/>
    <x v="3"/>
    <x v="36"/>
    <s v="Offentlig trafikkområde"/>
    <x v="1"/>
    <n v="13"/>
    <x v="1"/>
    <x v="1"/>
  </r>
  <r>
    <x v="32"/>
    <x v="3"/>
    <x v="38"/>
    <s v="Bolig- og fritidsbebyggelse"/>
    <x v="0"/>
    <n v="2"/>
    <x v="0"/>
    <x v="0"/>
  </r>
  <r>
    <x v="32"/>
    <x v="3"/>
    <x v="38"/>
    <s v="Ikke fordelt PBL"/>
    <x v="0"/>
    <n v="3"/>
    <x v="2"/>
    <x v="2"/>
  </r>
  <r>
    <x v="32"/>
    <x v="3"/>
    <x v="38"/>
    <s v="Industribygg, forretningsbygg og lignende"/>
    <x v="0"/>
    <n v="8.6999999999999993"/>
    <x v="3"/>
    <x v="0"/>
  </r>
  <r>
    <x v="32"/>
    <x v="3"/>
    <x v="38"/>
    <s v="Offentlig trafikkområde"/>
    <x v="0"/>
    <n v="1.9"/>
    <x v="1"/>
    <x v="1"/>
  </r>
  <r>
    <x v="32"/>
    <x v="3"/>
    <x v="38"/>
    <s v="Bolig- og fritidsbebyggelse"/>
    <x v="1"/>
    <n v="2"/>
    <x v="0"/>
    <x v="0"/>
  </r>
  <r>
    <x v="32"/>
    <x v="3"/>
    <x v="38"/>
    <s v="Industribygg, forretningsbygg og lignende"/>
    <x v="1"/>
    <n v="14"/>
    <x v="3"/>
    <x v="0"/>
  </r>
  <r>
    <x v="32"/>
    <x v="3"/>
    <x v="38"/>
    <s v="Offentlig trafikkområde"/>
    <x v="1"/>
    <n v="12"/>
    <x v="1"/>
    <x v="1"/>
  </r>
  <r>
    <x v="32"/>
    <x v="3"/>
    <x v="39"/>
    <s v="Ikke fordelt PBL"/>
    <x v="0"/>
    <n v="38.1"/>
    <x v="2"/>
    <x v="2"/>
  </r>
  <r>
    <x v="32"/>
    <x v="3"/>
    <x v="39"/>
    <s v="Andre formål"/>
    <x v="0"/>
    <n v="2"/>
    <x v="2"/>
    <x v="2"/>
  </r>
  <r>
    <x v="32"/>
    <x v="3"/>
    <x v="40"/>
    <s v="Andre formål"/>
    <x v="0"/>
    <n v="1.5"/>
    <x v="2"/>
    <x v="2"/>
  </r>
  <r>
    <x v="32"/>
    <x v="3"/>
    <x v="41"/>
    <s v="Skogplanting"/>
    <x v="0"/>
    <n v="54"/>
    <x v="4"/>
    <x v="3"/>
  </r>
  <r>
    <x v="32"/>
    <x v="3"/>
    <x v="42"/>
    <s v="Skogplanting"/>
    <x v="0"/>
    <n v="1.5"/>
    <x v="4"/>
    <x v="3"/>
  </r>
  <r>
    <x v="32"/>
    <x v="3"/>
    <x v="43"/>
    <s v="Bolig- og fritidsbebyggelse"/>
    <x v="0"/>
    <n v="2.5"/>
    <x v="0"/>
    <x v="0"/>
  </r>
  <r>
    <x v="32"/>
    <x v="3"/>
    <x v="43"/>
    <s v="Ikke fordelt PBL"/>
    <x v="0"/>
    <n v="5.6"/>
    <x v="2"/>
    <x v="2"/>
  </r>
  <r>
    <x v="32"/>
    <x v="3"/>
    <x v="43"/>
    <s v="Offentlig trafikkområde"/>
    <x v="0"/>
    <n v="1.1000000000000001"/>
    <x v="1"/>
    <x v="1"/>
  </r>
  <r>
    <x v="32"/>
    <x v="3"/>
    <x v="43"/>
    <s v="Industribygg, forretningsbygg og lignende"/>
    <x v="1"/>
    <n v="20"/>
    <x v="3"/>
    <x v="0"/>
  </r>
  <r>
    <x v="32"/>
    <x v="4"/>
    <x v="23"/>
    <s v="Ikke fordelt"/>
    <x v="0"/>
    <n v="203"/>
    <x v="2"/>
    <x v="2"/>
  </r>
  <r>
    <x v="32"/>
    <x v="5"/>
    <x v="62"/>
    <s v="Ikke fordelt"/>
    <x v="0"/>
    <n v="5"/>
    <x v="2"/>
    <x v="2"/>
  </r>
  <r>
    <x v="32"/>
    <x v="5"/>
    <x v="62"/>
    <s v="Andre bygg, byggområder"/>
    <x v="0"/>
    <n v="6"/>
    <x v="3"/>
    <x v="0"/>
  </r>
  <r>
    <x v="32"/>
    <x v="5"/>
    <x v="62"/>
    <s v="Offentlig trafikkområde"/>
    <x v="0"/>
    <n v="1"/>
    <x v="1"/>
    <x v="1"/>
  </r>
  <r>
    <x v="32"/>
    <x v="5"/>
    <x v="72"/>
    <s v="Andre bygg, byggområder"/>
    <x v="0"/>
    <n v="0.8"/>
    <x v="3"/>
    <x v="0"/>
  </r>
  <r>
    <x v="32"/>
    <x v="5"/>
    <x v="72"/>
    <s v="Offentlig trafikkområde"/>
    <x v="0"/>
    <n v="7"/>
    <x v="1"/>
    <x v="1"/>
  </r>
  <r>
    <x v="32"/>
    <x v="5"/>
    <x v="72"/>
    <s v="Bolig- og fritidsbebyggelse"/>
    <x v="1"/>
    <n v="5"/>
    <x v="0"/>
    <x v="0"/>
  </r>
  <r>
    <x v="32"/>
    <x v="5"/>
    <x v="72"/>
    <s v="Offentlig trafikkområde"/>
    <x v="1"/>
    <n v="7"/>
    <x v="1"/>
    <x v="1"/>
  </r>
  <r>
    <x v="32"/>
    <x v="5"/>
    <x v="63"/>
    <s v="Bolig- og fritidsbebyggelse"/>
    <x v="0"/>
    <n v="160"/>
    <x v="0"/>
    <x v="0"/>
  </r>
  <r>
    <x v="32"/>
    <x v="5"/>
    <x v="63"/>
    <s v="Golfbane mm"/>
    <x v="0"/>
    <n v="1"/>
    <x v="5"/>
    <x v="3"/>
  </r>
  <r>
    <x v="32"/>
    <x v="5"/>
    <x v="63"/>
    <s v="Andre bygg, byggområder"/>
    <x v="0"/>
    <n v="83"/>
    <x v="3"/>
    <x v="0"/>
  </r>
  <r>
    <x v="32"/>
    <x v="5"/>
    <x v="63"/>
    <s v="Offentlig trafikkområde"/>
    <x v="0"/>
    <n v="1"/>
    <x v="1"/>
    <x v="1"/>
  </r>
  <r>
    <x v="32"/>
    <x v="5"/>
    <x v="63"/>
    <s v="Skogplanting"/>
    <x v="0"/>
    <n v="16"/>
    <x v="4"/>
    <x v="3"/>
  </r>
  <r>
    <x v="32"/>
    <x v="5"/>
    <x v="63"/>
    <s v="Golfbane mm"/>
    <x v="1"/>
    <n v="1"/>
    <x v="5"/>
    <x v="3"/>
  </r>
  <r>
    <x v="32"/>
    <x v="5"/>
    <x v="63"/>
    <s v="Andre bygg, byggområder"/>
    <x v="1"/>
    <n v="185"/>
    <x v="3"/>
    <x v="0"/>
  </r>
  <r>
    <x v="32"/>
    <x v="5"/>
    <x v="63"/>
    <s v="Offentlig trafikkområde"/>
    <x v="1"/>
    <n v="1"/>
    <x v="1"/>
    <x v="1"/>
  </r>
  <r>
    <x v="32"/>
    <x v="5"/>
    <x v="64"/>
    <s v="Ikke fordelt"/>
    <x v="0"/>
    <n v="77"/>
    <x v="2"/>
    <x v="2"/>
  </r>
  <r>
    <x v="32"/>
    <x v="5"/>
    <x v="64"/>
    <s v="Offentlig trafikkområde"/>
    <x v="0"/>
    <n v="0.5"/>
    <x v="1"/>
    <x v="1"/>
  </r>
  <r>
    <x v="32"/>
    <x v="5"/>
    <x v="64"/>
    <s v="Skogplanting"/>
    <x v="0"/>
    <n v="12"/>
    <x v="4"/>
    <x v="3"/>
  </r>
  <r>
    <x v="32"/>
    <x v="5"/>
    <x v="64"/>
    <s v="Golfbane mm"/>
    <x v="1"/>
    <n v="1"/>
    <x v="5"/>
    <x v="3"/>
  </r>
  <r>
    <x v="32"/>
    <x v="5"/>
    <x v="64"/>
    <s v="Ikke fordelt"/>
    <x v="1"/>
    <n v="69"/>
    <x v="2"/>
    <x v="2"/>
  </r>
  <r>
    <x v="32"/>
    <x v="5"/>
    <x v="65"/>
    <s v="Ikke fordelt"/>
    <x v="0"/>
    <n v="18.899999999999999"/>
    <x v="2"/>
    <x v="2"/>
  </r>
  <r>
    <x v="32"/>
    <x v="5"/>
    <x v="65"/>
    <s v="Skogplanting"/>
    <x v="0"/>
    <n v="20.5"/>
    <x v="4"/>
    <x v="3"/>
  </r>
  <r>
    <x v="32"/>
    <x v="5"/>
    <x v="65"/>
    <s v="Ikke fordelt"/>
    <x v="1"/>
    <n v="7"/>
    <x v="2"/>
    <x v="2"/>
  </r>
  <r>
    <x v="32"/>
    <x v="5"/>
    <x v="66"/>
    <s v="Bolig- og fritidsbebyggelse"/>
    <x v="0"/>
    <n v="1.3"/>
    <x v="0"/>
    <x v="0"/>
  </r>
  <r>
    <x v="32"/>
    <x v="5"/>
    <x v="67"/>
    <s v="Skogplanting"/>
    <x v="0"/>
    <n v="11"/>
    <x v="4"/>
    <x v="3"/>
  </r>
  <r>
    <x v="32"/>
    <x v="5"/>
    <x v="68"/>
    <s v="Offentlig trafikkområde"/>
    <x v="0"/>
    <n v="71"/>
    <x v="1"/>
    <x v="1"/>
  </r>
  <r>
    <x v="32"/>
    <x v="5"/>
    <x v="68"/>
    <s v="Skogplanting"/>
    <x v="0"/>
    <n v="18.5"/>
    <x v="4"/>
    <x v="3"/>
  </r>
  <r>
    <x v="32"/>
    <x v="5"/>
    <x v="73"/>
    <s v="Bolig- og fritidsbebyggelse"/>
    <x v="0"/>
    <n v="2"/>
    <x v="0"/>
    <x v="0"/>
  </r>
  <r>
    <x v="32"/>
    <x v="5"/>
    <x v="73"/>
    <s v="Golfbane mm"/>
    <x v="0"/>
    <n v="6"/>
    <x v="5"/>
    <x v="3"/>
  </r>
  <r>
    <x v="32"/>
    <x v="5"/>
    <x v="73"/>
    <s v="Ikke fordelt"/>
    <x v="0"/>
    <n v="5"/>
    <x v="2"/>
    <x v="2"/>
  </r>
  <r>
    <x v="32"/>
    <x v="5"/>
    <x v="73"/>
    <s v="Offentlig trafikkområde"/>
    <x v="0"/>
    <n v="5"/>
    <x v="1"/>
    <x v="1"/>
  </r>
  <r>
    <x v="32"/>
    <x v="5"/>
    <x v="73"/>
    <s v="Skogplanting"/>
    <x v="0"/>
    <n v="10"/>
    <x v="4"/>
    <x v="3"/>
  </r>
  <r>
    <x v="32"/>
    <x v="5"/>
    <x v="73"/>
    <s v="Ikke fordelt"/>
    <x v="1"/>
    <n v="8"/>
    <x v="2"/>
    <x v="2"/>
  </r>
  <r>
    <x v="32"/>
    <x v="5"/>
    <x v="69"/>
    <s v="Bolig- og fritidsbebyggelse"/>
    <x v="0"/>
    <n v="1.1000000000000001"/>
    <x v="0"/>
    <x v="0"/>
  </r>
  <r>
    <x v="32"/>
    <x v="5"/>
    <x v="69"/>
    <s v="Ikke fordelt"/>
    <x v="0"/>
    <n v="29.3"/>
    <x v="2"/>
    <x v="2"/>
  </r>
  <r>
    <x v="32"/>
    <x v="5"/>
    <x v="69"/>
    <s v="Offentlig trafikkområde"/>
    <x v="0"/>
    <n v="5.8"/>
    <x v="1"/>
    <x v="1"/>
  </r>
  <r>
    <x v="32"/>
    <x v="5"/>
    <x v="69"/>
    <s v="Ikke fordelt"/>
    <x v="1"/>
    <n v="10"/>
    <x v="2"/>
    <x v="2"/>
  </r>
  <r>
    <x v="32"/>
    <x v="5"/>
    <x v="69"/>
    <s v="Offentlig trafikkområde"/>
    <x v="1"/>
    <n v="1"/>
    <x v="1"/>
    <x v="1"/>
  </r>
  <r>
    <x v="32"/>
    <x v="5"/>
    <x v="74"/>
    <s v="Bolig- og fritidsbebyggelse"/>
    <x v="0"/>
    <n v="2"/>
    <x v="0"/>
    <x v="0"/>
  </r>
  <r>
    <x v="32"/>
    <x v="5"/>
    <x v="74"/>
    <s v="Golfbane mm"/>
    <x v="0"/>
    <n v="2"/>
    <x v="5"/>
    <x v="3"/>
  </r>
  <r>
    <x v="32"/>
    <x v="5"/>
    <x v="74"/>
    <s v="Ikke fordelt"/>
    <x v="0"/>
    <n v="4"/>
    <x v="2"/>
    <x v="2"/>
  </r>
  <r>
    <x v="32"/>
    <x v="5"/>
    <x v="74"/>
    <s v="Andre bygg, byggområder"/>
    <x v="0"/>
    <n v="2"/>
    <x v="3"/>
    <x v="0"/>
  </r>
  <r>
    <x v="32"/>
    <x v="5"/>
    <x v="74"/>
    <s v="Skogplanting"/>
    <x v="0"/>
    <n v="16"/>
    <x v="4"/>
    <x v="3"/>
  </r>
  <r>
    <x v="32"/>
    <x v="5"/>
    <x v="74"/>
    <s v="Bolig- og fritidsbebyggelse"/>
    <x v="1"/>
    <n v="1"/>
    <x v="0"/>
    <x v="0"/>
  </r>
  <r>
    <x v="32"/>
    <x v="5"/>
    <x v="74"/>
    <s v="Golfbane mm"/>
    <x v="1"/>
    <n v="2"/>
    <x v="5"/>
    <x v="3"/>
  </r>
  <r>
    <x v="32"/>
    <x v="5"/>
    <x v="74"/>
    <s v="Ikke fordelt"/>
    <x v="1"/>
    <n v="14"/>
    <x v="2"/>
    <x v="2"/>
  </r>
  <r>
    <x v="32"/>
    <x v="5"/>
    <x v="70"/>
    <s v="Ikke fordelt"/>
    <x v="0"/>
    <n v="6"/>
    <x v="2"/>
    <x v="2"/>
  </r>
  <r>
    <x v="32"/>
    <x v="5"/>
    <x v="70"/>
    <s v="Andre bygg, byggområder"/>
    <x v="0"/>
    <n v="7"/>
    <x v="3"/>
    <x v="0"/>
  </r>
  <r>
    <x v="32"/>
    <x v="5"/>
    <x v="70"/>
    <s v="Ikke fordelt"/>
    <x v="1"/>
    <n v="3"/>
    <x v="2"/>
    <x v="2"/>
  </r>
  <r>
    <x v="32"/>
    <x v="5"/>
    <x v="71"/>
    <s v="Offentlig trafikkområde"/>
    <x v="0"/>
    <n v="1"/>
    <x v="1"/>
    <x v="1"/>
  </r>
  <r>
    <x v="32"/>
    <x v="5"/>
    <x v="71"/>
    <s v="Golfbane mm"/>
    <x v="1"/>
    <n v="1"/>
    <x v="5"/>
    <x v="3"/>
  </r>
  <r>
    <x v="32"/>
    <x v="2"/>
    <x v="75"/>
    <s v="Ikke fordelt"/>
    <x v="2"/>
    <n v="8"/>
    <x v="2"/>
    <x v="2"/>
  </r>
  <r>
    <x v="32"/>
    <x v="2"/>
    <x v="76"/>
    <s v="Ikke fordelt"/>
    <x v="2"/>
    <n v="125"/>
    <x v="2"/>
    <x v="2"/>
  </r>
  <r>
    <x v="32"/>
    <x v="2"/>
    <x v="77"/>
    <s v="Ikke fordelt"/>
    <x v="2"/>
    <n v="29"/>
    <x v="2"/>
    <x v="2"/>
  </r>
  <r>
    <x v="32"/>
    <x v="2"/>
    <x v="78"/>
    <s v="Ikke fordelt"/>
    <x v="2"/>
    <n v="3"/>
    <x v="2"/>
    <x v="2"/>
  </r>
  <r>
    <x v="32"/>
    <x v="2"/>
    <x v="93"/>
    <s v="Ikke fordelt"/>
    <x v="2"/>
    <n v="4"/>
    <x v="2"/>
    <x v="2"/>
  </r>
  <r>
    <x v="32"/>
    <x v="2"/>
    <x v="80"/>
    <s v="Ikke fordelt"/>
    <x v="2"/>
    <n v="28"/>
    <x v="2"/>
    <x v="2"/>
  </r>
  <r>
    <x v="32"/>
    <x v="2"/>
    <x v="81"/>
    <s v="Ikke fordelt"/>
    <x v="2"/>
    <n v="242"/>
    <x v="2"/>
    <x v="2"/>
  </r>
  <r>
    <x v="32"/>
    <x v="2"/>
    <x v="82"/>
    <s v="Ikke fordelt"/>
    <x v="2"/>
    <n v="5"/>
    <x v="2"/>
    <x v="2"/>
  </r>
  <r>
    <x v="32"/>
    <x v="2"/>
    <x v="94"/>
    <s v="Ikke fordelt"/>
    <x v="2"/>
    <n v="1"/>
    <x v="2"/>
    <x v="2"/>
  </r>
  <r>
    <x v="32"/>
    <x v="2"/>
    <x v="91"/>
    <s v="Ikke fordelt"/>
    <x v="2"/>
    <n v="87"/>
    <x v="2"/>
    <x v="2"/>
  </r>
  <r>
    <x v="32"/>
    <x v="2"/>
    <x v="83"/>
    <s v="Ikke fordelt"/>
    <x v="2"/>
    <n v="67"/>
    <x v="2"/>
    <x v="2"/>
  </r>
  <r>
    <x v="32"/>
    <x v="2"/>
    <x v="84"/>
    <s v="Ikke fordelt"/>
    <x v="2"/>
    <n v="44"/>
    <x v="2"/>
    <x v="2"/>
  </r>
  <r>
    <x v="32"/>
    <x v="2"/>
    <x v="86"/>
    <s v="Ikke fordelt"/>
    <x v="2"/>
    <n v="14"/>
    <x v="2"/>
    <x v="2"/>
  </r>
  <r>
    <x v="33"/>
    <x v="0"/>
    <x v="0"/>
    <s v="Boligbebyggelse"/>
    <x v="0"/>
    <n v="30"/>
    <x v="0"/>
    <x v="0"/>
  </r>
  <r>
    <x v="33"/>
    <x v="0"/>
    <x v="1"/>
    <s v="Andre formål"/>
    <x v="0"/>
    <n v="30"/>
    <x v="2"/>
    <x v="2"/>
  </r>
  <r>
    <x v="33"/>
    <x v="0"/>
    <x v="1"/>
    <s v="Andre formål"/>
    <x v="1"/>
    <n v="2"/>
    <x v="2"/>
    <x v="2"/>
  </r>
  <r>
    <x v="33"/>
    <x v="0"/>
    <x v="2"/>
    <s v="Næringsvirksomhet"/>
    <x v="0"/>
    <n v="60"/>
    <x v="3"/>
    <x v="0"/>
  </r>
  <r>
    <x v="33"/>
    <x v="0"/>
    <x v="2"/>
    <s v="Næring/industri"/>
    <x v="0"/>
    <n v="2"/>
    <x v="3"/>
    <x v="0"/>
  </r>
  <r>
    <x v="33"/>
    <x v="0"/>
    <x v="2"/>
    <s v="Gang-/sykkelveg"/>
    <x v="0"/>
    <n v="15"/>
    <x v="1"/>
    <x v="1"/>
  </r>
  <r>
    <x v="33"/>
    <x v="0"/>
    <x v="2"/>
    <s v="Boligbebyggelse"/>
    <x v="1"/>
    <n v="2"/>
    <x v="0"/>
    <x v="0"/>
  </r>
  <r>
    <x v="33"/>
    <x v="0"/>
    <x v="2"/>
    <s v="Næringsvirksomhet"/>
    <x v="1"/>
    <n v="25"/>
    <x v="3"/>
    <x v="0"/>
  </r>
  <r>
    <x v="33"/>
    <x v="0"/>
    <x v="6"/>
    <s v="Undervisning"/>
    <x v="0"/>
    <n v="16.100000000000001"/>
    <x v="3"/>
    <x v="0"/>
  </r>
  <r>
    <x v="33"/>
    <x v="0"/>
    <x v="7"/>
    <s v="Boligbebyggelse"/>
    <x v="0"/>
    <n v="3"/>
    <x v="0"/>
    <x v="0"/>
  </r>
  <r>
    <x v="33"/>
    <x v="0"/>
    <x v="7"/>
    <s v="Veg"/>
    <x v="0"/>
    <n v="1.5"/>
    <x v="1"/>
    <x v="1"/>
  </r>
  <r>
    <x v="33"/>
    <x v="0"/>
    <x v="7"/>
    <s v="Boligbebyggelse"/>
    <x v="1"/>
    <n v="11"/>
    <x v="0"/>
    <x v="0"/>
  </r>
  <r>
    <x v="33"/>
    <x v="0"/>
    <x v="7"/>
    <s v="Næringsvirksomhet"/>
    <x v="1"/>
    <n v="10.4"/>
    <x v="3"/>
    <x v="0"/>
  </r>
  <r>
    <x v="33"/>
    <x v="0"/>
    <x v="8"/>
    <s v="Boligbebyggelse"/>
    <x v="0"/>
    <n v="84"/>
    <x v="0"/>
    <x v="0"/>
  </r>
  <r>
    <x v="33"/>
    <x v="0"/>
    <x v="9"/>
    <s v="Boligbebyggelse"/>
    <x v="0"/>
    <n v="62"/>
    <x v="0"/>
    <x v="0"/>
  </r>
  <r>
    <x v="33"/>
    <x v="0"/>
    <x v="9"/>
    <s v="Skole/kirke/humanitære"/>
    <x v="0"/>
    <n v="1"/>
    <x v="3"/>
    <x v="0"/>
  </r>
  <r>
    <x v="33"/>
    <x v="0"/>
    <x v="9"/>
    <s v="Boligbebyggelse"/>
    <x v="1"/>
    <n v="1"/>
    <x v="0"/>
    <x v="0"/>
  </r>
  <r>
    <x v="33"/>
    <x v="0"/>
    <x v="10"/>
    <s v="Veger"/>
    <x v="0"/>
    <n v="1"/>
    <x v="1"/>
    <x v="1"/>
  </r>
  <r>
    <x v="33"/>
    <x v="0"/>
    <x v="10"/>
    <s v="Andre formål"/>
    <x v="1"/>
    <n v="1"/>
    <x v="2"/>
    <x v="2"/>
  </r>
  <r>
    <x v="33"/>
    <x v="0"/>
    <x v="11"/>
    <s v="Boligbebyggelse"/>
    <x v="0"/>
    <n v="37"/>
    <x v="0"/>
    <x v="0"/>
  </r>
  <r>
    <x v="33"/>
    <x v="0"/>
    <x v="11"/>
    <s v="Boligbebyggelse"/>
    <x v="1"/>
    <n v="1"/>
    <x v="0"/>
    <x v="0"/>
  </r>
  <r>
    <x v="33"/>
    <x v="0"/>
    <x v="12"/>
    <s v="Undervisning"/>
    <x v="0"/>
    <n v="19"/>
    <x v="3"/>
    <x v="0"/>
  </r>
  <r>
    <x v="33"/>
    <x v="0"/>
    <x v="12"/>
    <s v="Gang-/sykkelveg"/>
    <x v="0"/>
    <n v="3.5"/>
    <x v="1"/>
    <x v="1"/>
  </r>
  <r>
    <x v="33"/>
    <x v="0"/>
    <x v="13"/>
    <s v="Boligbebyggelse"/>
    <x v="0"/>
    <n v="1"/>
    <x v="0"/>
    <x v="0"/>
  </r>
  <r>
    <x v="33"/>
    <x v="0"/>
    <x v="14"/>
    <s v="Boligbebyggelse"/>
    <x v="0"/>
    <n v="2"/>
    <x v="0"/>
    <x v="0"/>
  </r>
  <r>
    <x v="33"/>
    <x v="0"/>
    <x v="14"/>
    <s v="Andre formål"/>
    <x v="0"/>
    <n v="15"/>
    <x v="2"/>
    <x v="2"/>
  </r>
  <r>
    <x v="33"/>
    <x v="0"/>
    <x v="14"/>
    <s v="Næringsvirksomhet"/>
    <x v="0"/>
    <n v="26"/>
    <x v="3"/>
    <x v="0"/>
  </r>
  <r>
    <x v="33"/>
    <x v="0"/>
    <x v="14"/>
    <s v="Veg"/>
    <x v="0"/>
    <n v="1.4"/>
    <x v="1"/>
    <x v="1"/>
  </r>
  <r>
    <x v="33"/>
    <x v="0"/>
    <x v="15"/>
    <s v="Boligbebyggelse"/>
    <x v="0"/>
    <n v="1"/>
    <x v="0"/>
    <x v="0"/>
  </r>
  <r>
    <x v="33"/>
    <x v="0"/>
    <x v="15"/>
    <s v="Veg"/>
    <x v="0"/>
    <n v="11.2"/>
    <x v="1"/>
    <x v="1"/>
  </r>
  <r>
    <x v="33"/>
    <x v="0"/>
    <x v="15"/>
    <s v="Idrettsanlegg"/>
    <x v="1"/>
    <n v="1"/>
    <x v="3"/>
    <x v="0"/>
  </r>
  <r>
    <x v="33"/>
    <x v="0"/>
    <x v="16"/>
    <s v="Næring/industri"/>
    <x v="0"/>
    <n v="1"/>
    <x v="3"/>
    <x v="0"/>
  </r>
  <r>
    <x v="33"/>
    <x v="0"/>
    <x v="17"/>
    <s v="Boligbebyggelse"/>
    <x v="0"/>
    <n v="248.4"/>
    <x v="0"/>
    <x v="0"/>
  </r>
  <r>
    <x v="33"/>
    <x v="0"/>
    <x v="17"/>
    <s v="Boligbebyggelse"/>
    <x v="1"/>
    <n v="58"/>
    <x v="0"/>
    <x v="0"/>
  </r>
  <r>
    <x v="33"/>
    <x v="0"/>
    <x v="17"/>
    <s v="Næringsvirksomhet"/>
    <x v="1"/>
    <n v="5"/>
    <x v="3"/>
    <x v="0"/>
  </r>
  <r>
    <x v="33"/>
    <x v="0"/>
    <x v="18"/>
    <s v="Boligbebyggelse"/>
    <x v="0"/>
    <n v="43"/>
    <x v="0"/>
    <x v="0"/>
  </r>
  <r>
    <x v="33"/>
    <x v="0"/>
    <x v="18"/>
    <s v="Andre formål"/>
    <x v="0"/>
    <n v="109"/>
    <x v="2"/>
    <x v="2"/>
  </r>
  <r>
    <x v="33"/>
    <x v="0"/>
    <x v="18"/>
    <s v="Boligbebyggelse"/>
    <x v="1"/>
    <n v="1"/>
    <x v="0"/>
    <x v="0"/>
  </r>
  <r>
    <x v="33"/>
    <x v="0"/>
    <x v="18"/>
    <s v="Andre formål"/>
    <x v="1"/>
    <n v="8"/>
    <x v="2"/>
    <x v="2"/>
  </r>
  <r>
    <x v="33"/>
    <x v="0"/>
    <x v="19"/>
    <s v="Boligbebyggelse"/>
    <x v="0"/>
    <n v="4"/>
    <x v="0"/>
    <x v="0"/>
  </r>
  <r>
    <x v="33"/>
    <x v="0"/>
    <x v="19"/>
    <s v="Næringsvirksomhet"/>
    <x v="0"/>
    <n v="8"/>
    <x v="3"/>
    <x v="0"/>
  </r>
  <r>
    <x v="33"/>
    <x v="0"/>
    <x v="19"/>
    <s v="Institusjon"/>
    <x v="0"/>
    <n v="3"/>
    <x v="3"/>
    <x v="0"/>
  </r>
  <r>
    <x v="33"/>
    <x v="0"/>
    <x v="19"/>
    <s v="Boligbebyggelse"/>
    <x v="1"/>
    <n v="3"/>
    <x v="0"/>
    <x v="0"/>
  </r>
  <r>
    <x v="33"/>
    <x v="0"/>
    <x v="20"/>
    <s v="Boligbebyggelse"/>
    <x v="0"/>
    <n v="1"/>
    <x v="0"/>
    <x v="0"/>
  </r>
  <r>
    <x v="33"/>
    <x v="0"/>
    <x v="20"/>
    <s v="Andre formål"/>
    <x v="0"/>
    <n v="1"/>
    <x v="2"/>
    <x v="2"/>
  </r>
  <r>
    <x v="33"/>
    <x v="0"/>
    <x v="20"/>
    <s v="Barnehage"/>
    <x v="0"/>
    <n v="8.5"/>
    <x v="3"/>
    <x v="0"/>
  </r>
  <r>
    <x v="33"/>
    <x v="0"/>
    <x v="20"/>
    <s v="Gang-/sykkelveg"/>
    <x v="0"/>
    <n v="4"/>
    <x v="1"/>
    <x v="1"/>
  </r>
  <r>
    <x v="33"/>
    <x v="0"/>
    <x v="20"/>
    <s v="Boligbebyggelse"/>
    <x v="1"/>
    <n v="83"/>
    <x v="0"/>
    <x v="0"/>
  </r>
  <r>
    <x v="33"/>
    <x v="0"/>
    <x v="21"/>
    <s v="Boligbebyggelse"/>
    <x v="0"/>
    <n v="11.7"/>
    <x v="0"/>
    <x v="0"/>
  </r>
  <r>
    <x v="33"/>
    <x v="0"/>
    <x v="21"/>
    <s v="Næring/industri"/>
    <x v="0"/>
    <n v="2"/>
    <x v="3"/>
    <x v="0"/>
  </r>
  <r>
    <x v="33"/>
    <x v="0"/>
    <x v="21"/>
    <s v="Veger"/>
    <x v="0"/>
    <n v="1"/>
    <x v="1"/>
    <x v="1"/>
  </r>
  <r>
    <x v="33"/>
    <x v="0"/>
    <x v="21"/>
    <s v="Boligbebyggelse"/>
    <x v="1"/>
    <n v="3"/>
    <x v="0"/>
    <x v="0"/>
  </r>
  <r>
    <x v="33"/>
    <x v="0"/>
    <x v="21"/>
    <s v="Næring/industri"/>
    <x v="1"/>
    <n v="2"/>
    <x v="3"/>
    <x v="0"/>
  </r>
  <r>
    <x v="33"/>
    <x v="0"/>
    <x v="21"/>
    <s v="Veger"/>
    <x v="1"/>
    <n v="2"/>
    <x v="1"/>
    <x v="1"/>
  </r>
  <r>
    <x v="33"/>
    <x v="3"/>
    <x v="24"/>
    <s v="Ikke fordelt PBL"/>
    <x v="0"/>
    <n v="240"/>
    <x v="2"/>
    <x v="2"/>
  </r>
  <r>
    <x v="33"/>
    <x v="3"/>
    <x v="25"/>
    <s v="Skogplanting"/>
    <x v="0"/>
    <n v="52"/>
    <x v="4"/>
    <x v="3"/>
  </r>
  <r>
    <x v="33"/>
    <x v="3"/>
    <x v="26"/>
    <s v="Bolig- og fritidsbebyggelse"/>
    <x v="0"/>
    <n v="1"/>
    <x v="0"/>
    <x v="0"/>
  </r>
  <r>
    <x v="33"/>
    <x v="3"/>
    <x v="29"/>
    <s v="Skogplanting"/>
    <x v="0"/>
    <n v="15"/>
    <x v="4"/>
    <x v="3"/>
  </r>
  <r>
    <x v="33"/>
    <x v="3"/>
    <x v="30"/>
    <s v="Andre formål"/>
    <x v="0"/>
    <n v="4"/>
    <x v="2"/>
    <x v="2"/>
  </r>
  <r>
    <x v="33"/>
    <x v="3"/>
    <x v="30"/>
    <s v="Bolig- og fritidsbebyggelse"/>
    <x v="1"/>
    <n v="1"/>
    <x v="0"/>
    <x v="0"/>
  </r>
  <r>
    <x v="33"/>
    <x v="3"/>
    <x v="30"/>
    <s v="Andre formål"/>
    <x v="1"/>
    <n v="3"/>
    <x v="2"/>
    <x v="2"/>
  </r>
  <r>
    <x v="33"/>
    <x v="3"/>
    <x v="31"/>
    <s v="Bolig- og fritidsbebyggelse"/>
    <x v="0"/>
    <n v="4"/>
    <x v="0"/>
    <x v="0"/>
  </r>
  <r>
    <x v="33"/>
    <x v="3"/>
    <x v="31"/>
    <s v="Bolig- og fritidsbebyggelse"/>
    <x v="1"/>
    <n v="4"/>
    <x v="0"/>
    <x v="0"/>
  </r>
  <r>
    <x v="33"/>
    <x v="3"/>
    <x v="31"/>
    <s v="Offentlig trafikkområde"/>
    <x v="1"/>
    <n v="1"/>
    <x v="1"/>
    <x v="1"/>
  </r>
  <r>
    <x v="33"/>
    <x v="3"/>
    <x v="44"/>
    <s v="Bolig- og fritidsbebyggelse"/>
    <x v="0"/>
    <n v="1"/>
    <x v="0"/>
    <x v="0"/>
  </r>
  <r>
    <x v="33"/>
    <x v="3"/>
    <x v="44"/>
    <s v="Andre formål"/>
    <x v="0"/>
    <n v="3"/>
    <x v="2"/>
    <x v="2"/>
  </r>
  <r>
    <x v="33"/>
    <x v="3"/>
    <x v="32"/>
    <s v="Kirker, skoler, helseinstitusjon og humanitære formål, idrettsplasser"/>
    <x v="0"/>
    <n v="2"/>
    <x v="3"/>
    <x v="0"/>
  </r>
  <r>
    <x v="33"/>
    <x v="3"/>
    <x v="32"/>
    <s v="Bolig- og fritidsbebyggelse"/>
    <x v="1"/>
    <n v="2"/>
    <x v="0"/>
    <x v="0"/>
  </r>
  <r>
    <x v="33"/>
    <x v="3"/>
    <x v="32"/>
    <s v="Andre formål"/>
    <x v="1"/>
    <n v="20"/>
    <x v="2"/>
    <x v="2"/>
  </r>
  <r>
    <x v="33"/>
    <x v="3"/>
    <x v="33"/>
    <s v="Bolig- og fritidsbebyggelse"/>
    <x v="0"/>
    <n v="3"/>
    <x v="0"/>
    <x v="0"/>
  </r>
  <r>
    <x v="33"/>
    <x v="3"/>
    <x v="33"/>
    <s v="Skogplanting"/>
    <x v="0"/>
    <n v="7"/>
    <x v="4"/>
    <x v="3"/>
  </r>
  <r>
    <x v="33"/>
    <x v="3"/>
    <x v="33"/>
    <s v="Andre formål"/>
    <x v="1"/>
    <n v="3"/>
    <x v="2"/>
    <x v="2"/>
  </r>
  <r>
    <x v="33"/>
    <x v="3"/>
    <x v="34"/>
    <s v="Andre formål"/>
    <x v="0"/>
    <n v="2"/>
    <x v="2"/>
    <x v="2"/>
  </r>
  <r>
    <x v="33"/>
    <x v="3"/>
    <x v="34"/>
    <s v="Skogplanting"/>
    <x v="0"/>
    <n v="3"/>
    <x v="4"/>
    <x v="3"/>
  </r>
  <r>
    <x v="33"/>
    <x v="3"/>
    <x v="35"/>
    <s v="Bolig- og fritidsbebyggelse"/>
    <x v="0"/>
    <n v="12"/>
    <x v="0"/>
    <x v="0"/>
  </r>
  <r>
    <x v="33"/>
    <x v="3"/>
    <x v="35"/>
    <s v="Offentlig trafikkområde"/>
    <x v="0"/>
    <n v="1"/>
    <x v="1"/>
    <x v="1"/>
  </r>
  <r>
    <x v="33"/>
    <x v="3"/>
    <x v="35"/>
    <s v="Skogplanting"/>
    <x v="0"/>
    <n v="11"/>
    <x v="4"/>
    <x v="3"/>
  </r>
  <r>
    <x v="33"/>
    <x v="3"/>
    <x v="36"/>
    <s v="Industribygg, forretningsbygg og lignende"/>
    <x v="0"/>
    <n v="2"/>
    <x v="3"/>
    <x v="0"/>
  </r>
  <r>
    <x v="33"/>
    <x v="3"/>
    <x v="36"/>
    <s v="Skogplanting"/>
    <x v="0"/>
    <n v="9"/>
    <x v="4"/>
    <x v="3"/>
  </r>
  <r>
    <x v="33"/>
    <x v="3"/>
    <x v="38"/>
    <s v="Andre formål"/>
    <x v="0"/>
    <n v="209"/>
    <x v="2"/>
    <x v="2"/>
  </r>
  <r>
    <x v="33"/>
    <x v="3"/>
    <x v="38"/>
    <s v="Industribygg, forretningsbygg og lignende"/>
    <x v="0"/>
    <n v="5"/>
    <x v="3"/>
    <x v="0"/>
  </r>
  <r>
    <x v="33"/>
    <x v="3"/>
    <x v="38"/>
    <s v="Kirker, skoler, helseinstitusjon og humanitære formål, idrettsplasser"/>
    <x v="0"/>
    <n v="4"/>
    <x v="3"/>
    <x v="0"/>
  </r>
  <r>
    <x v="33"/>
    <x v="3"/>
    <x v="38"/>
    <s v="Andre formål"/>
    <x v="1"/>
    <n v="209"/>
    <x v="2"/>
    <x v="2"/>
  </r>
  <r>
    <x v="33"/>
    <x v="3"/>
    <x v="38"/>
    <s v="Kirker, skoler, helseinstitusjon og humanitære formål, idrettsplasser"/>
    <x v="1"/>
    <n v="6"/>
    <x v="3"/>
    <x v="0"/>
  </r>
  <r>
    <x v="33"/>
    <x v="3"/>
    <x v="38"/>
    <s v="Industribygg, forretningsbygg og lignende"/>
    <x v="1"/>
    <n v="5"/>
    <x v="3"/>
    <x v="0"/>
  </r>
  <r>
    <x v="33"/>
    <x v="3"/>
    <x v="39"/>
    <s v="Bolig- og fritidsbebyggelse"/>
    <x v="0"/>
    <n v="3"/>
    <x v="0"/>
    <x v="0"/>
  </r>
  <r>
    <x v="33"/>
    <x v="3"/>
    <x v="39"/>
    <s v="Bolig- og fritidsbebyggelse"/>
    <x v="1"/>
    <n v="2"/>
    <x v="0"/>
    <x v="0"/>
  </r>
  <r>
    <x v="33"/>
    <x v="3"/>
    <x v="40"/>
    <s v="Andre formål"/>
    <x v="0"/>
    <n v="10"/>
    <x v="2"/>
    <x v="2"/>
  </r>
  <r>
    <x v="33"/>
    <x v="3"/>
    <x v="40"/>
    <s v="Offentlig trafikkområde"/>
    <x v="1"/>
    <n v="7"/>
    <x v="1"/>
    <x v="1"/>
  </r>
  <r>
    <x v="33"/>
    <x v="3"/>
    <x v="41"/>
    <s v="Skogplanting"/>
    <x v="0"/>
    <n v="39"/>
    <x v="4"/>
    <x v="3"/>
  </r>
  <r>
    <x v="33"/>
    <x v="3"/>
    <x v="42"/>
    <s v="Ikke fordelt PBL"/>
    <x v="0"/>
    <n v="4"/>
    <x v="2"/>
    <x v="2"/>
  </r>
  <r>
    <x v="33"/>
    <x v="3"/>
    <x v="42"/>
    <s v="Andre formål"/>
    <x v="0"/>
    <n v="4"/>
    <x v="2"/>
    <x v="2"/>
  </r>
  <r>
    <x v="33"/>
    <x v="3"/>
    <x v="42"/>
    <s v="Ikke fordelt PBL"/>
    <x v="1"/>
    <n v="17"/>
    <x v="2"/>
    <x v="2"/>
  </r>
  <r>
    <x v="33"/>
    <x v="3"/>
    <x v="42"/>
    <s v="Andre formål"/>
    <x v="1"/>
    <n v="17"/>
    <x v="2"/>
    <x v="2"/>
  </r>
  <r>
    <x v="33"/>
    <x v="3"/>
    <x v="43"/>
    <s v="Bolig- og fritidsbebyggelse"/>
    <x v="0"/>
    <n v="22"/>
    <x v="0"/>
    <x v="0"/>
  </r>
  <r>
    <x v="33"/>
    <x v="3"/>
    <x v="43"/>
    <s v="Andre formål"/>
    <x v="0"/>
    <n v="19"/>
    <x v="2"/>
    <x v="2"/>
  </r>
  <r>
    <x v="33"/>
    <x v="3"/>
    <x v="43"/>
    <s v="Offentlig trafikkområde"/>
    <x v="0"/>
    <n v="9"/>
    <x v="1"/>
    <x v="1"/>
  </r>
  <r>
    <x v="33"/>
    <x v="3"/>
    <x v="43"/>
    <s v="Skogplanting"/>
    <x v="0"/>
    <n v="11"/>
    <x v="4"/>
    <x v="3"/>
  </r>
  <r>
    <x v="33"/>
    <x v="3"/>
    <x v="43"/>
    <s v="Bolig- og fritidsbebyggelse"/>
    <x v="1"/>
    <n v="12"/>
    <x v="0"/>
    <x v="0"/>
  </r>
  <r>
    <x v="33"/>
    <x v="3"/>
    <x v="43"/>
    <s v="Andre formål"/>
    <x v="1"/>
    <n v="12"/>
    <x v="2"/>
    <x v="2"/>
  </r>
  <r>
    <x v="33"/>
    <x v="4"/>
    <x v="23"/>
    <s v="Ikke fordelt"/>
    <x v="0"/>
    <n v="173"/>
    <x v="2"/>
    <x v="2"/>
  </r>
  <r>
    <x v="33"/>
    <x v="5"/>
    <x v="62"/>
    <s v="Bolig- og fritidsbebyggelse"/>
    <x v="0"/>
    <n v="60"/>
    <x v="0"/>
    <x v="0"/>
  </r>
  <r>
    <x v="33"/>
    <x v="5"/>
    <x v="62"/>
    <s v="Ikke fordelt"/>
    <x v="0"/>
    <n v="6.5"/>
    <x v="2"/>
    <x v="2"/>
  </r>
  <r>
    <x v="33"/>
    <x v="5"/>
    <x v="62"/>
    <s v="Offentlig trafikkområde"/>
    <x v="0"/>
    <n v="1"/>
    <x v="1"/>
    <x v="1"/>
  </r>
  <r>
    <x v="33"/>
    <x v="5"/>
    <x v="62"/>
    <s v="Skogplanting"/>
    <x v="0"/>
    <n v="88"/>
    <x v="4"/>
    <x v="3"/>
  </r>
  <r>
    <x v="33"/>
    <x v="5"/>
    <x v="62"/>
    <s v="Bolig- og fritidsbebyggelse"/>
    <x v="1"/>
    <n v="2.7"/>
    <x v="0"/>
    <x v="0"/>
  </r>
  <r>
    <x v="33"/>
    <x v="5"/>
    <x v="62"/>
    <s v="Golfbane mm"/>
    <x v="1"/>
    <n v="1"/>
    <x v="5"/>
    <x v="3"/>
  </r>
  <r>
    <x v="33"/>
    <x v="5"/>
    <x v="72"/>
    <s v="Bolig- og fritidsbebyggelse"/>
    <x v="0"/>
    <n v="6.8"/>
    <x v="0"/>
    <x v="0"/>
  </r>
  <r>
    <x v="33"/>
    <x v="5"/>
    <x v="63"/>
    <s v="Bolig- og fritidsbebyggelse"/>
    <x v="0"/>
    <n v="1.9"/>
    <x v="0"/>
    <x v="0"/>
  </r>
  <r>
    <x v="33"/>
    <x v="5"/>
    <x v="63"/>
    <s v="Golfbane mm"/>
    <x v="0"/>
    <n v="12"/>
    <x v="5"/>
    <x v="3"/>
  </r>
  <r>
    <x v="33"/>
    <x v="5"/>
    <x v="63"/>
    <s v="Andre bygg, byggområder"/>
    <x v="0"/>
    <n v="16"/>
    <x v="3"/>
    <x v="0"/>
  </r>
  <r>
    <x v="33"/>
    <x v="5"/>
    <x v="63"/>
    <s v="Skogplanting"/>
    <x v="0"/>
    <n v="46"/>
    <x v="4"/>
    <x v="3"/>
  </r>
  <r>
    <x v="33"/>
    <x v="5"/>
    <x v="63"/>
    <s v="Bolig- og fritidsbebyggelse"/>
    <x v="1"/>
    <n v="12"/>
    <x v="0"/>
    <x v="0"/>
  </r>
  <r>
    <x v="33"/>
    <x v="5"/>
    <x v="63"/>
    <s v="Golfbane mm"/>
    <x v="1"/>
    <n v="5"/>
    <x v="5"/>
    <x v="3"/>
  </r>
  <r>
    <x v="33"/>
    <x v="5"/>
    <x v="64"/>
    <s v="Golfbane mm"/>
    <x v="0"/>
    <n v="1"/>
    <x v="5"/>
    <x v="3"/>
  </r>
  <r>
    <x v="33"/>
    <x v="5"/>
    <x v="64"/>
    <s v="Skogplanting"/>
    <x v="0"/>
    <n v="58"/>
    <x v="4"/>
    <x v="3"/>
  </r>
  <r>
    <x v="33"/>
    <x v="5"/>
    <x v="65"/>
    <s v="Bolig- og fritidsbebyggelse"/>
    <x v="0"/>
    <n v="44.8"/>
    <x v="0"/>
    <x v="0"/>
  </r>
  <r>
    <x v="33"/>
    <x v="5"/>
    <x v="65"/>
    <s v="Golfbane mm"/>
    <x v="0"/>
    <n v="2"/>
    <x v="5"/>
    <x v="3"/>
  </r>
  <r>
    <x v="33"/>
    <x v="5"/>
    <x v="65"/>
    <s v="Andre bygg, byggområder"/>
    <x v="0"/>
    <n v="29"/>
    <x v="3"/>
    <x v="0"/>
  </r>
  <r>
    <x v="33"/>
    <x v="5"/>
    <x v="65"/>
    <s v="Offentlig trafikkområde"/>
    <x v="0"/>
    <n v="1.2"/>
    <x v="1"/>
    <x v="1"/>
  </r>
  <r>
    <x v="33"/>
    <x v="5"/>
    <x v="65"/>
    <s v="Skogplanting"/>
    <x v="0"/>
    <n v="81"/>
    <x v="4"/>
    <x v="3"/>
  </r>
  <r>
    <x v="33"/>
    <x v="5"/>
    <x v="65"/>
    <s v="Andre bygg, byggområder"/>
    <x v="1"/>
    <n v="0.5"/>
    <x v="3"/>
    <x v="0"/>
  </r>
  <r>
    <x v="33"/>
    <x v="5"/>
    <x v="65"/>
    <s v="Skogplanting"/>
    <x v="1"/>
    <n v="10"/>
    <x v="4"/>
    <x v="3"/>
  </r>
  <r>
    <x v="33"/>
    <x v="5"/>
    <x v="66"/>
    <s v="Bolig- og fritidsbebyggelse"/>
    <x v="0"/>
    <n v="2.2000000000000002"/>
    <x v="0"/>
    <x v="0"/>
  </r>
  <r>
    <x v="33"/>
    <x v="5"/>
    <x v="66"/>
    <s v="Golfbane mm"/>
    <x v="0"/>
    <n v="7"/>
    <x v="5"/>
    <x v="3"/>
  </r>
  <r>
    <x v="33"/>
    <x v="5"/>
    <x v="66"/>
    <s v="Andre bygg, byggområder"/>
    <x v="0"/>
    <n v="1"/>
    <x v="3"/>
    <x v="0"/>
  </r>
  <r>
    <x v="33"/>
    <x v="5"/>
    <x v="66"/>
    <s v="Offentlig trafikkområde"/>
    <x v="0"/>
    <n v="5.5"/>
    <x v="1"/>
    <x v="1"/>
  </r>
  <r>
    <x v="33"/>
    <x v="5"/>
    <x v="66"/>
    <s v="Skogplanting"/>
    <x v="0"/>
    <n v="15"/>
    <x v="4"/>
    <x v="3"/>
  </r>
  <r>
    <x v="33"/>
    <x v="5"/>
    <x v="66"/>
    <s v="Bolig- og fritidsbebyggelse"/>
    <x v="1"/>
    <n v="3"/>
    <x v="0"/>
    <x v="0"/>
  </r>
  <r>
    <x v="33"/>
    <x v="5"/>
    <x v="67"/>
    <s v="Offentlig trafikkområde"/>
    <x v="0"/>
    <n v="1.1000000000000001"/>
    <x v="1"/>
    <x v="1"/>
  </r>
  <r>
    <x v="33"/>
    <x v="5"/>
    <x v="67"/>
    <s v="Skogplanting"/>
    <x v="0"/>
    <n v="179"/>
    <x v="4"/>
    <x v="3"/>
  </r>
  <r>
    <x v="33"/>
    <x v="5"/>
    <x v="68"/>
    <s v="Bolig- og fritidsbebyggelse"/>
    <x v="0"/>
    <n v="4.4000000000000004"/>
    <x v="0"/>
    <x v="0"/>
  </r>
  <r>
    <x v="33"/>
    <x v="5"/>
    <x v="68"/>
    <s v="Andre bygg, byggområder"/>
    <x v="0"/>
    <n v="5"/>
    <x v="3"/>
    <x v="0"/>
  </r>
  <r>
    <x v="33"/>
    <x v="5"/>
    <x v="68"/>
    <s v="Offentlig trafikkområde"/>
    <x v="0"/>
    <n v="25"/>
    <x v="1"/>
    <x v="1"/>
  </r>
  <r>
    <x v="33"/>
    <x v="5"/>
    <x v="68"/>
    <s v="Skogplanting"/>
    <x v="0"/>
    <n v="2"/>
    <x v="4"/>
    <x v="3"/>
  </r>
  <r>
    <x v="33"/>
    <x v="5"/>
    <x v="68"/>
    <s v="Golfbane mm"/>
    <x v="1"/>
    <n v="4"/>
    <x v="5"/>
    <x v="3"/>
  </r>
  <r>
    <x v="33"/>
    <x v="5"/>
    <x v="73"/>
    <s v="Bolig- og fritidsbebyggelse"/>
    <x v="0"/>
    <n v="2.6"/>
    <x v="0"/>
    <x v="0"/>
  </r>
  <r>
    <x v="33"/>
    <x v="5"/>
    <x v="73"/>
    <s v="Golfbane mm"/>
    <x v="0"/>
    <n v="3"/>
    <x v="5"/>
    <x v="3"/>
  </r>
  <r>
    <x v="33"/>
    <x v="5"/>
    <x v="73"/>
    <s v="Offentlig trafikkområde"/>
    <x v="0"/>
    <n v="3"/>
    <x v="1"/>
    <x v="1"/>
  </r>
  <r>
    <x v="33"/>
    <x v="5"/>
    <x v="73"/>
    <s v="Bolig- og fritidsbebyggelse"/>
    <x v="1"/>
    <n v="2"/>
    <x v="0"/>
    <x v="0"/>
  </r>
  <r>
    <x v="33"/>
    <x v="5"/>
    <x v="69"/>
    <s v="Bolig- og fritidsbebyggelse"/>
    <x v="0"/>
    <n v="4"/>
    <x v="0"/>
    <x v="0"/>
  </r>
  <r>
    <x v="33"/>
    <x v="5"/>
    <x v="69"/>
    <s v="Golfbane mm"/>
    <x v="0"/>
    <n v="3"/>
    <x v="5"/>
    <x v="3"/>
  </r>
  <r>
    <x v="33"/>
    <x v="5"/>
    <x v="69"/>
    <s v="Offentlig trafikkområde"/>
    <x v="0"/>
    <n v="1"/>
    <x v="1"/>
    <x v="1"/>
  </r>
  <r>
    <x v="33"/>
    <x v="5"/>
    <x v="69"/>
    <s v="Golfbane mm"/>
    <x v="1"/>
    <n v="5"/>
    <x v="5"/>
    <x v="3"/>
  </r>
  <r>
    <x v="33"/>
    <x v="5"/>
    <x v="69"/>
    <s v="Ikke fordelt"/>
    <x v="1"/>
    <n v="11"/>
    <x v="2"/>
    <x v="2"/>
  </r>
  <r>
    <x v="33"/>
    <x v="5"/>
    <x v="74"/>
    <s v="Golfbane mm"/>
    <x v="0"/>
    <n v="5"/>
    <x v="5"/>
    <x v="3"/>
  </r>
  <r>
    <x v="33"/>
    <x v="5"/>
    <x v="74"/>
    <s v="Ikke fordelt"/>
    <x v="0"/>
    <n v="11"/>
    <x v="2"/>
    <x v="2"/>
  </r>
  <r>
    <x v="33"/>
    <x v="5"/>
    <x v="74"/>
    <s v="Offentlig trafikkområde"/>
    <x v="0"/>
    <n v="1.5"/>
    <x v="1"/>
    <x v="1"/>
  </r>
  <r>
    <x v="33"/>
    <x v="5"/>
    <x v="74"/>
    <s v="Skogplanting"/>
    <x v="0"/>
    <n v="10"/>
    <x v="4"/>
    <x v="3"/>
  </r>
  <r>
    <x v="33"/>
    <x v="5"/>
    <x v="70"/>
    <s v="Andre bygg, byggområder"/>
    <x v="0"/>
    <n v="26.2"/>
    <x v="3"/>
    <x v="0"/>
  </r>
  <r>
    <x v="33"/>
    <x v="5"/>
    <x v="71"/>
    <s v="Bolig- og fritidsbebyggelse"/>
    <x v="0"/>
    <n v="2.4"/>
    <x v="0"/>
    <x v="0"/>
  </r>
  <r>
    <x v="33"/>
    <x v="5"/>
    <x v="71"/>
    <s v="Golfbane mm"/>
    <x v="0"/>
    <n v="3.5"/>
    <x v="5"/>
    <x v="3"/>
  </r>
  <r>
    <x v="33"/>
    <x v="5"/>
    <x v="71"/>
    <s v="Skogplanting"/>
    <x v="0"/>
    <n v="46"/>
    <x v="4"/>
    <x v="3"/>
  </r>
  <r>
    <x v="33"/>
    <x v="5"/>
    <x v="71"/>
    <s v="Bolig- og fritidsbebyggelse"/>
    <x v="1"/>
    <n v="4"/>
    <x v="0"/>
    <x v="0"/>
  </r>
  <r>
    <x v="33"/>
    <x v="2"/>
    <x v="75"/>
    <s v="Ikke fordelt"/>
    <x v="2"/>
    <n v="19"/>
    <x v="2"/>
    <x v="2"/>
  </r>
  <r>
    <x v="33"/>
    <x v="2"/>
    <x v="89"/>
    <s v="Ikke fordelt"/>
    <x v="2"/>
    <n v="37"/>
    <x v="2"/>
    <x v="2"/>
  </r>
  <r>
    <x v="33"/>
    <x v="2"/>
    <x v="76"/>
    <s v="Ikke fordelt"/>
    <x v="2"/>
    <n v="14"/>
    <x v="2"/>
    <x v="2"/>
  </r>
  <r>
    <x v="33"/>
    <x v="2"/>
    <x v="77"/>
    <s v="Ikke fordelt"/>
    <x v="2"/>
    <n v="7"/>
    <x v="2"/>
    <x v="2"/>
  </r>
  <r>
    <x v="33"/>
    <x v="2"/>
    <x v="78"/>
    <s v="Ikke fordelt"/>
    <x v="2"/>
    <n v="1"/>
    <x v="2"/>
    <x v="2"/>
  </r>
  <r>
    <x v="33"/>
    <x v="2"/>
    <x v="93"/>
    <s v="Ikke fordelt"/>
    <x v="2"/>
    <n v="2"/>
    <x v="2"/>
    <x v="2"/>
  </r>
  <r>
    <x v="33"/>
    <x v="2"/>
    <x v="80"/>
    <s v="Ikke fordelt"/>
    <x v="2"/>
    <n v="10"/>
    <x v="2"/>
    <x v="2"/>
  </r>
  <r>
    <x v="33"/>
    <x v="2"/>
    <x v="92"/>
    <s v="Ikke fordelt"/>
    <x v="2"/>
    <n v="273"/>
    <x v="2"/>
    <x v="2"/>
  </r>
  <r>
    <x v="33"/>
    <x v="2"/>
    <x v="81"/>
    <s v="Ikke fordelt"/>
    <x v="2"/>
    <n v="3"/>
    <x v="2"/>
    <x v="2"/>
  </r>
  <r>
    <x v="33"/>
    <x v="2"/>
    <x v="82"/>
    <s v="Ikke fordelt"/>
    <x v="2"/>
    <n v="9"/>
    <x v="2"/>
    <x v="2"/>
  </r>
  <r>
    <x v="33"/>
    <x v="2"/>
    <x v="94"/>
    <s v="Ikke fordelt"/>
    <x v="2"/>
    <n v="50"/>
    <x v="2"/>
    <x v="2"/>
  </r>
  <r>
    <x v="33"/>
    <x v="2"/>
    <x v="91"/>
    <s v="Ikke fordelt"/>
    <x v="2"/>
    <n v="151"/>
    <x v="2"/>
    <x v="2"/>
  </r>
  <r>
    <x v="33"/>
    <x v="2"/>
    <x v="83"/>
    <s v="Ikke fordelt"/>
    <x v="2"/>
    <n v="13"/>
    <x v="2"/>
    <x v="2"/>
  </r>
  <r>
    <x v="33"/>
    <x v="2"/>
    <x v="84"/>
    <s v="Ikke fordelt"/>
    <x v="2"/>
    <n v="15"/>
    <x v="2"/>
    <x v="2"/>
  </r>
  <r>
    <x v="34"/>
    <x v="0"/>
    <x v="0"/>
    <s v="Boligbebyggelse"/>
    <x v="0"/>
    <n v="4"/>
    <x v="0"/>
    <x v="0"/>
  </r>
  <r>
    <x v="34"/>
    <x v="0"/>
    <x v="0"/>
    <s v="Andre formål"/>
    <x v="0"/>
    <n v="3"/>
    <x v="2"/>
    <x v="2"/>
  </r>
  <r>
    <x v="34"/>
    <x v="0"/>
    <x v="0"/>
    <s v="Næringsvirksomhet"/>
    <x v="0"/>
    <n v="13"/>
    <x v="3"/>
    <x v="0"/>
  </r>
  <r>
    <x v="34"/>
    <x v="0"/>
    <x v="0"/>
    <s v="Bensinstasjon/vegserviceanlegg"/>
    <x v="0"/>
    <n v="2"/>
    <x v="3"/>
    <x v="0"/>
  </r>
  <r>
    <x v="34"/>
    <x v="0"/>
    <x v="0"/>
    <s v="Veg"/>
    <x v="0"/>
    <n v="9.1999999999999993"/>
    <x v="1"/>
    <x v="1"/>
  </r>
  <r>
    <x v="34"/>
    <x v="0"/>
    <x v="0"/>
    <s v="Steinbrudd og masseuttak"/>
    <x v="1"/>
    <n v="18"/>
    <x v="8"/>
    <x v="0"/>
  </r>
  <r>
    <x v="34"/>
    <x v="0"/>
    <x v="1"/>
    <s v="Boligbebyggelse"/>
    <x v="0"/>
    <n v="1"/>
    <x v="0"/>
    <x v="0"/>
  </r>
  <r>
    <x v="34"/>
    <x v="0"/>
    <x v="1"/>
    <s v="Andre formål"/>
    <x v="0"/>
    <n v="101"/>
    <x v="2"/>
    <x v="2"/>
  </r>
  <r>
    <x v="34"/>
    <x v="0"/>
    <x v="1"/>
    <s v="Næring/industri"/>
    <x v="0"/>
    <n v="4"/>
    <x v="3"/>
    <x v="0"/>
  </r>
  <r>
    <x v="34"/>
    <x v="0"/>
    <x v="1"/>
    <s v="Institusjon"/>
    <x v="1"/>
    <n v="7.4"/>
    <x v="3"/>
    <x v="0"/>
  </r>
  <r>
    <x v="34"/>
    <x v="0"/>
    <x v="1"/>
    <s v="Næring/industri"/>
    <x v="1"/>
    <n v="2"/>
    <x v="3"/>
    <x v="0"/>
  </r>
  <r>
    <x v="34"/>
    <x v="0"/>
    <x v="2"/>
    <s v="Boligbebyggelse"/>
    <x v="0"/>
    <n v="16"/>
    <x v="0"/>
    <x v="0"/>
  </r>
  <r>
    <x v="34"/>
    <x v="0"/>
    <x v="2"/>
    <s v="Undervisning"/>
    <x v="0"/>
    <n v="3"/>
    <x v="3"/>
    <x v="0"/>
  </r>
  <r>
    <x v="34"/>
    <x v="0"/>
    <x v="3"/>
    <s v="Boligbebyggelse"/>
    <x v="0"/>
    <n v="5"/>
    <x v="0"/>
    <x v="0"/>
  </r>
  <r>
    <x v="34"/>
    <x v="0"/>
    <x v="3"/>
    <s v="Renovasjonsanlegg"/>
    <x v="0"/>
    <n v="3"/>
    <x v="3"/>
    <x v="0"/>
  </r>
  <r>
    <x v="34"/>
    <x v="0"/>
    <x v="6"/>
    <s v="Andre formål"/>
    <x v="0"/>
    <n v="248"/>
    <x v="2"/>
    <x v="2"/>
  </r>
  <r>
    <x v="34"/>
    <x v="0"/>
    <x v="6"/>
    <s v="Barnehage"/>
    <x v="1"/>
    <n v="3"/>
    <x v="3"/>
    <x v="0"/>
  </r>
  <r>
    <x v="34"/>
    <x v="0"/>
    <x v="7"/>
    <s v="Boligbebyggelse"/>
    <x v="0"/>
    <n v="7.2"/>
    <x v="0"/>
    <x v="0"/>
  </r>
  <r>
    <x v="34"/>
    <x v="0"/>
    <x v="7"/>
    <s v="Undervisning"/>
    <x v="0"/>
    <n v="20"/>
    <x v="3"/>
    <x v="0"/>
  </r>
  <r>
    <x v="34"/>
    <x v="0"/>
    <x v="7"/>
    <s v="Boligbebyggelse"/>
    <x v="1"/>
    <n v="1.5"/>
    <x v="0"/>
    <x v="0"/>
  </r>
  <r>
    <x v="34"/>
    <x v="0"/>
    <x v="8"/>
    <s v="Andre formål"/>
    <x v="0"/>
    <n v="14"/>
    <x v="2"/>
    <x v="2"/>
  </r>
  <r>
    <x v="34"/>
    <x v="0"/>
    <x v="8"/>
    <s v="Boligbebyggelse"/>
    <x v="1"/>
    <n v="7"/>
    <x v="0"/>
    <x v="0"/>
  </r>
  <r>
    <x v="34"/>
    <x v="0"/>
    <x v="9"/>
    <s v="Boligbebyggelse"/>
    <x v="0"/>
    <n v="46"/>
    <x v="0"/>
    <x v="0"/>
  </r>
  <r>
    <x v="34"/>
    <x v="0"/>
    <x v="9"/>
    <s v="Næring/industri"/>
    <x v="0"/>
    <n v="95"/>
    <x v="3"/>
    <x v="0"/>
  </r>
  <r>
    <x v="34"/>
    <x v="0"/>
    <x v="9"/>
    <s v="Gang-/sykkelveg"/>
    <x v="0"/>
    <n v="13.4"/>
    <x v="1"/>
    <x v="1"/>
  </r>
  <r>
    <x v="34"/>
    <x v="0"/>
    <x v="9"/>
    <s v="Veg"/>
    <x v="0"/>
    <n v="7.5"/>
    <x v="1"/>
    <x v="1"/>
  </r>
  <r>
    <x v="34"/>
    <x v="0"/>
    <x v="9"/>
    <s v="Næring/industri"/>
    <x v="1"/>
    <n v="20"/>
    <x v="3"/>
    <x v="0"/>
  </r>
  <r>
    <x v="34"/>
    <x v="0"/>
    <x v="9"/>
    <s v="Gang-/sykkelveg"/>
    <x v="1"/>
    <n v="1.8"/>
    <x v="1"/>
    <x v="1"/>
  </r>
  <r>
    <x v="34"/>
    <x v="0"/>
    <x v="10"/>
    <s v="Andre formål"/>
    <x v="0"/>
    <n v="60"/>
    <x v="2"/>
    <x v="2"/>
  </r>
  <r>
    <x v="34"/>
    <x v="0"/>
    <x v="10"/>
    <s v="Skole/kirke/humanitære"/>
    <x v="0"/>
    <n v="1"/>
    <x v="3"/>
    <x v="0"/>
  </r>
  <r>
    <x v="34"/>
    <x v="0"/>
    <x v="10"/>
    <s v="Veger"/>
    <x v="0"/>
    <n v="1"/>
    <x v="1"/>
    <x v="1"/>
  </r>
  <r>
    <x v="34"/>
    <x v="0"/>
    <x v="11"/>
    <s v="Boligbebyggelse"/>
    <x v="0"/>
    <n v="3"/>
    <x v="0"/>
    <x v="0"/>
  </r>
  <r>
    <x v="34"/>
    <x v="0"/>
    <x v="11"/>
    <s v="Boligbebyggelse"/>
    <x v="1"/>
    <n v="3"/>
    <x v="0"/>
    <x v="0"/>
  </r>
  <r>
    <x v="34"/>
    <x v="0"/>
    <x v="12"/>
    <s v="Tjenesteyting"/>
    <x v="0"/>
    <n v="4.5"/>
    <x v="8"/>
    <x v="0"/>
  </r>
  <r>
    <x v="34"/>
    <x v="0"/>
    <x v="12"/>
    <s v="Fritids- og turistformål"/>
    <x v="0"/>
    <n v="100"/>
    <x v="7"/>
    <x v="3"/>
  </r>
  <r>
    <x v="34"/>
    <x v="0"/>
    <x v="12"/>
    <s v="Institusjon"/>
    <x v="0"/>
    <n v="32"/>
    <x v="3"/>
    <x v="0"/>
  </r>
  <r>
    <x v="34"/>
    <x v="0"/>
    <x v="12"/>
    <s v="Næring/industri"/>
    <x v="0"/>
    <n v="5"/>
    <x v="3"/>
    <x v="0"/>
  </r>
  <r>
    <x v="34"/>
    <x v="0"/>
    <x v="13"/>
    <s v="Boligbebyggelse"/>
    <x v="0"/>
    <n v="7"/>
    <x v="0"/>
    <x v="0"/>
  </r>
  <r>
    <x v="34"/>
    <x v="0"/>
    <x v="13"/>
    <s v="Institusjon"/>
    <x v="0"/>
    <n v="11"/>
    <x v="3"/>
    <x v="0"/>
  </r>
  <r>
    <x v="34"/>
    <x v="0"/>
    <x v="14"/>
    <s v="Boligbebyggelse"/>
    <x v="0"/>
    <n v="1"/>
    <x v="0"/>
    <x v="0"/>
  </r>
  <r>
    <x v="34"/>
    <x v="0"/>
    <x v="14"/>
    <s v="Veg"/>
    <x v="0"/>
    <n v="7.7"/>
    <x v="1"/>
    <x v="1"/>
  </r>
  <r>
    <x v="34"/>
    <x v="0"/>
    <x v="14"/>
    <s v="Boligbebyggelse"/>
    <x v="1"/>
    <n v="2"/>
    <x v="0"/>
    <x v="0"/>
  </r>
  <r>
    <x v="34"/>
    <x v="0"/>
    <x v="14"/>
    <s v="Veg"/>
    <x v="1"/>
    <n v="8.8000000000000007"/>
    <x v="1"/>
    <x v="1"/>
  </r>
  <r>
    <x v="34"/>
    <x v="0"/>
    <x v="15"/>
    <s v="Institusjon"/>
    <x v="0"/>
    <n v="7.5"/>
    <x v="3"/>
    <x v="0"/>
  </r>
  <r>
    <x v="34"/>
    <x v="0"/>
    <x v="16"/>
    <s v="Boligbebyggelse"/>
    <x v="0"/>
    <n v="2"/>
    <x v="0"/>
    <x v="0"/>
  </r>
  <r>
    <x v="34"/>
    <x v="0"/>
    <x v="16"/>
    <s v="Sentrumsformål"/>
    <x v="0"/>
    <n v="140"/>
    <x v="3"/>
    <x v="0"/>
  </r>
  <r>
    <x v="34"/>
    <x v="0"/>
    <x v="17"/>
    <s v="Boligbebyggelse"/>
    <x v="0"/>
    <n v="71.2"/>
    <x v="0"/>
    <x v="0"/>
  </r>
  <r>
    <x v="34"/>
    <x v="0"/>
    <x v="17"/>
    <s v="Andre formål"/>
    <x v="0"/>
    <n v="6"/>
    <x v="2"/>
    <x v="2"/>
  </r>
  <r>
    <x v="34"/>
    <x v="0"/>
    <x v="17"/>
    <s v="Skole/kirke/humanitære"/>
    <x v="0"/>
    <n v="25"/>
    <x v="3"/>
    <x v="0"/>
  </r>
  <r>
    <x v="34"/>
    <x v="0"/>
    <x v="17"/>
    <s v="Undervisning"/>
    <x v="0"/>
    <n v="3"/>
    <x v="3"/>
    <x v="0"/>
  </r>
  <r>
    <x v="34"/>
    <x v="0"/>
    <x v="17"/>
    <s v="Boligbebyggelse"/>
    <x v="1"/>
    <n v="50"/>
    <x v="0"/>
    <x v="0"/>
  </r>
  <r>
    <x v="34"/>
    <x v="0"/>
    <x v="17"/>
    <s v="Undervisning"/>
    <x v="1"/>
    <n v="69"/>
    <x v="3"/>
    <x v="0"/>
  </r>
  <r>
    <x v="34"/>
    <x v="0"/>
    <x v="18"/>
    <s v="Boligbebyggelse"/>
    <x v="0"/>
    <n v="17"/>
    <x v="0"/>
    <x v="0"/>
  </r>
  <r>
    <x v="34"/>
    <x v="0"/>
    <x v="18"/>
    <s v="Andre formål"/>
    <x v="0"/>
    <n v="7"/>
    <x v="2"/>
    <x v="2"/>
  </r>
  <r>
    <x v="34"/>
    <x v="0"/>
    <x v="18"/>
    <s v="Veger"/>
    <x v="0"/>
    <n v="1"/>
    <x v="1"/>
    <x v="1"/>
  </r>
  <r>
    <x v="34"/>
    <x v="0"/>
    <x v="18"/>
    <s v="Boligbebyggelse"/>
    <x v="1"/>
    <n v="256"/>
    <x v="0"/>
    <x v="0"/>
  </r>
  <r>
    <x v="34"/>
    <x v="0"/>
    <x v="18"/>
    <s v="Andre formål"/>
    <x v="1"/>
    <n v="10"/>
    <x v="2"/>
    <x v="2"/>
  </r>
  <r>
    <x v="34"/>
    <x v="0"/>
    <x v="18"/>
    <s v="Kollektivterminal"/>
    <x v="1"/>
    <n v="4.5"/>
    <x v="1"/>
    <x v="1"/>
  </r>
  <r>
    <x v="34"/>
    <x v="0"/>
    <x v="19"/>
    <s v="Boligbebyggelse"/>
    <x v="0"/>
    <n v="43"/>
    <x v="0"/>
    <x v="0"/>
  </r>
  <r>
    <x v="34"/>
    <x v="0"/>
    <x v="19"/>
    <s v="Andre formål"/>
    <x v="0"/>
    <n v="1"/>
    <x v="2"/>
    <x v="2"/>
  </r>
  <r>
    <x v="34"/>
    <x v="0"/>
    <x v="19"/>
    <s v="Skole/kirke/humanitære"/>
    <x v="0"/>
    <n v="34"/>
    <x v="3"/>
    <x v="0"/>
  </r>
  <r>
    <x v="34"/>
    <x v="0"/>
    <x v="19"/>
    <s v="Institusjon"/>
    <x v="0"/>
    <n v="16"/>
    <x v="3"/>
    <x v="0"/>
  </r>
  <r>
    <x v="34"/>
    <x v="0"/>
    <x v="19"/>
    <s v="Institusjon"/>
    <x v="0"/>
    <n v="2"/>
    <x v="3"/>
    <x v="0"/>
  </r>
  <r>
    <x v="34"/>
    <x v="0"/>
    <x v="19"/>
    <s v="Boligbebyggelse"/>
    <x v="1"/>
    <n v="2"/>
    <x v="0"/>
    <x v="0"/>
  </r>
  <r>
    <x v="34"/>
    <x v="0"/>
    <x v="19"/>
    <s v="Idrettsanlegg"/>
    <x v="1"/>
    <n v="60"/>
    <x v="3"/>
    <x v="0"/>
  </r>
  <r>
    <x v="34"/>
    <x v="0"/>
    <x v="19"/>
    <s v="Skole/kirke/humanitære"/>
    <x v="1"/>
    <n v="34"/>
    <x v="3"/>
    <x v="0"/>
  </r>
  <r>
    <x v="34"/>
    <x v="0"/>
    <x v="20"/>
    <s v="Boligbebyggelse"/>
    <x v="0"/>
    <n v="17"/>
    <x v="0"/>
    <x v="0"/>
  </r>
  <r>
    <x v="34"/>
    <x v="0"/>
    <x v="20"/>
    <s v="Andre formål"/>
    <x v="0"/>
    <n v="2"/>
    <x v="2"/>
    <x v="2"/>
  </r>
  <r>
    <x v="34"/>
    <x v="0"/>
    <x v="20"/>
    <s v="Veger"/>
    <x v="0"/>
    <n v="8"/>
    <x v="1"/>
    <x v="1"/>
  </r>
  <r>
    <x v="34"/>
    <x v="0"/>
    <x v="20"/>
    <s v="Gang-/sykkelveg"/>
    <x v="0"/>
    <n v="8"/>
    <x v="1"/>
    <x v="1"/>
  </r>
  <r>
    <x v="34"/>
    <x v="0"/>
    <x v="20"/>
    <s v="Boligbebyggelse"/>
    <x v="1"/>
    <n v="9"/>
    <x v="0"/>
    <x v="0"/>
  </r>
  <r>
    <x v="34"/>
    <x v="0"/>
    <x v="20"/>
    <s v="Institusjon"/>
    <x v="1"/>
    <n v="48"/>
    <x v="3"/>
    <x v="0"/>
  </r>
  <r>
    <x v="34"/>
    <x v="0"/>
    <x v="20"/>
    <s v="Veger"/>
    <x v="1"/>
    <n v="9"/>
    <x v="1"/>
    <x v="1"/>
  </r>
  <r>
    <x v="34"/>
    <x v="0"/>
    <x v="21"/>
    <s v="Boligbebyggelse"/>
    <x v="0"/>
    <n v="3"/>
    <x v="0"/>
    <x v="0"/>
  </r>
  <r>
    <x v="34"/>
    <x v="0"/>
    <x v="21"/>
    <s v="Andre formål"/>
    <x v="0"/>
    <n v="1"/>
    <x v="2"/>
    <x v="2"/>
  </r>
  <r>
    <x v="34"/>
    <x v="0"/>
    <x v="21"/>
    <s v="Boligbebyggelse"/>
    <x v="1"/>
    <n v="3"/>
    <x v="0"/>
    <x v="0"/>
  </r>
  <r>
    <x v="34"/>
    <x v="0"/>
    <x v="21"/>
    <s v="Andre formål"/>
    <x v="1"/>
    <n v="4"/>
    <x v="2"/>
    <x v="2"/>
  </r>
  <r>
    <x v="34"/>
    <x v="3"/>
    <x v="26"/>
    <s v="Bolig- og fritidsbebyggelse"/>
    <x v="0"/>
    <n v="9"/>
    <x v="0"/>
    <x v="0"/>
  </r>
  <r>
    <x v="34"/>
    <x v="3"/>
    <x v="27"/>
    <s v="Bolig- og fritidsbebyggelse"/>
    <x v="0"/>
    <n v="2"/>
    <x v="0"/>
    <x v="0"/>
  </r>
  <r>
    <x v="34"/>
    <x v="3"/>
    <x v="27"/>
    <s v="Andre formål"/>
    <x v="0"/>
    <n v="3"/>
    <x v="2"/>
    <x v="2"/>
  </r>
  <r>
    <x v="34"/>
    <x v="3"/>
    <x v="28"/>
    <s v="Bolig- og fritidsbebyggelse"/>
    <x v="0"/>
    <n v="1"/>
    <x v="0"/>
    <x v="0"/>
  </r>
  <r>
    <x v="34"/>
    <x v="3"/>
    <x v="28"/>
    <s v="Bolig- og fritidsbebyggelse"/>
    <x v="1"/>
    <n v="4"/>
    <x v="0"/>
    <x v="0"/>
  </r>
  <r>
    <x v="34"/>
    <x v="3"/>
    <x v="29"/>
    <s v="Bolig- og fritidsbebyggelse"/>
    <x v="0"/>
    <n v="2"/>
    <x v="0"/>
    <x v="0"/>
  </r>
  <r>
    <x v="34"/>
    <x v="3"/>
    <x v="29"/>
    <s v="Andre formål"/>
    <x v="0"/>
    <n v="6"/>
    <x v="2"/>
    <x v="2"/>
  </r>
  <r>
    <x v="34"/>
    <x v="3"/>
    <x v="30"/>
    <s v="Bolig- og fritidsbebyggelse"/>
    <x v="0"/>
    <n v="1"/>
    <x v="0"/>
    <x v="0"/>
  </r>
  <r>
    <x v="34"/>
    <x v="3"/>
    <x v="30"/>
    <s v="Industribygg, forretningsbygg og lignende"/>
    <x v="0"/>
    <n v="2"/>
    <x v="3"/>
    <x v="0"/>
  </r>
  <r>
    <x v="34"/>
    <x v="3"/>
    <x v="30"/>
    <s v="Bolig- og fritidsbebyggelse"/>
    <x v="1"/>
    <n v="1"/>
    <x v="0"/>
    <x v="0"/>
  </r>
  <r>
    <x v="34"/>
    <x v="3"/>
    <x v="30"/>
    <s v="Industribygg, forretningsbygg og lignende"/>
    <x v="1"/>
    <n v="2"/>
    <x v="3"/>
    <x v="0"/>
  </r>
  <r>
    <x v="34"/>
    <x v="3"/>
    <x v="31"/>
    <s v="Bolig- og fritidsbebyggelse"/>
    <x v="0"/>
    <n v="1"/>
    <x v="0"/>
    <x v="0"/>
  </r>
  <r>
    <x v="34"/>
    <x v="3"/>
    <x v="31"/>
    <s v="Andre formål"/>
    <x v="0"/>
    <n v="50"/>
    <x v="2"/>
    <x v="2"/>
  </r>
  <r>
    <x v="34"/>
    <x v="3"/>
    <x v="31"/>
    <s v="Offentlig trafikkområde"/>
    <x v="0"/>
    <n v="1"/>
    <x v="1"/>
    <x v="1"/>
  </r>
  <r>
    <x v="34"/>
    <x v="3"/>
    <x v="44"/>
    <s v="Andre formål"/>
    <x v="0"/>
    <n v="1"/>
    <x v="2"/>
    <x v="2"/>
  </r>
  <r>
    <x v="34"/>
    <x v="3"/>
    <x v="44"/>
    <s v="Skogplanting"/>
    <x v="0"/>
    <n v="5"/>
    <x v="4"/>
    <x v="3"/>
  </r>
  <r>
    <x v="34"/>
    <x v="3"/>
    <x v="44"/>
    <s v="Skogplanting"/>
    <x v="1"/>
    <n v="5"/>
    <x v="4"/>
    <x v="3"/>
  </r>
  <r>
    <x v="34"/>
    <x v="3"/>
    <x v="34"/>
    <s v="Bolig- og fritidsbebyggelse"/>
    <x v="0"/>
    <n v="5"/>
    <x v="0"/>
    <x v="0"/>
  </r>
  <r>
    <x v="34"/>
    <x v="3"/>
    <x v="34"/>
    <s v="Andre formål"/>
    <x v="0"/>
    <n v="3"/>
    <x v="2"/>
    <x v="2"/>
  </r>
  <r>
    <x v="34"/>
    <x v="3"/>
    <x v="34"/>
    <s v="Skogplanting"/>
    <x v="0"/>
    <n v="2"/>
    <x v="4"/>
    <x v="3"/>
  </r>
  <r>
    <x v="34"/>
    <x v="3"/>
    <x v="34"/>
    <s v="Bolig- og fritidsbebyggelse"/>
    <x v="1"/>
    <n v="2"/>
    <x v="0"/>
    <x v="0"/>
  </r>
  <r>
    <x v="34"/>
    <x v="3"/>
    <x v="35"/>
    <s v="Bolig- og fritidsbebyggelse"/>
    <x v="0"/>
    <n v="8"/>
    <x v="0"/>
    <x v="0"/>
  </r>
  <r>
    <x v="34"/>
    <x v="3"/>
    <x v="38"/>
    <s v="Bolig- og fritidsbebyggelse"/>
    <x v="0"/>
    <n v="10"/>
    <x v="0"/>
    <x v="0"/>
  </r>
  <r>
    <x v="34"/>
    <x v="3"/>
    <x v="38"/>
    <s v="Andre formål"/>
    <x v="0"/>
    <n v="8"/>
    <x v="2"/>
    <x v="2"/>
  </r>
  <r>
    <x v="34"/>
    <x v="3"/>
    <x v="38"/>
    <s v="Kirker, skoler, helseinstitusjon og humanitære formål, idrettsplasser"/>
    <x v="0"/>
    <n v="6"/>
    <x v="3"/>
    <x v="0"/>
  </r>
  <r>
    <x v="34"/>
    <x v="3"/>
    <x v="38"/>
    <s v="Industribygg, forretningsbygg og lignende"/>
    <x v="0"/>
    <n v="2"/>
    <x v="3"/>
    <x v="0"/>
  </r>
  <r>
    <x v="34"/>
    <x v="3"/>
    <x v="38"/>
    <s v="Offentlig trafikkområde"/>
    <x v="0"/>
    <n v="1"/>
    <x v="1"/>
    <x v="1"/>
  </r>
  <r>
    <x v="34"/>
    <x v="3"/>
    <x v="38"/>
    <s v="Skogplanting"/>
    <x v="0"/>
    <n v="6"/>
    <x v="4"/>
    <x v="3"/>
  </r>
  <r>
    <x v="34"/>
    <x v="3"/>
    <x v="38"/>
    <s v="Bolig- og fritidsbebyggelse"/>
    <x v="1"/>
    <n v="21"/>
    <x v="0"/>
    <x v="0"/>
  </r>
  <r>
    <x v="34"/>
    <x v="3"/>
    <x v="38"/>
    <s v="Andre formål"/>
    <x v="1"/>
    <n v="5"/>
    <x v="2"/>
    <x v="2"/>
  </r>
  <r>
    <x v="34"/>
    <x v="3"/>
    <x v="38"/>
    <s v="Kirker, skoler, helseinstitusjon og humanitære formål, idrettsplasser"/>
    <x v="1"/>
    <n v="6"/>
    <x v="3"/>
    <x v="0"/>
  </r>
  <r>
    <x v="34"/>
    <x v="3"/>
    <x v="38"/>
    <s v="Industribygg, forretningsbygg og lignende"/>
    <x v="1"/>
    <n v="3"/>
    <x v="3"/>
    <x v="0"/>
  </r>
  <r>
    <x v="34"/>
    <x v="3"/>
    <x v="38"/>
    <s v="Offentlig trafikkområde"/>
    <x v="1"/>
    <n v="2"/>
    <x v="1"/>
    <x v="1"/>
  </r>
  <r>
    <x v="34"/>
    <x v="3"/>
    <x v="38"/>
    <s v="Skogplanting"/>
    <x v="1"/>
    <n v="6"/>
    <x v="4"/>
    <x v="3"/>
  </r>
  <r>
    <x v="34"/>
    <x v="3"/>
    <x v="40"/>
    <s v="Andre formål"/>
    <x v="0"/>
    <n v="110"/>
    <x v="2"/>
    <x v="2"/>
  </r>
  <r>
    <x v="34"/>
    <x v="3"/>
    <x v="40"/>
    <s v="Andre formål"/>
    <x v="1"/>
    <n v="100"/>
    <x v="2"/>
    <x v="2"/>
  </r>
  <r>
    <x v="34"/>
    <x v="3"/>
    <x v="43"/>
    <s v="Bolig- og fritidsbebyggelse"/>
    <x v="0"/>
    <n v="2"/>
    <x v="0"/>
    <x v="0"/>
  </r>
  <r>
    <x v="34"/>
    <x v="3"/>
    <x v="43"/>
    <s v="Andre formål"/>
    <x v="0"/>
    <n v="1"/>
    <x v="2"/>
    <x v="2"/>
  </r>
  <r>
    <x v="34"/>
    <x v="1"/>
    <x v="22"/>
    <s v="Grønnstruktur"/>
    <x v="1"/>
    <n v="210"/>
    <x v="7"/>
    <x v="3"/>
  </r>
  <r>
    <x v="34"/>
    <x v="4"/>
    <x v="23"/>
    <s v="Ikke fordelt"/>
    <x v="0"/>
    <n v="245"/>
    <x v="2"/>
    <x v="2"/>
  </r>
  <r>
    <x v="34"/>
    <x v="5"/>
    <x v="62"/>
    <s v="Bolig- og fritidsbebyggelse"/>
    <x v="0"/>
    <n v="8"/>
    <x v="0"/>
    <x v="0"/>
  </r>
  <r>
    <x v="34"/>
    <x v="5"/>
    <x v="62"/>
    <s v="Golfbane mm"/>
    <x v="0"/>
    <n v="3"/>
    <x v="5"/>
    <x v="3"/>
  </r>
  <r>
    <x v="34"/>
    <x v="5"/>
    <x v="62"/>
    <s v="Offentlig trafikkområde"/>
    <x v="0"/>
    <n v="133"/>
    <x v="1"/>
    <x v="1"/>
  </r>
  <r>
    <x v="34"/>
    <x v="5"/>
    <x v="62"/>
    <s v="Skogplanting"/>
    <x v="0"/>
    <n v="8"/>
    <x v="4"/>
    <x v="3"/>
  </r>
  <r>
    <x v="34"/>
    <x v="5"/>
    <x v="63"/>
    <s v="Bolig- og fritidsbebyggelse"/>
    <x v="0"/>
    <n v="200"/>
    <x v="0"/>
    <x v="0"/>
  </r>
  <r>
    <x v="34"/>
    <x v="5"/>
    <x v="63"/>
    <s v="Skogplanting"/>
    <x v="0"/>
    <n v="2"/>
    <x v="4"/>
    <x v="3"/>
  </r>
  <r>
    <x v="34"/>
    <x v="5"/>
    <x v="63"/>
    <s v="Andre bygg, byggområder"/>
    <x v="1"/>
    <n v="240"/>
    <x v="3"/>
    <x v="0"/>
  </r>
  <r>
    <x v="34"/>
    <x v="5"/>
    <x v="63"/>
    <s v="Skogplanting"/>
    <x v="1"/>
    <n v="2"/>
    <x v="4"/>
    <x v="3"/>
  </r>
  <r>
    <x v="34"/>
    <x v="5"/>
    <x v="64"/>
    <s v="Bolig- og fritidsbebyggelse"/>
    <x v="0"/>
    <n v="41.4"/>
    <x v="0"/>
    <x v="0"/>
  </r>
  <r>
    <x v="34"/>
    <x v="5"/>
    <x v="64"/>
    <s v="Offentlig trafikkområde"/>
    <x v="0"/>
    <n v="5"/>
    <x v="1"/>
    <x v="1"/>
  </r>
  <r>
    <x v="34"/>
    <x v="5"/>
    <x v="64"/>
    <s v="Skogplanting"/>
    <x v="0"/>
    <n v="67.5"/>
    <x v="4"/>
    <x v="3"/>
  </r>
  <r>
    <x v="34"/>
    <x v="5"/>
    <x v="64"/>
    <s v="Bolig- og fritidsbebyggelse"/>
    <x v="1"/>
    <n v="30"/>
    <x v="0"/>
    <x v="0"/>
  </r>
  <r>
    <x v="34"/>
    <x v="5"/>
    <x v="65"/>
    <s v="Bolig- og fritidsbebyggelse"/>
    <x v="0"/>
    <n v="1"/>
    <x v="0"/>
    <x v="0"/>
  </r>
  <r>
    <x v="34"/>
    <x v="5"/>
    <x v="65"/>
    <s v="Golfbane mm"/>
    <x v="0"/>
    <n v="5"/>
    <x v="5"/>
    <x v="3"/>
  </r>
  <r>
    <x v="34"/>
    <x v="5"/>
    <x v="66"/>
    <s v="Andre bygg, byggområder"/>
    <x v="0"/>
    <n v="115"/>
    <x v="3"/>
    <x v="0"/>
  </r>
  <r>
    <x v="34"/>
    <x v="5"/>
    <x v="66"/>
    <s v="Skogplanting"/>
    <x v="0"/>
    <n v="13"/>
    <x v="4"/>
    <x v="3"/>
  </r>
  <r>
    <x v="34"/>
    <x v="5"/>
    <x v="67"/>
    <s v="Andre bygg, byggområder"/>
    <x v="0"/>
    <n v="31"/>
    <x v="3"/>
    <x v="0"/>
  </r>
  <r>
    <x v="34"/>
    <x v="5"/>
    <x v="67"/>
    <s v="Skogplanting"/>
    <x v="0"/>
    <n v="20"/>
    <x v="4"/>
    <x v="3"/>
  </r>
  <r>
    <x v="34"/>
    <x v="5"/>
    <x v="68"/>
    <s v="Bolig- og fritidsbebyggelse"/>
    <x v="0"/>
    <n v="1"/>
    <x v="0"/>
    <x v="0"/>
  </r>
  <r>
    <x v="34"/>
    <x v="5"/>
    <x v="68"/>
    <s v="Andre bygg, byggområder"/>
    <x v="0"/>
    <n v="72"/>
    <x v="3"/>
    <x v="0"/>
  </r>
  <r>
    <x v="34"/>
    <x v="5"/>
    <x v="68"/>
    <s v="Offentlig trafikkområde"/>
    <x v="0"/>
    <n v="28"/>
    <x v="1"/>
    <x v="1"/>
  </r>
  <r>
    <x v="34"/>
    <x v="5"/>
    <x v="68"/>
    <s v="Skogplanting"/>
    <x v="0"/>
    <n v="2"/>
    <x v="4"/>
    <x v="3"/>
  </r>
  <r>
    <x v="34"/>
    <x v="5"/>
    <x v="73"/>
    <s v="Bolig- og fritidsbebyggelse"/>
    <x v="0"/>
    <n v="1"/>
    <x v="0"/>
    <x v="0"/>
  </r>
  <r>
    <x v="34"/>
    <x v="5"/>
    <x v="73"/>
    <s v="Offentlig trafikkområde"/>
    <x v="0"/>
    <n v="1"/>
    <x v="1"/>
    <x v="1"/>
  </r>
  <r>
    <x v="34"/>
    <x v="5"/>
    <x v="73"/>
    <s v="Skogplanting"/>
    <x v="0"/>
    <n v="1"/>
    <x v="4"/>
    <x v="3"/>
  </r>
  <r>
    <x v="34"/>
    <x v="5"/>
    <x v="73"/>
    <s v="Skogplanting"/>
    <x v="1"/>
    <n v="1"/>
    <x v="4"/>
    <x v="3"/>
  </r>
  <r>
    <x v="34"/>
    <x v="5"/>
    <x v="69"/>
    <s v="Golfbane mm"/>
    <x v="0"/>
    <n v="2"/>
    <x v="5"/>
    <x v="3"/>
  </r>
  <r>
    <x v="34"/>
    <x v="5"/>
    <x v="69"/>
    <s v="Golfbane mm"/>
    <x v="1"/>
    <n v="2"/>
    <x v="5"/>
    <x v="3"/>
  </r>
  <r>
    <x v="34"/>
    <x v="5"/>
    <x v="74"/>
    <s v="Skogplanting"/>
    <x v="0"/>
    <n v="7"/>
    <x v="4"/>
    <x v="3"/>
  </r>
  <r>
    <x v="34"/>
    <x v="5"/>
    <x v="71"/>
    <s v="Golfbane mm"/>
    <x v="0"/>
    <n v="5"/>
    <x v="5"/>
    <x v="3"/>
  </r>
  <r>
    <x v="34"/>
    <x v="2"/>
    <x v="75"/>
    <s v="Ikke fordelt"/>
    <x v="2"/>
    <n v="15"/>
    <x v="2"/>
    <x v="2"/>
  </r>
  <r>
    <x v="34"/>
    <x v="2"/>
    <x v="89"/>
    <s v="Ikke fordelt"/>
    <x v="2"/>
    <n v="1"/>
    <x v="2"/>
    <x v="2"/>
  </r>
  <r>
    <x v="34"/>
    <x v="2"/>
    <x v="76"/>
    <s v="Ikke fordelt"/>
    <x v="2"/>
    <n v="287"/>
    <x v="2"/>
    <x v="2"/>
  </r>
  <r>
    <x v="34"/>
    <x v="2"/>
    <x v="77"/>
    <s v="Ikke fordelt"/>
    <x v="2"/>
    <n v="1"/>
    <x v="2"/>
    <x v="2"/>
  </r>
  <r>
    <x v="34"/>
    <x v="2"/>
    <x v="90"/>
    <s v="Ikke fordelt"/>
    <x v="2"/>
    <n v="38"/>
    <x v="2"/>
    <x v="2"/>
  </r>
  <r>
    <x v="34"/>
    <x v="2"/>
    <x v="93"/>
    <s v="Ikke fordelt"/>
    <x v="2"/>
    <n v="4"/>
    <x v="2"/>
    <x v="2"/>
  </r>
  <r>
    <x v="34"/>
    <x v="2"/>
    <x v="80"/>
    <s v="Ikke fordelt"/>
    <x v="2"/>
    <n v="20"/>
    <x v="2"/>
    <x v="2"/>
  </r>
  <r>
    <x v="34"/>
    <x v="2"/>
    <x v="81"/>
    <s v="Ikke fordelt"/>
    <x v="2"/>
    <n v="122"/>
    <x v="2"/>
    <x v="2"/>
  </r>
  <r>
    <x v="34"/>
    <x v="2"/>
    <x v="82"/>
    <s v="Ikke fordelt"/>
    <x v="2"/>
    <n v="7"/>
    <x v="2"/>
    <x v="2"/>
  </r>
  <r>
    <x v="34"/>
    <x v="2"/>
    <x v="94"/>
    <s v="Ikke fordelt"/>
    <x v="2"/>
    <n v="13"/>
    <x v="2"/>
    <x v="2"/>
  </r>
  <r>
    <x v="34"/>
    <x v="2"/>
    <x v="91"/>
    <s v="Ikke fordelt"/>
    <x v="2"/>
    <n v="47"/>
    <x v="2"/>
    <x v="2"/>
  </r>
  <r>
    <x v="34"/>
    <x v="2"/>
    <x v="83"/>
    <s v="Ikke fordelt"/>
    <x v="2"/>
    <n v="25"/>
    <x v="2"/>
    <x v="2"/>
  </r>
  <r>
    <x v="34"/>
    <x v="2"/>
    <x v="84"/>
    <s v="Ikke fordelt"/>
    <x v="2"/>
    <n v="88"/>
    <x v="2"/>
    <x v="2"/>
  </r>
  <r>
    <x v="35"/>
    <x v="0"/>
    <x v="1"/>
    <s v="Boligbebyggelse"/>
    <x v="0"/>
    <n v="12"/>
    <x v="0"/>
    <x v="0"/>
  </r>
  <r>
    <x v="35"/>
    <x v="0"/>
    <x v="2"/>
    <s v="Institusjon"/>
    <x v="0"/>
    <n v="12"/>
    <x v="3"/>
    <x v="0"/>
  </r>
  <r>
    <x v="35"/>
    <x v="0"/>
    <x v="2"/>
    <s v="Institusjon"/>
    <x v="0"/>
    <n v="11"/>
    <x v="3"/>
    <x v="0"/>
  </r>
  <r>
    <x v="35"/>
    <x v="0"/>
    <x v="3"/>
    <s v="Gang-/sykkelveg"/>
    <x v="1"/>
    <n v="1"/>
    <x v="1"/>
    <x v="1"/>
  </r>
  <r>
    <x v="35"/>
    <x v="0"/>
    <x v="4"/>
    <s v="Boligbebyggelse"/>
    <x v="0"/>
    <n v="2"/>
    <x v="0"/>
    <x v="0"/>
  </r>
  <r>
    <x v="35"/>
    <x v="0"/>
    <x v="4"/>
    <s v="Andre formål"/>
    <x v="0"/>
    <n v="11"/>
    <x v="2"/>
    <x v="2"/>
  </r>
  <r>
    <x v="35"/>
    <x v="0"/>
    <x v="5"/>
    <s v="Boligbebyggelse"/>
    <x v="0"/>
    <n v="9"/>
    <x v="0"/>
    <x v="0"/>
  </r>
  <r>
    <x v="35"/>
    <x v="0"/>
    <x v="6"/>
    <s v="Boligbebyggelse"/>
    <x v="0"/>
    <n v="80"/>
    <x v="0"/>
    <x v="0"/>
  </r>
  <r>
    <x v="35"/>
    <x v="0"/>
    <x v="6"/>
    <s v="Golfbane"/>
    <x v="0"/>
    <n v="1166"/>
    <x v="5"/>
    <x v="3"/>
  </r>
  <r>
    <x v="35"/>
    <x v="0"/>
    <x v="6"/>
    <s v="Næringsvirksomhet"/>
    <x v="0"/>
    <n v="28"/>
    <x v="3"/>
    <x v="0"/>
  </r>
  <r>
    <x v="35"/>
    <x v="0"/>
    <x v="6"/>
    <s v="Boligbebyggelse"/>
    <x v="1"/>
    <n v="4.8"/>
    <x v="0"/>
    <x v="0"/>
  </r>
  <r>
    <x v="35"/>
    <x v="0"/>
    <x v="7"/>
    <s v="Boligbebyggelse"/>
    <x v="0"/>
    <n v="134.9"/>
    <x v="0"/>
    <x v="0"/>
  </r>
  <r>
    <x v="35"/>
    <x v="0"/>
    <x v="7"/>
    <s v="Institusjon"/>
    <x v="0"/>
    <n v="85"/>
    <x v="3"/>
    <x v="0"/>
  </r>
  <r>
    <x v="35"/>
    <x v="0"/>
    <x v="7"/>
    <s v="Undervisning"/>
    <x v="0"/>
    <n v="35"/>
    <x v="3"/>
    <x v="0"/>
  </r>
  <r>
    <x v="35"/>
    <x v="0"/>
    <x v="7"/>
    <s v="Boligbebyggelse"/>
    <x v="1"/>
    <n v="1"/>
    <x v="0"/>
    <x v="0"/>
  </r>
  <r>
    <x v="35"/>
    <x v="0"/>
    <x v="8"/>
    <s v="Gartneri"/>
    <x v="0"/>
    <n v="5"/>
    <x v="8"/>
    <x v="0"/>
  </r>
  <r>
    <x v="35"/>
    <x v="0"/>
    <x v="8"/>
    <s v="Boligbebyggelse"/>
    <x v="0"/>
    <n v="131.30000000000001"/>
    <x v="0"/>
    <x v="0"/>
  </r>
  <r>
    <x v="35"/>
    <x v="0"/>
    <x v="8"/>
    <s v="Andre formål"/>
    <x v="0"/>
    <n v="80"/>
    <x v="2"/>
    <x v="2"/>
  </r>
  <r>
    <x v="35"/>
    <x v="0"/>
    <x v="8"/>
    <s v="Gang-/sykkelveg"/>
    <x v="0"/>
    <n v="16"/>
    <x v="1"/>
    <x v="1"/>
  </r>
  <r>
    <x v="35"/>
    <x v="0"/>
    <x v="8"/>
    <s v="Gang-/sykkelveg"/>
    <x v="0"/>
    <n v="15.9"/>
    <x v="1"/>
    <x v="1"/>
  </r>
  <r>
    <x v="35"/>
    <x v="0"/>
    <x v="9"/>
    <s v="Boligbebyggelse"/>
    <x v="0"/>
    <n v="36"/>
    <x v="0"/>
    <x v="0"/>
  </r>
  <r>
    <x v="35"/>
    <x v="0"/>
    <x v="9"/>
    <s v="Institusjon"/>
    <x v="0"/>
    <n v="25"/>
    <x v="3"/>
    <x v="0"/>
  </r>
  <r>
    <x v="35"/>
    <x v="0"/>
    <x v="9"/>
    <s v="Næringsvirksomhet"/>
    <x v="0"/>
    <n v="4"/>
    <x v="3"/>
    <x v="0"/>
  </r>
  <r>
    <x v="35"/>
    <x v="0"/>
    <x v="9"/>
    <s v="Gang-/sykkelveg"/>
    <x v="0"/>
    <n v="13.4"/>
    <x v="1"/>
    <x v="1"/>
  </r>
  <r>
    <x v="35"/>
    <x v="0"/>
    <x v="9"/>
    <s v="Boligbebyggelse"/>
    <x v="1"/>
    <n v="25"/>
    <x v="0"/>
    <x v="0"/>
  </r>
  <r>
    <x v="35"/>
    <x v="0"/>
    <x v="9"/>
    <s v="Næringsvirksomhet"/>
    <x v="1"/>
    <n v="51"/>
    <x v="3"/>
    <x v="0"/>
  </r>
  <r>
    <x v="35"/>
    <x v="0"/>
    <x v="10"/>
    <s v="Boligbebyggelse"/>
    <x v="0"/>
    <n v="3.4"/>
    <x v="0"/>
    <x v="0"/>
  </r>
  <r>
    <x v="35"/>
    <x v="0"/>
    <x v="10"/>
    <s v="Andre formål"/>
    <x v="0"/>
    <n v="61"/>
    <x v="2"/>
    <x v="2"/>
  </r>
  <r>
    <x v="35"/>
    <x v="0"/>
    <x v="10"/>
    <s v="Skole/kirke/humanitære"/>
    <x v="0"/>
    <n v="25"/>
    <x v="3"/>
    <x v="0"/>
  </r>
  <r>
    <x v="35"/>
    <x v="0"/>
    <x v="10"/>
    <s v="Boligbebyggelse"/>
    <x v="1"/>
    <n v="10"/>
    <x v="0"/>
    <x v="0"/>
  </r>
  <r>
    <x v="35"/>
    <x v="0"/>
    <x v="10"/>
    <s v="Andre formål"/>
    <x v="1"/>
    <n v="1"/>
    <x v="2"/>
    <x v="2"/>
  </r>
  <r>
    <x v="35"/>
    <x v="0"/>
    <x v="10"/>
    <s v="Veger"/>
    <x v="1"/>
    <n v="1"/>
    <x v="1"/>
    <x v="1"/>
  </r>
  <r>
    <x v="35"/>
    <x v="0"/>
    <x v="11"/>
    <s v="Boligbebyggelse"/>
    <x v="0"/>
    <n v="4"/>
    <x v="0"/>
    <x v="0"/>
  </r>
  <r>
    <x v="35"/>
    <x v="0"/>
    <x v="11"/>
    <s v="Boligbebyggelse"/>
    <x v="1"/>
    <n v="2"/>
    <x v="0"/>
    <x v="0"/>
  </r>
  <r>
    <x v="35"/>
    <x v="0"/>
    <x v="12"/>
    <s v="Boligbebyggelse"/>
    <x v="0"/>
    <n v="1"/>
    <x v="0"/>
    <x v="0"/>
  </r>
  <r>
    <x v="35"/>
    <x v="0"/>
    <x v="12"/>
    <s v="Friområde"/>
    <x v="0"/>
    <n v="9.3000000000000007"/>
    <x v="7"/>
    <x v="3"/>
  </r>
  <r>
    <x v="35"/>
    <x v="0"/>
    <x v="12"/>
    <s v="Andre formål"/>
    <x v="0"/>
    <n v="1"/>
    <x v="2"/>
    <x v="2"/>
  </r>
  <r>
    <x v="35"/>
    <x v="0"/>
    <x v="12"/>
    <s v="Boligbebyggelse"/>
    <x v="1"/>
    <n v="1"/>
    <x v="0"/>
    <x v="0"/>
  </r>
  <r>
    <x v="35"/>
    <x v="0"/>
    <x v="12"/>
    <s v="Friområde"/>
    <x v="1"/>
    <n v="3.8"/>
    <x v="7"/>
    <x v="3"/>
  </r>
  <r>
    <x v="35"/>
    <x v="0"/>
    <x v="12"/>
    <s v="Andre formål"/>
    <x v="1"/>
    <n v="1"/>
    <x v="2"/>
    <x v="2"/>
  </r>
  <r>
    <x v="35"/>
    <x v="0"/>
    <x v="14"/>
    <s v="Boligbebyggelse"/>
    <x v="0"/>
    <n v="1"/>
    <x v="0"/>
    <x v="0"/>
  </r>
  <r>
    <x v="35"/>
    <x v="0"/>
    <x v="14"/>
    <s v="Andre formål"/>
    <x v="0"/>
    <n v="17"/>
    <x v="2"/>
    <x v="2"/>
  </r>
  <r>
    <x v="35"/>
    <x v="0"/>
    <x v="14"/>
    <s v="Boligbebyggelse"/>
    <x v="1"/>
    <n v="1"/>
    <x v="0"/>
    <x v="0"/>
  </r>
  <r>
    <x v="35"/>
    <x v="0"/>
    <x v="15"/>
    <s v="Grav og urnelund"/>
    <x v="0"/>
    <n v="8.5"/>
    <x v="6"/>
    <x v="3"/>
  </r>
  <r>
    <x v="35"/>
    <x v="0"/>
    <x v="16"/>
    <s v="Boligbebyggelse"/>
    <x v="0"/>
    <n v="2"/>
    <x v="0"/>
    <x v="0"/>
  </r>
  <r>
    <x v="35"/>
    <x v="0"/>
    <x v="16"/>
    <s v="Næring/industri"/>
    <x v="0"/>
    <n v="3"/>
    <x v="3"/>
    <x v="0"/>
  </r>
  <r>
    <x v="35"/>
    <x v="0"/>
    <x v="17"/>
    <s v="Boligbebyggelse"/>
    <x v="0"/>
    <n v="23"/>
    <x v="0"/>
    <x v="0"/>
  </r>
  <r>
    <x v="35"/>
    <x v="0"/>
    <x v="17"/>
    <s v="Andre formål"/>
    <x v="0"/>
    <n v="1"/>
    <x v="2"/>
    <x v="2"/>
  </r>
  <r>
    <x v="35"/>
    <x v="0"/>
    <x v="17"/>
    <s v="Boligbebyggelse"/>
    <x v="1"/>
    <n v="110"/>
    <x v="0"/>
    <x v="0"/>
  </r>
  <r>
    <x v="35"/>
    <x v="0"/>
    <x v="17"/>
    <s v="Andre formål"/>
    <x v="1"/>
    <n v="20"/>
    <x v="2"/>
    <x v="2"/>
  </r>
  <r>
    <x v="35"/>
    <x v="0"/>
    <x v="18"/>
    <s v="Boligbebyggelse"/>
    <x v="0"/>
    <n v="27.5"/>
    <x v="0"/>
    <x v="0"/>
  </r>
  <r>
    <x v="35"/>
    <x v="0"/>
    <x v="18"/>
    <s v="Andre formål"/>
    <x v="0"/>
    <n v="1"/>
    <x v="2"/>
    <x v="2"/>
  </r>
  <r>
    <x v="35"/>
    <x v="0"/>
    <x v="18"/>
    <s v="Veger"/>
    <x v="0"/>
    <n v="2"/>
    <x v="1"/>
    <x v="1"/>
  </r>
  <r>
    <x v="35"/>
    <x v="0"/>
    <x v="18"/>
    <s v="Boligbebyggelse"/>
    <x v="1"/>
    <n v="5"/>
    <x v="0"/>
    <x v="0"/>
  </r>
  <r>
    <x v="35"/>
    <x v="0"/>
    <x v="18"/>
    <s v="Andre formål"/>
    <x v="1"/>
    <n v="2"/>
    <x v="2"/>
    <x v="2"/>
  </r>
  <r>
    <x v="35"/>
    <x v="0"/>
    <x v="19"/>
    <s v="Boligbebyggelse"/>
    <x v="0"/>
    <n v="5.5"/>
    <x v="0"/>
    <x v="0"/>
  </r>
  <r>
    <x v="35"/>
    <x v="0"/>
    <x v="19"/>
    <s v="Andre formål"/>
    <x v="0"/>
    <n v="5"/>
    <x v="2"/>
    <x v="2"/>
  </r>
  <r>
    <x v="35"/>
    <x v="0"/>
    <x v="19"/>
    <s v="Skole/kirke/humanitære"/>
    <x v="0"/>
    <n v="1"/>
    <x v="3"/>
    <x v="0"/>
  </r>
  <r>
    <x v="35"/>
    <x v="0"/>
    <x v="19"/>
    <s v="Veger"/>
    <x v="0"/>
    <n v="1"/>
    <x v="1"/>
    <x v="1"/>
  </r>
  <r>
    <x v="35"/>
    <x v="0"/>
    <x v="20"/>
    <s v="Fritids- og turistformål"/>
    <x v="0"/>
    <n v="4.3"/>
    <x v="7"/>
    <x v="3"/>
  </r>
  <r>
    <x v="35"/>
    <x v="0"/>
    <x v="20"/>
    <s v="Andre formål"/>
    <x v="0"/>
    <n v="6"/>
    <x v="2"/>
    <x v="2"/>
  </r>
  <r>
    <x v="35"/>
    <x v="0"/>
    <x v="20"/>
    <s v="Undervisning"/>
    <x v="0"/>
    <n v="30.5"/>
    <x v="3"/>
    <x v="0"/>
  </r>
  <r>
    <x v="35"/>
    <x v="0"/>
    <x v="20"/>
    <s v="Renovasjonsanlegg"/>
    <x v="0"/>
    <n v="22.5"/>
    <x v="3"/>
    <x v="0"/>
  </r>
  <r>
    <x v="35"/>
    <x v="0"/>
    <x v="20"/>
    <s v="Andre idrettsanlegg"/>
    <x v="0"/>
    <n v="9"/>
    <x v="3"/>
    <x v="0"/>
  </r>
  <r>
    <x v="35"/>
    <x v="0"/>
    <x v="20"/>
    <s v="Gang-/sykkelveg"/>
    <x v="0"/>
    <n v="1.5"/>
    <x v="1"/>
    <x v="1"/>
  </r>
  <r>
    <x v="35"/>
    <x v="0"/>
    <x v="20"/>
    <s v="Andre idrettsanlegg"/>
    <x v="1"/>
    <n v="319"/>
    <x v="3"/>
    <x v="0"/>
  </r>
  <r>
    <x v="35"/>
    <x v="0"/>
    <x v="20"/>
    <s v="Undervisning"/>
    <x v="1"/>
    <n v="100"/>
    <x v="3"/>
    <x v="0"/>
  </r>
  <r>
    <x v="35"/>
    <x v="0"/>
    <x v="21"/>
    <s v="Boligbebyggelse"/>
    <x v="0"/>
    <n v="12"/>
    <x v="0"/>
    <x v="0"/>
  </r>
  <r>
    <x v="35"/>
    <x v="0"/>
    <x v="21"/>
    <s v="Andre formål"/>
    <x v="0"/>
    <n v="1"/>
    <x v="2"/>
    <x v="2"/>
  </r>
  <r>
    <x v="35"/>
    <x v="0"/>
    <x v="21"/>
    <s v="Hotell"/>
    <x v="0"/>
    <n v="3"/>
    <x v="3"/>
    <x v="0"/>
  </r>
  <r>
    <x v="35"/>
    <x v="0"/>
    <x v="21"/>
    <s v="Veger"/>
    <x v="0"/>
    <n v="1"/>
    <x v="1"/>
    <x v="1"/>
  </r>
  <r>
    <x v="35"/>
    <x v="0"/>
    <x v="21"/>
    <s v="Boligbebyggelse"/>
    <x v="1"/>
    <n v="25"/>
    <x v="0"/>
    <x v="0"/>
  </r>
  <r>
    <x v="35"/>
    <x v="0"/>
    <x v="21"/>
    <s v="Andre formål"/>
    <x v="1"/>
    <n v="2"/>
    <x v="2"/>
    <x v="2"/>
  </r>
  <r>
    <x v="35"/>
    <x v="0"/>
    <x v="21"/>
    <s v="Veger"/>
    <x v="1"/>
    <n v="1"/>
    <x v="1"/>
    <x v="1"/>
  </r>
  <r>
    <x v="35"/>
    <x v="3"/>
    <x v="25"/>
    <s v="Andre formål"/>
    <x v="0"/>
    <n v="1"/>
    <x v="2"/>
    <x v="2"/>
  </r>
  <r>
    <x v="35"/>
    <x v="3"/>
    <x v="25"/>
    <s v="Offentlig trafikkområde"/>
    <x v="0"/>
    <n v="1"/>
    <x v="1"/>
    <x v="1"/>
  </r>
  <r>
    <x v="35"/>
    <x v="3"/>
    <x v="25"/>
    <s v="Andre formål"/>
    <x v="1"/>
    <n v="1"/>
    <x v="2"/>
    <x v="2"/>
  </r>
  <r>
    <x v="35"/>
    <x v="3"/>
    <x v="26"/>
    <s v="Industribygg, forretningsbygg og lignende"/>
    <x v="0"/>
    <n v="300"/>
    <x v="3"/>
    <x v="0"/>
  </r>
  <r>
    <x v="35"/>
    <x v="3"/>
    <x v="26"/>
    <s v="Bolig- og fritidsbebyggelse"/>
    <x v="1"/>
    <n v="1"/>
    <x v="0"/>
    <x v="0"/>
  </r>
  <r>
    <x v="35"/>
    <x v="3"/>
    <x v="29"/>
    <s v="Andre formål"/>
    <x v="0"/>
    <n v="4"/>
    <x v="2"/>
    <x v="2"/>
  </r>
  <r>
    <x v="35"/>
    <x v="3"/>
    <x v="30"/>
    <s v="Andre formål"/>
    <x v="0"/>
    <n v="1"/>
    <x v="2"/>
    <x v="2"/>
  </r>
  <r>
    <x v="35"/>
    <x v="3"/>
    <x v="30"/>
    <s v="Kirker, skoler, helseinstitusjon og humanitære formål, idrettsplasser"/>
    <x v="0"/>
    <n v="2"/>
    <x v="3"/>
    <x v="0"/>
  </r>
  <r>
    <x v="35"/>
    <x v="3"/>
    <x v="30"/>
    <s v="Kirker, skoler, helseinstitusjon og humanitære formål, idrettsplasser"/>
    <x v="1"/>
    <n v="2"/>
    <x v="3"/>
    <x v="0"/>
  </r>
  <r>
    <x v="35"/>
    <x v="3"/>
    <x v="31"/>
    <s v="Andre formål"/>
    <x v="0"/>
    <n v="1"/>
    <x v="2"/>
    <x v="2"/>
  </r>
  <r>
    <x v="35"/>
    <x v="3"/>
    <x v="31"/>
    <s v="Kirker, skoler, helseinstitusjon og humanitære formål, idrettsplasser"/>
    <x v="1"/>
    <n v="10"/>
    <x v="3"/>
    <x v="0"/>
  </r>
  <r>
    <x v="35"/>
    <x v="3"/>
    <x v="35"/>
    <s v="Andre formål"/>
    <x v="0"/>
    <n v="1"/>
    <x v="2"/>
    <x v="2"/>
  </r>
  <r>
    <x v="35"/>
    <x v="3"/>
    <x v="36"/>
    <s v="Bolig- og fritidsbebyggelse"/>
    <x v="0"/>
    <n v="1"/>
    <x v="0"/>
    <x v="0"/>
  </r>
  <r>
    <x v="35"/>
    <x v="3"/>
    <x v="36"/>
    <s v="Kirker, skoler, helseinstitusjon og humanitære formål, idrettsplasser"/>
    <x v="0"/>
    <n v="3"/>
    <x v="3"/>
    <x v="0"/>
  </r>
  <r>
    <x v="35"/>
    <x v="3"/>
    <x v="36"/>
    <s v="Bolig- og fritidsbebyggelse"/>
    <x v="1"/>
    <n v="1"/>
    <x v="0"/>
    <x v="0"/>
  </r>
  <r>
    <x v="35"/>
    <x v="3"/>
    <x v="37"/>
    <s v="Andre formål"/>
    <x v="0"/>
    <n v="105"/>
    <x v="2"/>
    <x v="2"/>
  </r>
  <r>
    <x v="35"/>
    <x v="3"/>
    <x v="38"/>
    <s v="Bolig- og fritidsbebyggelse"/>
    <x v="0"/>
    <n v="6"/>
    <x v="0"/>
    <x v="0"/>
  </r>
  <r>
    <x v="35"/>
    <x v="3"/>
    <x v="38"/>
    <s v="Bolig- og fritidsbebyggelse"/>
    <x v="1"/>
    <n v="6"/>
    <x v="0"/>
    <x v="0"/>
  </r>
  <r>
    <x v="35"/>
    <x v="1"/>
    <x v="22"/>
    <s v="Boligbebyggelse"/>
    <x v="0"/>
    <n v="5"/>
    <x v="0"/>
    <x v="0"/>
  </r>
  <r>
    <x v="35"/>
    <x v="4"/>
    <x v="23"/>
    <s v="Ikke fordelt"/>
    <x v="0"/>
    <n v="246"/>
    <x v="2"/>
    <x v="2"/>
  </r>
  <r>
    <x v="35"/>
    <x v="5"/>
    <x v="62"/>
    <s v="Golfbane mm"/>
    <x v="0"/>
    <n v="11"/>
    <x v="5"/>
    <x v="3"/>
  </r>
  <r>
    <x v="35"/>
    <x v="5"/>
    <x v="72"/>
    <s v="Golfbane mm"/>
    <x v="0"/>
    <n v="108"/>
    <x v="5"/>
    <x v="3"/>
  </r>
  <r>
    <x v="35"/>
    <x v="5"/>
    <x v="72"/>
    <s v="Skogplanting"/>
    <x v="0"/>
    <n v="2"/>
    <x v="4"/>
    <x v="3"/>
  </r>
  <r>
    <x v="35"/>
    <x v="5"/>
    <x v="72"/>
    <s v="Bolig- og fritidsbebyggelse"/>
    <x v="1"/>
    <n v="1"/>
    <x v="0"/>
    <x v="0"/>
  </r>
  <r>
    <x v="35"/>
    <x v="5"/>
    <x v="63"/>
    <s v="Bolig- og fritidsbebyggelse"/>
    <x v="0"/>
    <n v="2"/>
    <x v="0"/>
    <x v="0"/>
  </r>
  <r>
    <x v="35"/>
    <x v="5"/>
    <x v="63"/>
    <s v="Andre bygg, byggområder"/>
    <x v="0"/>
    <n v="10"/>
    <x v="3"/>
    <x v="0"/>
  </r>
  <r>
    <x v="35"/>
    <x v="5"/>
    <x v="63"/>
    <s v="Offentlig trafikkområde"/>
    <x v="0"/>
    <n v="2"/>
    <x v="1"/>
    <x v="1"/>
  </r>
  <r>
    <x v="35"/>
    <x v="5"/>
    <x v="63"/>
    <s v="Skogplanting"/>
    <x v="0"/>
    <n v="80"/>
    <x v="4"/>
    <x v="3"/>
  </r>
  <r>
    <x v="35"/>
    <x v="5"/>
    <x v="63"/>
    <s v="Bolig- og fritidsbebyggelse"/>
    <x v="1"/>
    <n v="2"/>
    <x v="0"/>
    <x v="0"/>
  </r>
  <r>
    <x v="35"/>
    <x v="5"/>
    <x v="63"/>
    <s v="Golfbane mm"/>
    <x v="1"/>
    <n v="1"/>
    <x v="5"/>
    <x v="3"/>
  </r>
  <r>
    <x v="35"/>
    <x v="5"/>
    <x v="63"/>
    <s v="Andre bygg, byggområder"/>
    <x v="1"/>
    <n v="14"/>
    <x v="3"/>
    <x v="0"/>
  </r>
  <r>
    <x v="35"/>
    <x v="5"/>
    <x v="64"/>
    <s v="Golfbane mm"/>
    <x v="0"/>
    <n v="7"/>
    <x v="5"/>
    <x v="3"/>
  </r>
  <r>
    <x v="35"/>
    <x v="5"/>
    <x v="64"/>
    <s v="Andre bygg, byggområder"/>
    <x v="0"/>
    <n v="63.5"/>
    <x v="3"/>
    <x v="0"/>
  </r>
  <r>
    <x v="35"/>
    <x v="5"/>
    <x v="65"/>
    <s v="Bolig- og fritidsbebyggelse"/>
    <x v="0"/>
    <n v="7"/>
    <x v="0"/>
    <x v="0"/>
  </r>
  <r>
    <x v="35"/>
    <x v="5"/>
    <x v="65"/>
    <s v="Golfbane mm"/>
    <x v="0"/>
    <n v="3"/>
    <x v="5"/>
    <x v="3"/>
  </r>
  <r>
    <x v="35"/>
    <x v="5"/>
    <x v="65"/>
    <s v="Offentlig trafikkområde"/>
    <x v="0"/>
    <n v="10"/>
    <x v="1"/>
    <x v="1"/>
  </r>
  <r>
    <x v="35"/>
    <x v="5"/>
    <x v="66"/>
    <s v="Bolig- og fritidsbebyggelse"/>
    <x v="0"/>
    <n v="3"/>
    <x v="0"/>
    <x v="0"/>
  </r>
  <r>
    <x v="35"/>
    <x v="5"/>
    <x v="67"/>
    <s v="Bolig- og fritidsbebyggelse"/>
    <x v="0"/>
    <n v="5"/>
    <x v="0"/>
    <x v="0"/>
  </r>
  <r>
    <x v="35"/>
    <x v="5"/>
    <x v="67"/>
    <s v="Andre bygg, byggområder"/>
    <x v="0"/>
    <n v="14"/>
    <x v="3"/>
    <x v="0"/>
  </r>
  <r>
    <x v="35"/>
    <x v="5"/>
    <x v="67"/>
    <s v="Bolig- og fritidsbebyggelse"/>
    <x v="1"/>
    <n v="1"/>
    <x v="0"/>
    <x v="0"/>
  </r>
  <r>
    <x v="35"/>
    <x v="5"/>
    <x v="68"/>
    <s v="Bolig- og fritidsbebyggelse"/>
    <x v="0"/>
    <n v="10"/>
    <x v="0"/>
    <x v="0"/>
  </r>
  <r>
    <x v="35"/>
    <x v="5"/>
    <x v="68"/>
    <s v="Skogplanting"/>
    <x v="0"/>
    <n v="42"/>
    <x v="4"/>
    <x v="3"/>
  </r>
  <r>
    <x v="35"/>
    <x v="5"/>
    <x v="73"/>
    <s v="Skogplanting"/>
    <x v="0"/>
    <n v="8"/>
    <x v="4"/>
    <x v="3"/>
  </r>
  <r>
    <x v="35"/>
    <x v="5"/>
    <x v="69"/>
    <s v="Golfbane mm"/>
    <x v="0"/>
    <n v="5"/>
    <x v="5"/>
    <x v="3"/>
  </r>
  <r>
    <x v="35"/>
    <x v="5"/>
    <x v="69"/>
    <s v="Andre bygg, byggområder"/>
    <x v="0"/>
    <n v="10"/>
    <x v="3"/>
    <x v="0"/>
  </r>
  <r>
    <x v="35"/>
    <x v="5"/>
    <x v="69"/>
    <s v="Skogplanting"/>
    <x v="0"/>
    <n v="11"/>
    <x v="4"/>
    <x v="3"/>
  </r>
  <r>
    <x v="35"/>
    <x v="5"/>
    <x v="74"/>
    <s v="Bolig- og fritidsbebyggelse"/>
    <x v="0"/>
    <n v="5"/>
    <x v="0"/>
    <x v="0"/>
  </r>
  <r>
    <x v="35"/>
    <x v="5"/>
    <x v="74"/>
    <s v="Skogplanting"/>
    <x v="0"/>
    <n v="30"/>
    <x v="4"/>
    <x v="3"/>
  </r>
  <r>
    <x v="35"/>
    <x v="5"/>
    <x v="70"/>
    <s v="Golfbane mm"/>
    <x v="0"/>
    <n v="1"/>
    <x v="5"/>
    <x v="3"/>
  </r>
  <r>
    <x v="35"/>
    <x v="5"/>
    <x v="70"/>
    <s v="Andre bygg, byggområder"/>
    <x v="0"/>
    <n v="35"/>
    <x v="3"/>
    <x v="0"/>
  </r>
  <r>
    <x v="35"/>
    <x v="5"/>
    <x v="70"/>
    <s v="Offentlig trafikkområde"/>
    <x v="0"/>
    <n v="1"/>
    <x v="1"/>
    <x v="1"/>
  </r>
  <r>
    <x v="35"/>
    <x v="5"/>
    <x v="71"/>
    <s v="Bolig- og fritidsbebyggelse"/>
    <x v="0"/>
    <n v="1"/>
    <x v="0"/>
    <x v="0"/>
  </r>
  <r>
    <x v="35"/>
    <x v="5"/>
    <x v="71"/>
    <s v="Bolig- og fritidsbebyggelse"/>
    <x v="1"/>
    <n v="1"/>
    <x v="0"/>
    <x v="0"/>
  </r>
  <r>
    <x v="35"/>
    <x v="2"/>
    <x v="75"/>
    <s v="Ikke fordelt"/>
    <x v="2"/>
    <n v="10"/>
    <x v="2"/>
    <x v="2"/>
  </r>
  <r>
    <x v="35"/>
    <x v="2"/>
    <x v="76"/>
    <s v="Ikke fordelt"/>
    <x v="2"/>
    <n v="68"/>
    <x v="2"/>
    <x v="2"/>
  </r>
  <r>
    <x v="35"/>
    <x v="2"/>
    <x v="77"/>
    <s v="Ikke fordelt"/>
    <x v="2"/>
    <n v="350"/>
    <x v="2"/>
    <x v="2"/>
  </r>
  <r>
    <x v="35"/>
    <x v="2"/>
    <x v="78"/>
    <s v="Ikke fordelt"/>
    <x v="2"/>
    <n v="2"/>
    <x v="2"/>
    <x v="2"/>
  </r>
  <r>
    <x v="35"/>
    <x v="2"/>
    <x v="93"/>
    <s v="Ikke fordelt"/>
    <x v="2"/>
    <n v="61"/>
    <x v="2"/>
    <x v="2"/>
  </r>
  <r>
    <x v="35"/>
    <x v="2"/>
    <x v="79"/>
    <s v="Ikke fordelt"/>
    <x v="2"/>
    <n v="8"/>
    <x v="2"/>
    <x v="2"/>
  </r>
  <r>
    <x v="35"/>
    <x v="2"/>
    <x v="80"/>
    <s v="Ikke fordelt"/>
    <x v="2"/>
    <n v="62"/>
    <x v="2"/>
    <x v="2"/>
  </r>
  <r>
    <x v="35"/>
    <x v="2"/>
    <x v="92"/>
    <s v="Ikke fordelt"/>
    <x v="2"/>
    <n v="62"/>
    <x v="2"/>
    <x v="2"/>
  </r>
  <r>
    <x v="35"/>
    <x v="2"/>
    <x v="81"/>
    <s v="Ikke fordelt"/>
    <x v="2"/>
    <n v="37"/>
    <x v="2"/>
    <x v="2"/>
  </r>
  <r>
    <x v="35"/>
    <x v="2"/>
    <x v="82"/>
    <s v="Ikke fordelt"/>
    <x v="2"/>
    <n v="12"/>
    <x v="2"/>
    <x v="2"/>
  </r>
  <r>
    <x v="35"/>
    <x v="2"/>
    <x v="91"/>
    <s v="Ikke fordelt"/>
    <x v="2"/>
    <n v="16"/>
    <x v="2"/>
    <x v="2"/>
  </r>
  <r>
    <x v="35"/>
    <x v="2"/>
    <x v="83"/>
    <s v="Ikke fordelt"/>
    <x v="2"/>
    <n v="10"/>
    <x v="2"/>
    <x v="2"/>
  </r>
  <r>
    <x v="35"/>
    <x v="2"/>
    <x v="84"/>
    <s v="Ikke fordelt"/>
    <x v="2"/>
    <n v="487"/>
    <x v="2"/>
    <x v="2"/>
  </r>
  <r>
    <x v="35"/>
    <x v="2"/>
    <x v="85"/>
    <s v="Ikke fordelt"/>
    <x v="2"/>
    <n v="22"/>
    <x v="2"/>
    <x v="2"/>
  </r>
  <r>
    <x v="36"/>
    <x v="0"/>
    <x v="0"/>
    <s v="Boligbebyggelse"/>
    <x v="0"/>
    <n v="1"/>
    <x v="0"/>
    <x v="0"/>
  </r>
  <r>
    <x v="36"/>
    <x v="0"/>
    <x v="0"/>
    <s v="Golfbane"/>
    <x v="0"/>
    <n v="450"/>
    <x v="5"/>
    <x v="3"/>
  </r>
  <r>
    <x v="36"/>
    <x v="0"/>
    <x v="1"/>
    <s v="Boligbebyggelse"/>
    <x v="0"/>
    <n v="23"/>
    <x v="0"/>
    <x v="0"/>
  </r>
  <r>
    <x v="36"/>
    <x v="0"/>
    <x v="1"/>
    <s v="Boligbebyggelse"/>
    <x v="0"/>
    <n v="0.5"/>
    <x v="0"/>
    <x v="0"/>
  </r>
  <r>
    <x v="36"/>
    <x v="0"/>
    <x v="1"/>
    <s v="Grønnstruktur"/>
    <x v="0"/>
    <n v="1.9"/>
    <x v="7"/>
    <x v="3"/>
  </r>
  <r>
    <x v="36"/>
    <x v="0"/>
    <x v="1"/>
    <s v="Institusjon"/>
    <x v="0"/>
    <n v="95.8"/>
    <x v="3"/>
    <x v="0"/>
  </r>
  <r>
    <x v="36"/>
    <x v="0"/>
    <x v="1"/>
    <s v="Undervisning"/>
    <x v="0"/>
    <n v="19.399999999999999"/>
    <x v="3"/>
    <x v="0"/>
  </r>
  <r>
    <x v="36"/>
    <x v="0"/>
    <x v="1"/>
    <s v="Industri"/>
    <x v="0"/>
    <n v="10"/>
    <x v="3"/>
    <x v="0"/>
  </r>
  <r>
    <x v="36"/>
    <x v="0"/>
    <x v="1"/>
    <s v="Veg"/>
    <x v="0"/>
    <n v="5.3"/>
    <x v="1"/>
    <x v="1"/>
  </r>
  <r>
    <x v="36"/>
    <x v="0"/>
    <x v="1"/>
    <s v="Veg"/>
    <x v="0"/>
    <n v="1"/>
    <x v="1"/>
    <x v="1"/>
  </r>
  <r>
    <x v="36"/>
    <x v="0"/>
    <x v="1"/>
    <s v="Boligbebyggelse"/>
    <x v="1"/>
    <n v="20"/>
    <x v="0"/>
    <x v="0"/>
  </r>
  <r>
    <x v="36"/>
    <x v="0"/>
    <x v="2"/>
    <s v="Veg"/>
    <x v="0"/>
    <n v="8"/>
    <x v="1"/>
    <x v="1"/>
  </r>
  <r>
    <x v="36"/>
    <x v="0"/>
    <x v="5"/>
    <s v="Golfbane"/>
    <x v="0"/>
    <n v="130"/>
    <x v="5"/>
    <x v="3"/>
  </r>
  <r>
    <x v="36"/>
    <x v="0"/>
    <x v="6"/>
    <s v="Boligbebyggelse"/>
    <x v="0"/>
    <n v="4.5"/>
    <x v="0"/>
    <x v="0"/>
  </r>
  <r>
    <x v="36"/>
    <x v="0"/>
    <x v="7"/>
    <s v="Boligbebyggelse"/>
    <x v="0"/>
    <n v="21"/>
    <x v="0"/>
    <x v="0"/>
  </r>
  <r>
    <x v="36"/>
    <x v="0"/>
    <x v="7"/>
    <s v="Næringsvirksomhet"/>
    <x v="0"/>
    <n v="20"/>
    <x v="3"/>
    <x v="0"/>
  </r>
  <r>
    <x v="36"/>
    <x v="0"/>
    <x v="7"/>
    <s v="Institusjon"/>
    <x v="0"/>
    <n v="1"/>
    <x v="3"/>
    <x v="0"/>
  </r>
  <r>
    <x v="36"/>
    <x v="0"/>
    <x v="7"/>
    <s v="Jernbane"/>
    <x v="0"/>
    <n v="2"/>
    <x v="1"/>
    <x v="1"/>
  </r>
  <r>
    <x v="36"/>
    <x v="0"/>
    <x v="7"/>
    <s v="Gang-/sykkelveg"/>
    <x v="0"/>
    <n v="1"/>
    <x v="1"/>
    <x v="1"/>
  </r>
  <r>
    <x v="36"/>
    <x v="0"/>
    <x v="7"/>
    <s v="Boligbebyggelse"/>
    <x v="1"/>
    <n v="1"/>
    <x v="0"/>
    <x v="0"/>
  </r>
  <r>
    <x v="36"/>
    <x v="0"/>
    <x v="7"/>
    <s v="Næringsvirksomhet"/>
    <x v="1"/>
    <n v="10"/>
    <x v="3"/>
    <x v="0"/>
  </r>
  <r>
    <x v="36"/>
    <x v="0"/>
    <x v="8"/>
    <s v="Gang-/sykkelveg"/>
    <x v="0"/>
    <n v="2.2000000000000002"/>
    <x v="1"/>
    <x v="1"/>
  </r>
  <r>
    <x v="36"/>
    <x v="0"/>
    <x v="9"/>
    <s v="Boligbebyggelse"/>
    <x v="0"/>
    <n v="67.3"/>
    <x v="0"/>
    <x v="0"/>
  </r>
  <r>
    <x v="36"/>
    <x v="0"/>
    <x v="9"/>
    <s v="Grønnstruktur"/>
    <x v="0"/>
    <n v="5"/>
    <x v="7"/>
    <x v="3"/>
  </r>
  <r>
    <x v="36"/>
    <x v="0"/>
    <x v="9"/>
    <s v="Friområde"/>
    <x v="0"/>
    <n v="2.7"/>
    <x v="7"/>
    <x v="3"/>
  </r>
  <r>
    <x v="36"/>
    <x v="0"/>
    <x v="9"/>
    <s v="Veg"/>
    <x v="0"/>
    <n v="11.6"/>
    <x v="1"/>
    <x v="1"/>
  </r>
  <r>
    <x v="36"/>
    <x v="0"/>
    <x v="9"/>
    <s v="Boligbebyggelse"/>
    <x v="1"/>
    <n v="65.5"/>
    <x v="0"/>
    <x v="0"/>
  </r>
  <r>
    <x v="36"/>
    <x v="0"/>
    <x v="10"/>
    <s v="Andre formål"/>
    <x v="0"/>
    <n v="121"/>
    <x v="2"/>
    <x v="2"/>
  </r>
  <r>
    <x v="36"/>
    <x v="0"/>
    <x v="10"/>
    <s v="Boligbebyggelse"/>
    <x v="1"/>
    <n v="1"/>
    <x v="0"/>
    <x v="0"/>
  </r>
  <r>
    <x v="36"/>
    <x v="0"/>
    <x v="10"/>
    <s v="Andre formål"/>
    <x v="1"/>
    <n v="101"/>
    <x v="2"/>
    <x v="2"/>
  </r>
  <r>
    <x v="36"/>
    <x v="0"/>
    <x v="12"/>
    <s v="Boligbebyggelse"/>
    <x v="1"/>
    <n v="7"/>
    <x v="0"/>
    <x v="0"/>
  </r>
  <r>
    <x v="36"/>
    <x v="0"/>
    <x v="12"/>
    <s v="Friområde"/>
    <x v="1"/>
    <n v="2"/>
    <x v="7"/>
    <x v="3"/>
  </r>
  <r>
    <x v="36"/>
    <x v="0"/>
    <x v="12"/>
    <s v="Veg"/>
    <x v="1"/>
    <n v="3"/>
    <x v="1"/>
    <x v="1"/>
  </r>
  <r>
    <x v="36"/>
    <x v="0"/>
    <x v="13"/>
    <s v="Grav og urnelund"/>
    <x v="0"/>
    <n v="26"/>
    <x v="6"/>
    <x v="3"/>
  </r>
  <r>
    <x v="36"/>
    <x v="0"/>
    <x v="13"/>
    <s v="Institusjon"/>
    <x v="0"/>
    <n v="16"/>
    <x v="3"/>
    <x v="0"/>
  </r>
  <r>
    <x v="36"/>
    <x v="0"/>
    <x v="13"/>
    <s v="Grav og urnelund"/>
    <x v="1"/>
    <n v="3"/>
    <x v="6"/>
    <x v="3"/>
  </r>
  <r>
    <x v="36"/>
    <x v="0"/>
    <x v="14"/>
    <s v="Andre formål"/>
    <x v="0"/>
    <n v="4"/>
    <x v="2"/>
    <x v="2"/>
  </r>
  <r>
    <x v="36"/>
    <x v="0"/>
    <x v="14"/>
    <s v="Barnehage"/>
    <x v="0"/>
    <n v="9"/>
    <x v="3"/>
    <x v="0"/>
  </r>
  <r>
    <x v="36"/>
    <x v="0"/>
    <x v="14"/>
    <s v="Andre formål"/>
    <x v="1"/>
    <n v="3"/>
    <x v="2"/>
    <x v="2"/>
  </r>
  <r>
    <x v="36"/>
    <x v="0"/>
    <x v="15"/>
    <s v="Boligbebyggelse"/>
    <x v="0"/>
    <n v="9"/>
    <x v="0"/>
    <x v="0"/>
  </r>
  <r>
    <x v="36"/>
    <x v="0"/>
    <x v="15"/>
    <s v="Boligbebyggelse"/>
    <x v="1"/>
    <n v="30"/>
    <x v="0"/>
    <x v="0"/>
  </r>
  <r>
    <x v="36"/>
    <x v="0"/>
    <x v="16"/>
    <s v="Forretning/industri"/>
    <x v="0"/>
    <n v="44.8"/>
    <x v="3"/>
    <x v="0"/>
  </r>
  <r>
    <x v="36"/>
    <x v="0"/>
    <x v="16"/>
    <s v="Veg"/>
    <x v="0"/>
    <n v="6.8"/>
    <x v="1"/>
    <x v="1"/>
  </r>
  <r>
    <x v="36"/>
    <x v="0"/>
    <x v="17"/>
    <s v="Boligbebyggelse"/>
    <x v="0"/>
    <n v="16.7"/>
    <x v="0"/>
    <x v="0"/>
  </r>
  <r>
    <x v="36"/>
    <x v="0"/>
    <x v="17"/>
    <s v="Grønnstruktur"/>
    <x v="0"/>
    <n v="4.7"/>
    <x v="7"/>
    <x v="3"/>
  </r>
  <r>
    <x v="36"/>
    <x v="0"/>
    <x v="17"/>
    <s v="Andre formål"/>
    <x v="0"/>
    <n v="181"/>
    <x v="2"/>
    <x v="2"/>
  </r>
  <r>
    <x v="36"/>
    <x v="0"/>
    <x v="17"/>
    <s v="Veg"/>
    <x v="0"/>
    <n v="0.8"/>
    <x v="1"/>
    <x v="1"/>
  </r>
  <r>
    <x v="36"/>
    <x v="0"/>
    <x v="17"/>
    <s v="Boligbebyggelse"/>
    <x v="1"/>
    <n v="3"/>
    <x v="0"/>
    <x v="0"/>
  </r>
  <r>
    <x v="36"/>
    <x v="0"/>
    <x v="17"/>
    <s v="Institusjon"/>
    <x v="1"/>
    <n v="28.7"/>
    <x v="3"/>
    <x v="0"/>
  </r>
  <r>
    <x v="36"/>
    <x v="0"/>
    <x v="17"/>
    <s v="Veg"/>
    <x v="1"/>
    <n v="25.8"/>
    <x v="1"/>
    <x v="1"/>
  </r>
  <r>
    <x v="36"/>
    <x v="0"/>
    <x v="18"/>
    <s v="Boligbebyggelse"/>
    <x v="0"/>
    <n v="4"/>
    <x v="0"/>
    <x v="0"/>
  </r>
  <r>
    <x v="36"/>
    <x v="0"/>
    <x v="18"/>
    <s v="Andre formål"/>
    <x v="0"/>
    <n v="170"/>
    <x v="2"/>
    <x v="2"/>
  </r>
  <r>
    <x v="36"/>
    <x v="0"/>
    <x v="18"/>
    <s v="Veg"/>
    <x v="0"/>
    <n v="5.5"/>
    <x v="1"/>
    <x v="1"/>
  </r>
  <r>
    <x v="36"/>
    <x v="0"/>
    <x v="18"/>
    <s v="Boligbebyggelse"/>
    <x v="1"/>
    <n v="49"/>
    <x v="0"/>
    <x v="0"/>
  </r>
  <r>
    <x v="36"/>
    <x v="0"/>
    <x v="18"/>
    <s v="Andre formål"/>
    <x v="1"/>
    <n v="171"/>
    <x v="2"/>
    <x v="2"/>
  </r>
  <r>
    <x v="36"/>
    <x v="0"/>
    <x v="18"/>
    <s v="Gang-/sykkelveg"/>
    <x v="1"/>
    <n v="3.3"/>
    <x v="1"/>
    <x v="1"/>
  </r>
  <r>
    <x v="36"/>
    <x v="0"/>
    <x v="19"/>
    <s v="Boligbebyggelse"/>
    <x v="0"/>
    <n v="122"/>
    <x v="0"/>
    <x v="0"/>
  </r>
  <r>
    <x v="36"/>
    <x v="0"/>
    <x v="19"/>
    <s v="Friområde"/>
    <x v="0"/>
    <n v="21"/>
    <x v="7"/>
    <x v="3"/>
  </r>
  <r>
    <x v="36"/>
    <x v="0"/>
    <x v="19"/>
    <s v="Grønnstruktur"/>
    <x v="0"/>
    <n v="5"/>
    <x v="7"/>
    <x v="3"/>
  </r>
  <r>
    <x v="36"/>
    <x v="0"/>
    <x v="19"/>
    <s v="Andre formål"/>
    <x v="0"/>
    <n v="1"/>
    <x v="2"/>
    <x v="2"/>
  </r>
  <r>
    <x v="36"/>
    <x v="0"/>
    <x v="19"/>
    <s v="Skole/kirke/humanitære"/>
    <x v="0"/>
    <n v="23"/>
    <x v="3"/>
    <x v="0"/>
  </r>
  <r>
    <x v="36"/>
    <x v="0"/>
    <x v="19"/>
    <s v="Industri"/>
    <x v="0"/>
    <n v="13"/>
    <x v="3"/>
    <x v="0"/>
  </r>
  <r>
    <x v="36"/>
    <x v="0"/>
    <x v="19"/>
    <s v="Institusjon"/>
    <x v="0"/>
    <n v="2"/>
    <x v="3"/>
    <x v="0"/>
  </r>
  <r>
    <x v="36"/>
    <x v="0"/>
    <x v="19"/>
    <s v="Veg"/>
    <x v="0"/>
    <n v="9"/>
    <x v="1"/>
    <x v="1"/>
  </r>
  <r>
    <x v="36"/>
    <x v="0"/>
    <x v="19"/>
    <s v="Boligbebyggelse"/>
    <x v="1"/>
    <n v="184"/>
    <x v="0"/>
    <x v="0"/>
  </r>
  <r>
    <x v="36"/>
    <x v="0"/>
    <x v="19"/>
    <s v="Friområde"/>
    <x v="1"/>
    <n v="70"/>
    <x v="7"/>
    <x v="3"/>
  </r>
  <r>
    <x v="36"/>
    <x v="0"/>
    <x v="19"/>
    <s v="Grønnstruktur"/>
    <x v="1"/>
    <n v="33"/>
    <x v="7"/>
    <x v="3"/>
  </r>
  <r>
    <x v="36"/>
    <x v="0"/>
    <x v="19"/>
    <s v="Skole/kirke/humanitære"/>
    <x v="1"/>
    <n v="23"/>
    <x v="3"/>
    <x v="0"/>
  </r>
  <r>
    <x v="36"/>
    <x v="0"/>
    <x v="19"/>
    <s v="Industri"/>
    <x v="1"/>
    <n v="10"/>
    <x v="3"/>
    <x v="0"/>
  </r>
  <r>
    <x v="36"/>
    <x v="0"/>
    <x v="19"/>
    <s v="Veg"/>
    <x v="1"/>
    <n v="8"/>
    <x v="1"/>
    <x v="1"/>
  </r>
  <r>
    <x v="36"/>
    <x v="0"/>
    <x v="20"/>
    <s v="Boligbebyggelse"/>
    <x v="0"/>
    <n v="4"/>
    <x v="0"/>
    <x v="0"/>
  </r>
  <r>
    <x v="36"/>
    <x v="0"/>
    <x v="21"/>
    <s v="Næring/industri"/>
    <x v="0"/>
    <n v="5"/>
    <x v="3"/>
    <x v="0"/>
  </r>
  <r>
    <x v="36"/>
    <x v="0"/>
    <x v="21"/>
    <s v="Næring/industri"/>
    <x v="1"/>
    <n v="5"/>
    <x v="3"/>
    <x v="0"/>
  </r>
  <r>
    <x v="36"/>
    <x v="3"/>
    <x v="26"/>
    <s v="Andre formål"/>
    <x v="0"/>
    <n v="13"/>
    <x v="2"/>
    <x v="2"/>
  </r>
  <r>
    <x v="36"/>
    <x v="3"/>
    <x v="26"/>
    <s v="Skogplanting"/>
    <x v="0"/>
    <n v="8"/>
    <x v="4"/>
    <x v="3"/>
  </r>
  <r>
    <x v="36"/>
    <x v="3"/>
    <x v="27"/>
    <s v="Ikke fordelt PBL"/>
    <x v="0"/>
    <n v="8"/>
    <x v="2"/>
    <x v="2"/>
  </r>
  <r>
    <x v="36"/>
    <x v="3"/>
    <x v="27"/>
    <s v="Andre formål"/>
    <x v="0"/>
    <n v="6"/>
    <x v="2"/>
    <x v="2"/>
  </r>
  <r>
    <x v="36"/>
    <x v="3"/>
    <x v="27"/>
    <s v="Kirker, skoler, helseinstitusjon og humanitære formål, idrettsplasser"/>
    <x v="0"/>
    <n v="16"/>
    <x v="3"/>
    <x v="0"/>
  </r>
  <r>
    <x v="36"/>
    <x v="3"/>
    <x v="29"/>
    <s v="Kirker, skoler, helseinstitusjon og humanitære formål, idrettsplasser"/>
    <x v="0"/>
    <n v="4"/>
    <x v="3"/>
    <x v="0"/>
  </r>
  <r>
    <x v="36"/>
    <x v="3"/>
    <x v="29"/>
    <s v="Skogplanting"/>
    <x v="0"/>
    <n v="20"/>
    <x v="4"/>
    <x v="3"/>
  </r>
  <r>
    <x v="36"/>
    <x v="3"/>
    <x v="29"/>
    <s v="Kirker, skoler, helseinstitusjon og humanitære formål, idrettsplasser"/>
    <x v="1"/>
    <n v="4"/>
    <x v="3"/>
    <x v="0"/>
  </r>
  <r>
    <x v="36"/>
    <x v="3"/>
    <x v="32"/>
    <s v="Bolig- og fritidsbebyggelse"/>
    <x v="0"/>
    <n v="4"/>
    <x v="0"/>
    <x v="0"/>
  </r>
  <r>
    <x v="36"/>
    <x v="3"/>
    <x v="32"/>
    <s v="Andre formål"/>
    <x v="1"/>
    <n v="72"/>
    <x v="2"/>
    <x v="2"/>
  </r>
  <r>
    <x v="36"/>
    <x v="3"/>
    <x v="33"/>
    <s v="Bolig- og fritidsbebyggelse"/>
    <x v="0"/>
    <n v="7"/>
    <x v="0"/>
    <x v="0"/>
  </r>
  <r>
    <x v="36"/>
    <x v="3"/>
    <x v="33"/>
    <s v="Skogplanting"/>
    <x v="0"/>
    <n v="6"/>
    <x v="4"/>
    <x v="3"/>
  </r>
  <r>
    <x v="36"/>
    <x v="3"/>
    <x v="35"/>
    <s v="Andre formål"/>
    <x v="0"/>
    <n v="2.1"/>
    <x v="2"/>
    <x v="2"/>
  </r>
  <r>
    <x v="36"/>
    <x v="3"/>
    <x v="36"/>
    <s v="Skogplanting"/>
    <x v="0"/>
    <n v="2"/>
    <x v="4"/>
    <x v="3"/>
  </r>
  <r>
    <x v="36"/>
    <x v="3"/>
    <x v="37"/>
    <s v="Kirker, skoler, helseinstitusjon og humanitære formål, idrettsplasser"/>
    <x v="0"/>
    <n v="60"/>
    <x v="3"/>
    <x v="0"/>
  </r>
  <r>
    <x v="36"/>
    <x v="3"/>
    <x v="37"/>
    <s v="Offentlig trafikkområde"/>
    <x v="0"/>
    <n v="2.5"/>
    <x v="1"/>
    <x v="1"/>
  </r>
  <r>
    <x v="36"/>
    <x v="3"/>
    <x v="37"/>
    <s v="Skogplanting"/>
    <x v="0"/>
    <n v="10"/>
    <x v="4"/>
    <x v="3"/>
  </r>
  <r>
    <x v="36"/>
    <x v="3"/>
    <x v="37"/>
    <s v="Skogplanting"/>
    <x v="1"/>
    <n v="10"/>
    <x v="4"/>
    <x v="3"/>
  </r>
  <r>
    <x v="36"/>
    <x v="3"/>
    <x v="38"/>
    <s v="Bolig- og fritidsbebyggelse"/>
    <x v="0"/>
    <n v="5"/>
    <x v="0"/>
    <x v="0"/>
  </r>
  <r>
    <x v="36"/>
    <x v="3"/>
    <x v="38"/>
    <s v="Bolig- og fritidsbebyggelse"/>
    <x v="1"/>
    <n v="5"/>
    <x v="0"/>
    <x v="0"/>
  </r>
  <r>
    <x v="36"/>
    <x v="3"/>
    <x v="39"/>
    <s v="Bolig- og fritidsbebyggelse"/>
    <x v="0"/>
    <n v="30"/>
    <x v="0"/>
    <x v="0"/>
  </r>
  <r>
    <x v="36"/>
    <x v="3"/>
    <x v="39"/>
    <s v="Andre formål"/>
    <x v="0"/>
    <n v="30"/>
    <x v="2"/>
    <x v="2"/>
  </r>
  <r>
    <x v="36"/>
    <x v="3"/>
    <x v="43"/>
    <s v="Andre formål"/>
    <x v="0"/>
    <n v="6"/>
    <x v="2"/>
    <x v="2"/>
  </r>
  <r>
    <x v="36"/>
    <x v="3"/>
    <x v="43"/>
    <s v="Skogplanting"/>
    <x v="0"/>
    <n v="9"/>
    <x v="4"/>
    <x v="3"/>
  </r>
  <r>
    <x v="36"/>
    <x v="4"/>
    <x v="57"/>
    <s v="Ikke fordelt"/>
    <x v="0"/>
    <n v="5"/>
    <x v="2"/>
    <x v="2"/>
  </r>
  <r>
    <x v="36"/>
    <x v="4"/>
    <x v="48"/>
    <s v="Ikke fordelt"/>
    <x v="0"/>
    <n v="8"/>
    <x v="2"/>
    <x v="2"/>
  </r>
  <r>
    <x v="36"/>
    <x v="4"/>
    <x v="48"/>
    <s v="Ikke fordelt"/>
    <x v="1"/>
    <n v="1"/>
    <x v="2"/>
    <x v="2"/>
  </r>
  <r>
    <x v="36"/>
    <x v="5"/>
    <x v="62"/>
    <s v="Golfbane mm"/>
    <x v="0"/>
    <n v="1"/>
    <x v="5"/>
    <x v="3"/>
  </r>
  <r>
    <x v="36"/>
    <x v="5"/>
    <x v="62"/>
    <s v="Andre bygg, byggområder"/>
    <x v="0"/>
    <n v="1"/>
    <x v="3"/>
    <x v="0"/>
  </r>
  <r>
    <x v="36"/>
    <x v="5"/>
    <x v="62"/>
    <s v="Andre bygg, byggområder"/>
    <x v="1"/>
    <n v="5"/>
    <x v="3"/>
    <x v="0"/>
  </r>
  <r>
    <x v="36"/>
    <x v="5"/>
    <x v="72"/>
    <s v="Bolig- og fritidsbebyggelse"/>
    <x v="0"/>
    <n v="1"/>
    <x v="0"/>
    <x v="0"/>
  </r>
  <r>
    <x v="36"/>
    <x v="5"/>
    <x v="72"/>
    <s v="Andre bygg, byggområder"/>
    <x v="0"/>
    <n v="187"/>
    <x v="3"/>
    <x v="0"/>
  </r>
  <r>
    <x v="36"/>
    <x v="5"/>
    <x v="63"/>
    <s v="Bolig- og fritidsbebyggelse"/>
    <x v="0"/>
    <n v="20"/>
    <x v="0"/>
    <x v="0"/>
  </r>
  <r>
    <x v="36"/>
    <x v="5"/>
    <x v="63"/>
    <s v="Golfbane mm"/>
    <x v="0"/>
    <n v="6"/>
    <x v="5"/>
    <x v="3"/>
  </r>
  <r>
    <x v="36"/>
    <x v="5"/>
    <x v="63"/>
    <s v="Andre bygg, byggområder"/>
    <x v="0"/>
    <n v="16"/>
    <x v="3"/>
    <x v="0"/>
  </r>
  <r>
    <x v="36"/>
    <x v="5"/>
    <x v="63"/>
    <s v="Offentlig trafikkområde"/>
    <x v="0"/>
    <n v="3"/>
    <x v="1"/>
    <x v="1"/>
  </r>
  <r>
    <x v="36"/>
    <x v="5"/>
    <x v="63"/>
    <s v="Bolig- og fritidsbebyggelse"/>
    <x v="1"/>
    <n v="12"/>
    <x v="0"/>
    <x v="0"/>
  </r>
  <r>
    <x v="36"/>
    <x v="5"/>
    <x v="63"/>
    <s v="Golfbane mm"/>
    <x v="1"/>
    <n v="2"/>
    <x v="5"/>
    <x v="3"/>
  </r>
  <r>
    <x v="36"/>
    <x v="5"/>
    <x v="63"/>
    <s v="Offentlig trafikkområde"/>
    <x v="1"/>
    <n v="2"/>
    <x v="1"/>
    <x v="1"/>
  </r>
  <r>
    <x v="36"/>
    <x v="5"/>
    <x v="64"/>
    <s v="Bolig- og fritidsbebyggelse"/>
    <x v="0"/>
    <n v="2.5"/>
    <x v="0"/>
    <x v="0"/>
  </r>
  <r>
    <x v="36"/>
    <x v="5"/>
    <x v="64"/>
    <s v="Skogplanting"/>
    <x v="0"/>
    <n v="0.5"/>
    <x v="4"/>
    <x v="3"/>
  </r>
  <r>
    <x v="36"/>
    <x v="5"/>
    <x v="64"/>
    <s v="Bolig- og fritidsbebyggelse"/>
    <x v="1"/>
    <n v="2"/>
    <x v="0"/>
    <x v="0"/>
  </r>
  <r>
    <x v="36"/>
    <x v="5"/>
    <x v="65"/>
    <s v="Bolig- og fritidsbebyggelse"/>
    <x v="0"/>
    <n v="5"/>
    <x v="0"/>
    <x v="0"/>
  </r>
  <r>
    <x v="36"/>
    <x v="5"/>
    <x v="65"/>
    <s v="Golfbane mm"/>
    <x v="0"/>
    <n v="2"/>
    <x v="5"/>
    <x v="3"/>
  </r>
  <r>
    <x v="36"/>
    <x v="5"/>
    <x v="65"/>
    <s v="Offentlig trafikkområde"/>
    <x v="0"/>
    <n v="142"/>
    <x v="1"/>
    <x v="1"/>
  </r>
  <r>
    <x v="36"/>
    <x v="5"/>
    <x v="65"/>
    <s v="Skogplanting"/>
    <x v="0"/>
    <n v="19"/>
    <x v="4"/>
    <x v="3"/>
  </r>
  <r>
    <x v="36"/>
    <x v="5"/>
    <x v="66"/>
    <s v="Bolig- og fritidsbebyggelse"/>
    <x v="0"/>
    <n v="1"/>
    <x v="0"/>
    <x v="0"/>
  </r>
  <r>
    <x v="36"/>
    <x v="5"/>
    <x v="68"/>
    <s v="Bolig- og fritidsbebyggelse"/>
    <x v="0"/>
    <n v="1"/>
    <x v="0"/>
    <x v="0"/>
  </r>
  <r>
    <x v="36"/>
    <x v="5"/>
    <x v="68"/>
    <s v="Golfbane mm"/>
    <x v="0"/>
    <n v="438.5"/>
    <x v="5"/>
    <x v="3"/>
  </r>
  <r>
    <x v="36"/>
    <x v="5"/>
    <x v="68"/>
    <s v="Andre bygg, byggområder"/>
    <x v="0"/>
    <n v="16"/>
    <x v="3"/>
    <x v="0"/>
  </r>
  <r>
    <x v="36"/>
    <x v="5"/>
    <x v="68"/>
    <s v="Offentlig trafikkområde"/>
    <x v="0"/>
    <n v="1"/>
    <x v="1"/>
    <x v="1"/>
  </r>
  <r>
    <x v="36"/>
    <x v="5"/>
    <x v="68"/>
    <s v="Skogplanting"/>
    <x v="0"/>
    <n v="1"/>
    <x v="4"/>
    <x v="3"/>
  </r>
  <r>
    <x v="36"/>
    <x v="5"/>
    <x v="73"/>
    <s v="Bolig- og fritidsbebyggelse"/>
    <x v="0"/>
    <n v="4"/>
    <x v="0"/>
    <x v="0"/>
  </r>
  <r>
    <x v="36"/>
    <x v="5"/>
    <x v="73"/>
    <s v="Andre bygg, byggområder"/>
    <x v="0"/>
    <n v="1"/>
    <x v="3"/>
    <x v="0"/>
  </r>
  <r>
    <x v="36"/>
    <x v="5"/>
    <x v="73"/>
    <s v="Offentlig trafikkområde"/>
    <x v="0"/>
    <n v="2"/>
    <x v="1"/>
    <x v="1"/>
  </r>
  <r>
    <x v="36"/>
    <x v="5"/>
    <x v="69"/>
    <s v="Bolig- og fritidsbebyggelse"/>
    <x v="0"/>
    <n v="7"/>
    <x v="0"/>
    <x v="0"/>
  </r>
  <r>
    <x v="36"/>
    <x v="5"/>
    <x v="69"/>
    <s v="Andre bygg, byggområder"/>
    <x v="0"/>
    <n v="1"/>
    <x v="3"/>
    <x v="0"/>
  </r>
  <r>
    <x v="36"/>
    <x v="5"/>
    <x v="74"/>
    <s v="Golfbane mm"/>
    <x v="0"/>
    <n v="394"/>
    <x v="5"/>
    <x v="3"/>
  </r>
  <r>
    <x v="36"/>
    <x v="5"/>
    <x v="70"/>
    <s v="Bolig- og fritidsbebyggelse"/>
    <x v="0"/>
    <n v="15"/>
    <x v="0"/>
    <x v="0"/>
  </r>
  <r>
    <x v="36"/>
    <x v="5"/>
    <x v="70"/>
    <s v="Bolig- og fritidsbebyggelse"/>
    <x v="1"/>
    <n v="21"/>
    <x v="0"/>
    <x v="0"/>
  </r>
  <r>
    <x v="36"/>
    <x v="5"/>
    <x v="71"/>
    <s v="Bolig- og fritidsbebyggelse"/>
    <x v="0"/>
    <n v="13"/>
    <x v="0"/>
    <x v="0"/>
  </r>
  <r>
    <x v="36"/>
    <x v="5"/>
    <x v="71"/>
    <s v="Bolig- og fritidsbebyggelse"/>
    <x v="1"/>
    <n v="3"/>
    <x v="0"/>
    <x v="0"/>
  </r>
  <r>
    <x v="36"/>
    <x v="2"/>
    <x v="75"/>
    <s v="Ikke fordelt"/>
    <x v="2"/>
    <n v="24"/>
    <x v="2"/>
    <x v="2"/>
  </r>
  <r>
    <x v="36"/>
    <x v="2"/>
    <x v="89"/>
    <s v="Ikke fordelt"/>
    <x v="2"/>
    <n v="8"/>
    <x v="2"/>
    <x v="2"/>
  </r>
  <r>
    <x v="36"/>
    <x v="2"/>
    <x v="76"/>
    <s v="Ikke fordelt"/>
    <x v="2"/>
    <n v="2"/>
    <x v="2"/>
    <x v="2"/>
  </r>
  <r>
    <x v="36"/>
    <x v="2"/>
    <x v="77"/>
    <s v="Ikke fordelt"/>
    <x v="2"/>
    <n v="191"/>
    <x v="2"/>
    <x v="2"/>
  </r>
  <r>
    <x v="36"/>
    <x v="2"/>
    <x v="78"/>
    <s v="Ikke fordelt"/>
    <x v="2"/>
    <n v="4"/>
    <x v="2"/>
    <x v="2"/>
  </r>
  <r>
    <x v="36"/>
    <x v="2"/>
    <x v="90"/>
    <s v="Ikke fordelt"/>
    <x v="2"/>
    <n v="12"/>
    <x v="2"/>
    <x v="2"/>
  </r>
  <r>
    <x v="36"/>
    <x v="2"/>
    <x v="93"/>
    <s v="Ikke fordelt"/>
    <x v="2"/>
    <n v="7"/>
    <x v="2"/>
    <x v="2"/>
  </r>
  <r>
    <x v="36"/>
    <x v="2"/>
    <x v="80"/>
    <s v="Ikke fordelt"/>
    <x v="2"/>
    <n v="50"/>
    <x v="2"/>
    <x v="2"/>
  </r>
  <r>
    <x v="36"/>
    <x v="2"/>
    <x v="92"/>
    <s v="Ikke fordelt"/>
    <x v="2"/>
    <n v="29"/>
    <x v="2"/>
    <x v="2"/>
  </r>
  <r>
    <x v="36"/>
    <x v="2"/>
    <x v="81"/>
    <s v="Ikke fordelt"/>
    <x v="2"/>
    <n v="342"/>
    <x v="2"/>
    <x v="2"/>
  </r>
  <r>
    <x v="36"/>
    <x v="2"/>
    <x v="82"/>
    <s v="Ikke fordelt"/>
    <x v="2"/>
    <n v="64"/>
    <x v="2"/>
    <x v="2"/>
  </r>
  <r>
    <x v="36"/>
    <x v="2"/>
    <x v="94"/>
    <s v="Ikke fordelt"/>
    <x v="2"/>
    <n v="12"/>
    <x v="2"/>
    <x v="2"/>
  </r>
  <r>
    <x v="36"/>
    <x v="2"/>
    <x v="91"/>
    <s v="Ikke fordelt"/>
    <x v="2"/>
    <n v="3"/>
    <x v="2"/>
    <x v="2"/>
  </r>
  <r>
    <x v="36"/>
    <x v="2"/>
    <x v="83"/>
    <s v="Ikke fordelt"/>
    <x v="2"/>
    <n v="20"/>
    <x v="2"/>
    <x v="2"/>
  </r>
  <r>
    <x v="36"/>
    <x v="2"/>
    <x v="84"/>
    <s v="Ikke fordelt"/>
    <x v="2"/>
    <n v="177"/>
    <x v="2"/>
    <x v="2"/>
  </r>
  <r>
    <x v="36"/>
    <x v="2"/>
    <x v="86"/>
    <s v="Ikke fordelt"/>
    <x v="2"/>
    <n v="7"/>
    <x v="2"/>
    <x v="2"/>
  </r>
  <r>
    <x v="37"/>
    <x v="0"/>
    <x v="0"/>
    <s v="Boligbebyggelse"/>
    <x v="0"/>
    <n v="1"/>
    <x v="0"/>
    <x v="0"/>
  </r>
  <r>
    <x v="37"/>
    <x v="0"/>
    <x v="0"/>
    <s v="Ikke fordelt"/>
    <x v="0"/>
    <n v="50"/>
    <x v="2"/>
    <x v="2"/>
  </r>
  <r>
    <x v="37"/>
    <x v="0"/>
    <x v="0"/>
    <s v="Andre formål"/>
    <x v="0"/>
    <n v="15"/>
    <x v="2"/>
    <x v="2"/>
  </r>
  <r>
    <x v="37"/>
    <x v="0"/>
    <x v="0"/>
    <s v="Andre formål"/>
    <x v="1"/>
    <n v="20"/>
    <x v="2"/>
    <x v="2"/>
  </r>
  <r>
    <x v="37"/>
    <x v="0"/>
    <x v="1"/>
    <s v="Ikke fordelt"/>
    <x v="0"/>
    <n v="37"/>
    <x v="2"/>
    <x v="2"/>
  </r>
  <r>
    <x v="37"/>
    <x v="0"/>
    <x v="1"/>
    <s v="Andre formål"/>
    <x v="0"/>
    <n v="1"/>
    <x v="2"/>
    <x v="2"/>
  </r>
  <r>
    <x v="37"/>
    <x v="0"/>
    <x v="1"/>
    <s v="Andre formål"/>
    <x v="1"/>
    <n v="7"/>
    <x v="2"/>
    <x v="2"/>
  </r>
  <r>
    <x v="37"/>
    <x v="0"/>
    <x v="6"/>
    <s v="Andre formål"/>
    <x v="0"/>
    <n v="188"/>
    <x v="2"/>
    <x v="2"/>
  </r>
  <r>
    <x v="37"/>
    <x v="0"/>
    <x v="6"/>
    <s v="Ikke fordelt"/>
    <x v="0"/>
    <n v="181"/>
    <x v="2"/>
    <x v="2"/>
  </r>
  <r>
    <x v="37"/>
    <x v="0"/>
    <x v="7"/>
    <s v="Ikke fordelt"/>
    <x v="0"/>
    <n v="132"/>
    <x v="2"/>
    <x v="2"/>
  </r>
  <r>
    <x v="37"/>
    <x v="0"/>
    <x v="7"/>
    <s v="Andre formål"/>
    <x v="0"/>
    <n v="8"/>
    <x v="2"/>
    <x v="2"/>
  </r>
  <r>
    <x v="37"/>
    <x v="0"/>
    <x v="8"/>
    <s v="Andre formål"/>
    <x v="0"/>
    <n v="12"/>
    <x v="2"/>
    <x v="2"/>
  </r>
  <r>
    <x v="37"/>
    <x v="0"/>
    <x v="9"/>
    <s v="Boligbebyggelse"/>
    <x v="1"/>
    <n v="2"/>
    <x v="0"/>
    <x v="0"/>
  </r>
  <r>
    <x v="37"/>
    <x v="0"/>
    <x v="10"/>
    <s v="Ikke fordelt"/>
    <x v="0"/>
    <n v="7"/>
    <x v="2"/>
    <x v="2"/>
  </r>
  <r>
    <x v="37"/>
    <x v="0"/>
    <x v="10"/>
    <s v="Skole/kirke/humanitære"/>
    <x v="0"/>
    <n v="25"/>
    <x v="3"/>
    <x v="0"/>
  </r>
  <r>
    <x v="37"/>
    <x v="0"/>
    <x v="11"/>
    <s v="Ikke fordelt"/>
    <x v="0"/>
    <n v="10"/>
    <x v="2"/>
    <x v="2"/>
  </r>
  <r>
    <x v="37"/>
    <x v="0"/>
    <x v="12"/>
    <s v="Ikke fordelt"/>
    <x v="0"/>
    <n v="21"/>
    <x v="2"/>
    <x v="2"/>
  </r>
  <r>
    <x v="37"/>
    <x v="0"/>
    <x v="12"/>
    <s v="Andre formål"/>
    <x v="0"/>
    <n v="7"/>
    <x v="2"/>
    <x v="2"/>
  </r>
  <r>
    <x v="37"/>
    <x v="0"/>
    <x v="12"/>
    <s v="Andre formål"/>
    <x v="1"/>
    <n v="2"/>
    <x v="2"/>
    <x v="2"/>
  </r>
  <r>
    <x v="37"/>
    <x v="0"/>
    <x v="12"/>
    <s v="Veger"/>
    <x v="1"/>
    <n v="4"/>
    <x v="1"/>
    <x v="1"/>
  </r>
  <r>
    <x v="37"/>
    <x v="0"/>
    <x v="13"/>
    <s v="Ikke fordelt"/>
    <x v="0"/>
    <n v="3"/>
    <x v="2"/>
    <x v="2"/>
  </r>
  <r>
    <x v="37"/>
    <x v="0"/>
    <x v="14"/>
    <s v="Boligbebyggelse"/>
    <x v="0"/>
    <n v="2"/>
    <x v="0"/>
    <x v="0"/>
  </r>
  <r>
    <x v="37"/>
    <x v="0"/>
    <x v="14"/>
    <s v="Ikke fordelt"/>
    <x v="0"/>
    <n v="41"/>
    <x v="2"/>
    <x v="2"/>
  </r>
  <r>
    <x v="37"/>
    <x v="0"/>
    <x v="14"/>
    <s v="Andre formål"/>
    <x v="0"/>
    <n v="2"/>
    <x v="2"/>
    <x v="2"/>
  </r>
  <r>
    <x v="37"/>
    <x v="0"/>
    <x v="14"/>
    <s v="Boligbebyggelse"/>
    <x v="1"/>
    <n v="3"/>
    <x v="0"/>
    <x v="0"/>
  </r>
  <r>
    <x v="37"/>
    <x v="0"/>
    <x v="14"/>
    <s v="Andre formål"/>
    <x v="1"/>
    <n v="2"/>
    <x v="2"/>
    <x v="2"/>
  </r>
  <r>
    <x v="37"/>
    <x v="0"/>
    <x v="16"/>
    <s v="Boligbebyggelse"/>
    <x v="0"/>
    <n v="1"/>
    <x v="0"/>
    <x v="0"/>
  </r>
  <r>
    <x v="37"/>
    <x v="0"/>
    <x v="16"/>
    <s v="Ikke fordelt"/>
    <x v="0"/>
    <n v="227"/>
    <x v="2"/>
    <x v="2"/>
  </r>
  <r>
    <x v="37"/>
    <x v="0"/>
    <x v="16"/>
    <s v="Andre formål"/>
    <x v="0"/>
    <n v="1"/>
    <x v="2"/>
    <x v="2"/>
  </r>
  <r>
    <x v="37"/>
    <x v="0"/>
    <x v="16"/>
    <s v="Andre formål"/>
    <x v="1"/>
    <n v="2"/>
    <x v="2"/>
    <x v="2"/>
  </r>
  <r>
    <x v="37"/>
    <x v="0"/>
    <x v="17"/>
    <s v="Boligbebyggelse"/>
    <x v="0"/>
    <n v="5"/>
    <x v="0"/>
    <x v="0"/>
  </r>
  <r>
    <x v="37"/>
    <x v="0"/>
    <x v="17"/>
    <s v="Boligbebyggelse"/>
    <x v="1"/>
    <n v="5"/>
    <x v="0"/>
    <x v="0"/>
  </r>
  <r>
    <x v="37"/>
    <x v="0"/>
    <x v="18"/>
    <s v="Andre formål"/>
    <x v="0"/>
    <n v="2"/>
    <x v="2"/>
    <x v="2"/>
  </r>
  <r>
    <x v="37"/>
    <x v="0"/>
    <x v="18"/>
    <s v="Andre formål"/>
    <x v="1"/>
    <n v="1"/>
    <x v="2"/>
    <x v="2"/>
  </r>
  <r>
    <x v="37"/>
    <x v="0"/>
    <x v="19"/>
    <s v="Boligbebyggelse"/>
    <x v="0"/>
    <n v="7"/>
    <x v="0"/>
    <x v="0"/>
  </r>
  <r>
    <x v="37"/>
    <x v="0"/>
    <x v="19"/>
    <s v="Ikke fordelt"/>
    <x v="0"/>
    <n v="28"/>
    <x v="2"/>
    <x v="2"/>
  </r>
  <r>
    <x v="37"/>
    <x v="0"/>
    <x v="19"/>
    <s v="Andre formål"/>
    <x v="0"/>
    <n v="1"/>
    <x v="2"/>
    <x v="2"/>
  </r>
  <r>
    <x v="37"/>
    <x v="0"/>
    <x v="19"/>
    <s v="Skole/kirke/humanitære"/>
    <x v="0"/>
    <n v="14"/>
    <x v="3"/>
    <x v="0"/>
  </r>
  <r>
    <x v="37"/>
    <x v="0"/>
    <x v="19"/>
    <s v="Boligbebyggelse"/>
    <x v="1"/>
    <n v="6"/>
    <x v="0"/>
    <x v="0"/>
  </r>
  <r>
    <x v="37"/>
    <x v="0"/>
    <x v="19"/>
    <s v="Andre formål"/>
    <x v="1"/>
    <n v="4"/>
    <x v="2"/>
    <x v="2"/>
  </r>
  <r>
    <x v="37"/>
    <x v="0"/>
    <x v="19"/>
    <s v="Skole/kirke/humanitære"/>
    <x v="1"/>
    <n v="14"/>
    <x v="3"/>
    <x v="0"/>
  </r>
  <r>
    <x v="37"/>
    <x v="0"/>
    <x v="20"/>
    <s v="Boligbebyggelse"/>
    <x v="0"/>
    <n v="5"/>
    <x v="0"/>
    <x v="0"/>
  </r>
  <r>
    <x v="37"/>
    <x v="0"/>
    <x v="20"/>
    <s v="Ikke fordelt"/>
    <x v="0"/>
    <n v="36"/>
    <x v="2"/>
    <x v="2"/>
  </r>
  <r>
    <x v="37"/>
    <x v="0"/>
    <x v="20"/>
    <s v="Andre formål"/>
    <x v="0"/>
    <n v="1"/>
    <x v="2"/>
    <x v="2"/>
  </r>
  <r>
    <x v="37"/>
    <x v="0"/>
    <x v="20"/>
    <s v="Boligbebyggelse"/>
    <x v="1"/>
    <n v="2"/>
    <x v="0"/>
    <x v="0"/>
  </r>
  <r>
    <x v="37"/>
    <x v="0"/>
    <x v="21"/>
    <s v="Boligbebyggelse"/>
    <x v="0"/>
    <n v="2"/>
    <x v="0"/>
    <x v="0"/>
  </r>
  <r>
    <x v="37"/>
    <x v="0"/>
    <x v="21"/>
    <s v="Andre formål"/>
    <x v="0"/>
    <n v="1"/>
    <x v="2"/>
    <x v="2"/>
  </r>
  <r>
    <x v="37"/>
    <x v="0"/>
    <x v="21"/>
    <s v="Boligbebyggelse"/>
    <x v="1"/>
    <n v="4"/>
    <x v="0"/>
    <x v="0"/>
  </r>
  <r>
    <x v="37"/>
    <x v="0"/>
    <x v="21"/>
    <s v="Andre formål"/>
    <x v="1"/>
    <n v="4"/>
    <x v="2"/>
    <x v="2"/>
  </r>
  <r>
    <x v="37"/>
    <x v="3"/>
    <x v="24"/>
    <s v="Andre formål"/>
    <x v="0"/>
    <n v="36"/>
    <x v="2"/>
    <x v="2"/>
  </r>
  <r>
    <x v="37"/>
    <x v="3"/>
    <x v="24"/>
    <s v="Andre formål"/>
    <x v="1"/>
    <n v="36"/>
    <x v="2"/>
    <x v="2"/>
  </r>
  <r>
    <x v="37"/>
    <x v="3"/>
    <x v="25"/>
    <s v="Bolig- og fritidsbebyggelse"/>
    <x v="0"/>
    <n v="6"/>
    <x v="0"/>
    <x v="0"/>
  </r>
  <r>
    <x v="37"/>
    <x v="3"/>
    <x v="25"/>
    <s v="Industribygg, forretningsbygg og lignende"/>
    <x v="1"/>
    <n v="140"/>
    <x v="3"/>
    <x v="0"/>
  </r>
  <r>
    <x v="37"/>
    <x v="3"/>
    <x v="26"/>
    <s v="Bolig- og fritidsbebyggelse"/>
    <x v="0"/>
    <n v="5"/>
    <x v="0"/>
    <x v="0"/>
  </r>
  <r>
    <x v="37"/>
    <x v="3"/>
    <x v="26"/>
    <s v="Andre formål"/>
    <x v="0"/>
    <n v="15.8"/>
    <x v="2"/>
    <x v="2"/>
  </r>
  <r>
    <x v="37"/>
    <x v="3"/>
    <x v="26"/>
    <s v="Offentlig trafikkområde"/>
    <x v="0"/>
    <n v="1"/>
    <x v="1"/>
    <x v="1"/>
  </r>
  <r>
    <x v="37"/>
    <x v="3"/>
    <x v="27"/>
    <s v="Bolig- og fritidsbebyggelse"/>
    <x v="0"/>
    <n v="5"/>
    <x v="0"/>
    <x v="0"/>
  </r>
  <r>
    <x v="37"/>
    <x v="3"/>
    <x v="27"/>
    <s v="Andre formål"/>
    <x v="1"/>
    <n v="1"/>
    <x v="2"/>
    <x v="2"/>
  </r>
  <r>
    <x v="37"/>
    <x v="3"/>
    <x v="28"/>
    <s v="Ikke fordelt PBL"/>
    <x v="0"/>
    <n v="15"/>
    <x v="2"/>
    <x v="2"/>
  </r>
  <r>
    <x v="37"/>
    <x v="3"/>
    <x v="28"/>
    <s v="Kirker, skoler, helseinstitusjon og humanitære formål, idrettsplasser"/>
    <x v="0"/>
    <n v="30"/>
    <x v="3"/>
    <x v="0"/>
  </r>
  <r>
    <x v="37"/>
    <x v="3"/>
    <x v="29"/>
    <s v="Andre formål"/>
    <x v="0"/>
    <n v="2"/>
    <x v="2"/>
    <x v="2"/>
  </r>
  <r>
    <x v="37"/>
    <x v="3"/>
    <x v="30"/>
    <s v="Andre formål"/>
    <x v="0"/>
    <n v="1"/>
    <x v="2"/>
    <x v="2"/>
  </r>
  <r>
    <x v="37"/>
    <x v="3"/>
    <x v="30"/>
    <s v="Offentlig trafikkområde"/>
    <x v="0"/>
    <n v="1"/>
    <x v="1"/>
    <x v="1"/>
  </r>
  <r>
    <x v="37"/>
    <x v="3"/>
    <x v="30"/>
    <s v="Andre formål"/>
    <x v="1"/>
    <n v="3"/>
    <x v="2"/>
    <x v="2"/>
  </r>
  <r>
    <x v="37"/>
    <x v="3"/>
    <x v="31"/>
    <s v="Andre formål"/>
    <x v="0"/>
    <n v="1"/>
    <x v="2"/>
    <x v="2"/>
  </r>
  <r>
    <x v="37"/>
    <x v="3"/>
    <x v="44"/>
    <s v="Skogplanting"/>
    <x v="0"/>
    <n v="26"/>
    <x v="4"/>
    <x v="3"/>
  </r>
  <r>
    <x v="37"/>
    <x v="3"/>
    <x v="44"/>
    <s v="Bolig- og fritidsbebyggelse"/>
    <x v="1"/>
    <n v="1.5"/>
    <x v="0"/>
    <x v="0"/>
  </r>
  <r>
    <x v="37"/>
    <x v="3"/>
    <x v="44"/>
    <s v="Andre formål"/>
    <x v="1"/>
    <n v="24"/>
    <x v="2"/>
    <x v="2"/>
  </r>
  <r>
    <x v="37"/>
    <x v="3"/>
    <x v="44"/>
    <s v="Ikke fordelt PBL"/>
    <x v="1"/>
    <n v="16"/>
    <x v="2"/>
    <x v="2"/>
  </r>
  <r>
    <x v="37"/>
    <x v="3"/>
    <x v="44"/>
    <s v="Industribygg, forretningsbygg og lignende"/>
    <x v="1"/>
    <n v="1"/>
    <x v="3"/>
    <x v="0"/>
  </r>
  <r>
    <x v="37"/>
    <x v="3"/>
    <x v="32"/>
    <s v="Bolig- og fritidsbebyggelse"/>
    <x v="0"/>
    <n v="3"/>
    <x v="0"/>
    <x v="0"/>
  </r>
  <r>
    <x v="37"/>
    <x v="3"/>
    <x v="32"/>
    <s v="Ikke fordelt PBL"/>
    <x v="0"/>
    <n v="4"/>
    <x v="2"/>
    <x v="2"/>
  </r>
  <r>
    <x v="37"/>
    <x v="3"/>
    <x v="32"/>
    <s v="Andre formål"/>
    <x v="0"/>
    <n v="1"/>
    <x v="2"/>
    <x v="2"/>
  </r>
  <r>
    <x v="37"/>
    <x v="3"/>
    <x v="32"/>
    <s v="Kirker, skoler, helseinstitusjon og humanitære formål, idrettsplasser"/>
    <x v="0"/>
    <n v="1"/>
    <x v="3"/>
    <x v="0"/>
  </r>
  <r>
    <x v="37"/>
    <x v="3"/>
    <x v="32"/>
    <s v="Bolig- og fritidsbebyggelse"/>
    <x v="1"/>
    <n v="10"/>
    <x v="0"/>
    <x v="0"/>
  </r>
  <r>
    <x v="37"/>
    <x v="3"/>
    <x v="32"/>
    <s v="Ikke fordelt PBL"/>
    <x v="1"/>
    <n v="33"/>
    <x v="2"/>
    <x v="2"/>
  </r>
  <r>
    <x v="37"/>
    <x v="3"/>
    <x v="32"/>
    <s v="Andre formål"/>
    <x v="1"/>
    <n v="13"/>
    <x v="2"/>
    <x v="2"/>
  </r>
  <r>
    <x v="37"/>
    <x v="3"/>
    <x v="32"/>
    <s v="Industribygg, forretningsbygg og lignende"/>
    <x v="1"/>
    <n v="24"/>
    <x v="3"/>
    <x v="0"/>
  </r>
  <r>
    <x v="37"/>
    <x v="3"/>
    <x v="32"/>
    <s v="Kirker, skoler, helseinstitusjon og humanitære formål, idrettsplasser"/>
    <x v="1"/>
    <n v="16"/>
    <x v="3"/>
    <x v="0"/>
  </r>
  <r>
    <x v="37"/>
    <x v="3"/>
    <x v="32"/>
    <s v="Offentlig trafikkområde"/>
    <x v="1"/>
    <n v="4"/>
    <x v="1"/>
    <x v="1"/>
  </r>
  <r>
    <x v="37"/>
    <x v="3"/>
    <x v="33"/>
    <s v="Skogplanting"/>
    <x v="0"/>
    <n v="31"/>
    <x v="4"/>
    <x v="3"/>
  </r>
  <r>
    <x v="37"/>
    <x v="3"/>
    <x v="34"/>
    <s v="Skogplanting"/>
    <x v="0"/>
    <n v="7"/>
    <x v="4"/>
    <x v="3"/>
  </r>
  <r>
    <x v="37"/>
    <x v="3"/>
    <x v="35"/>
    <s v="Bolig- og fritidsbebyggelse"/>
    <x v="0"/>
    <n v="16.7"/>
    <x v="0"/>
    <x v="0"/>
  </r>
  <r>
    <x v="37"/>
    <x v="3"/>
    <x v="35"/>
    <s v="Andre formål"/>
    <x v="0"/>
    <n v="2.5"/>
    <x v="2"/>
    <x v="2"/>
  </r>
  <r>
    <x v="37"/>
    <x v="3"/>
    <x v="35"/>
    <s v="Skogplanting"/>
    <x v="0"/>
    <n v="18.5"/>
    <x v="4"/>
    <x v="3"/>
  </r>
  <r>
    <x v="37"/>
    <x v="3"/>
    <x v="36"/>
    <s v="Bolig- og fritidsbebyggelse"/>
    <x v="0"/>
    <n v="120"/>
    <x v="0"/>
    <x v="0"/>
  </r>
  <r>
    <x v="37"/>
    <x v="3"/>
    <x v="36"/>
    <s v="Ikke fordelt PBL"/>
    <x v="0"/>
    <n v="4"/>
    <x v="2"/>
    <x v="2"/>
  </r>
  <r>
    <x v="37"/>
    <x v="3"/>
    <x v="36"/>
    <s v="Offentlig trafikkområde"/>
    <x v="0"/>
    <n v="13"/>
    <x v="1"/>
    <x v="1"/>
  </r>
  <r>
    <x v="37"/>
    <x v="3"/>
    <x v="36"/>
    <s v="Skogplanting"/>
    <x v="0"/>
    <n v="3"/>
    <x v="4"/>
    <x v="3"/>
  </r>
  <r>
    <x v="37"/>
    <x v="3"/>
    <x v="36"/>
    <s v="Bolig- og fritidsbebyggelse"/>
    <x v="1"/>
    <n v="10"/>
    <x v="0"/>
    <x v="0"/>
  </r>
  <r>
    <x v="37"/>
    <x v="3"/>
    <x v="37"/>
    <s v="Ikke fordelt PBL"/>
    <x v="0"/>
    <n v="20"/>
    <x v="2"/>
    <x v="2"/>
  </r>
  <r>
    <x v="37"/>
    <x v="3"/>
    <x v="37"/>
    <s v="Kirker, skoler, helseinstitusjon og humanitære formål, idrettsplasser"/>
    <x v="0"/>
    <n v="40"/>
    <x v="3"/>
    <x v="0"/>
  </r>
  <r>
    <x v="37"/>
    <x v="3"/>
    <x v="37"/>
    <s v="Skogplanting"/>
    <x v="0"/>
    <n v="30"/>
    <x v="4"/>
    <x v="3"/>
  </r>
  <r>
    <x v="37"/>
    <x v="3"/>
    <x v="38"/>
    <s v="Bolig- og fritidsbebyggelse"/>
    <x v="0"/>
    <n v="9"/>
    <x v="0"/>
    <x v="0"/>
  </r>
  <r>
    <x v="37"/>
    <x v="3"/>
    <x v="38"/>
    <s v="Andre formål"/>
    <x v="0"/>
    <n v="3"/>
    <x v="2"/>
    <x v="2"/>
  </r>
  <r>
    <x v="37"/>
    <x v="3"/>
    <x v="38"/>
    <s v="Bolig- og fritidsbebyggelse"/>
    <x v="1"/>
    <n v="4"/>
    <x v="0"/>
    <x v="0"/>
  </r>
  <r>
    <x v="37"/>
    <x v="3"/>
    <x v="40"/>
    <s v="Andre formål"/>
    <x v="0"/>
    <n v="100"/>
    <x v="2"/>
    <x v="2"/>
  </r>
  <r>
    <x v="37"/>
    <x v="3"/>
    <x v="40"/>
    <s v="Ikke fordelt PBL"/>
    <x v="0"/>
    <n v="50"/>
    <x v="2"/>
    <x v="2"/>
  </r>
  <r>
    <x v="37"/>
    <x v="3"/>
    <x v="40"/>
    <s v="Skogplanting"/>
    <x v="0"/>
    <n v="10"/>
    <x v="4"/>
    <x v="3"/>
  </r>
  <r>
    <x v="37"/>
    <x v="3"/>
    <x v="41"/>
    <s v="Bolig- og fritidsbebyggelse"/>
    <x v="0"/>
    <n v="13"/>
    <x v="0"/>
    <x v="0"/>
  </r>
  <r>
    <x v="37"/>
    <x v="3"/>
    <x v="42"/>
    <s v="Andre formål"/>
    <x v="0"/>
    <n v="9"/>
    <x v="2"/>
    <x v="2"/>
  </r>
  <r>
    <x v="37"/>
    <x v="3"/>
    <x v="43"/>
    <s v="Andre formål"/>
    <x v="0"/>
    <n v="3"/>
    <x v="2"/>
    <x v="2"/>
  </r>
  <r>
    <x v="37"/>
    <x v="3"/>
    <x v="43"/>
    <s v="Industribygg, forretningsbygg og lignende"/>
    <x v="0"/>
    <n v="1"/>
    <x v="3"/>
    <x v="0"/>
  </r>
  <r>
    <x v="37"/>
    <x v="3"/>
    <x v="43"/>
    <s v="Andre formål"/>
    <x v="1"/>
    <n v="3"/>
    <x v="2"/>
    <x v="2"/>
  </r>
  <r>
    <x v="37"/>
    <x v="4"/>
    <x v="45"/>
    <s v="Ikke fordelt"/>
    <x v="0"/>
    <n v="64"/>
    <x v="2"/>
    <x v="2"/>
  </r>
  <r>
    <x v="37"/>
    <x v="4"/>
    <x v="46"/>
    <s v="Ikke fordelt"/>
    <x v="0"/>
    <n v="10"/>
    <x v="2"/>
    <x v="2"/>
  </r>
  <r>
    <x v="37"/>
    <x v="4"/>
    <x v="47"/>
    <s v="Ikke fordelt"/>
    <x v="1"/>
    <n v="4"/>
    <x v="2"/>
    <x v="2"/>
  </r>
  <r>
    <x v="37"/>
    <x v="4"/>
    <x v="58"/>
    <s v="Ikke fordelt"/>
    <x v="0"/>
    <n v="45"/>
    <x v="2"/>
    <x v="2"/>
  </r>
  <r>
    <x v="37"/>
    <x v="4"/>
    <x v="58"/>
    <s v="Ikke fordelt"/>
    <x v="1"/>
    <n v="7"/>
    <x v="2"/>
    <x v="2"/>
  </r>
  <r>
    <x v="37"/>
    <x v="4"/>
    <x v="48"/>
    <s v="Ikke fordelt"/>
    <x v="1"/>
    <n v="3"/>
    <x v="2"/>
    <x v="2"/>
  </r>
  <r>
    <x v="37"/>
    <x v="4"/>
    <x v="53"/>
    <s v="Ikke fordelt"/>
    <x v="0"/>
    <n v="30"/>
    <x v="2"/>
    <x v="2"/>
  </r>
  <r>
    <x v="37"/>
    <x v="5"/>
    <x v="62"/>
    <s v="Bolig- og fritidsbebyggelse"/>
    <x v="0"/>
    <n v="5"/>
    <x v="0"/>
    <x v="0"/>
  </r>
  <r>
    <x v="37"/>
    <x v="5"/>
    <x v="62"/>
    <s v="Golfbane mm"/>
    <x v="0"/>
    <n v="146"/>
    <x v="5"/>
    <x v="3"/>
  </r>
  <r>
    <x v="37"/>
    <x v="5"/>
    <x v="62"/>
    <s v="Andre bygg, byggområder"/>
    <x v="0"/>
    <n v="3"/>
    <x v="3"/>
    <x v="0"/>
  </r>
  <r>
    <x v="37"/>
    <x v="5"/>
    <x v="62"/>
    <s v="Andre bygg, byggområder"/>
    <x v="1"/>
    <n v="1"/>
    <x v="3"/>
    <x v="0"/>
  </r>
  <r>
    <x v="37"/>
    <x v="5"/>
    <x v="72"/>
    <s v="Golfbane mm"/>
    <x v="0"/>
    <n v="468"/>
    <x v="5"/>
    <x v="3"/>
  </r>
  <r>
    <x v="37"/>
    <x v="5"/>
    <x v="72"/>
    <s v="Golfbane mm"/>
    <x v="1"/>
    <n v="20"/>
    <x v="5"/>
    <x v="3"/>
  </r>
  <r>
    <x v="37"/>
    <x v="5"/>
    <x v="63"/>
    <s v="Golfbane mm"/>
    <x v="0"/>
    <n v="8"/>
    <x v="5"/>
    <x v="3"/>
  </r>
  <r>
    <x v="37"/>
    <x v="5"/>
    <x v="63"/>
    <s v="Andre bygg, byggområder"/>
    <x v="0"/>
    <n v="25"/>
    <x v="3"/>
    <x v="0"/>
  </r>
  <r>
    <x v="37"/>
    <x v="5"/>
    <x v="63"/>
    <s v="Offentlig trafikkområde"/>
    <x v="0"/>
    <n v="4"/>
    <x v="1"/>
    <x v="1"/>
  </r>
  <r>
    <x v="37"/>
    <x v="5"/>
    <x v="63"/>
    <s v="Andre bygg, byggområder"/>
    <x v="1"/>
    <n v="4"/>
    <x v="3"/>
    <x v="0"/>
  </r>
  <r>
    <x v="37"/>
    <x v="5"/>
    <x v="64"/>
    <s v="Offentlig trafikkområde"/>
    <x v="0"/>
    <n v="39"/>
    <x v="1"/>
    <x v="1"/>
  </r>
  <r>
    <x v="37"/>
    <x v="5"/>
    <x v="64"/>
    <s v="Offentlig trafikkområde"/>
    <x v="1"/>
    <n v="95"/>
    <x v="1"/>
    <x v="1"/>
  </r>
  <r>
    <x v="37"/>
    <x v="5"/>
    <x v="65"/>
    <s v="Andre bygg, byggområder"/>
    <x v="0"/>
    <n v="38"/>
    <x v="3"/>
    <x v="0"/>
  </r>
  <r>
    <x v="37"/>
    <x v="5"/>
    <x v="65"/>
    <s v="Offentlig trafikkområde"/>
    <x v="0"/>
    <n v="510"/>
    <x v="1"/>
    <x v="1"/>
  </r>
  <r>
    <x v="37"/>
    <x v="5"/>
    <x v="67"/>
    <s v="Bolig- og fritidsbebyggelse"/>
    <x v="0"/>
    <n v="7"/>
    <x v="0"/>
    <x v="0"/>
  </r>
  <r>
    <x v="37"/>
    <x v="5"/>
    <x v="68"/>
    <s v="Bolig- og fritidsbebyggelse"/>
    <x v="0"/>
    <n v="1"/>
    <x v="0"/>
    <x v="0"/>
  </r>
  <r>
    <x v="37"/>
    <x v="5"/>
    <x v="73"/>
    <s v="Bolig- og fritidsbebyggelse"/>
    <x v="0"/>
    <n v="3"/>
    <x v="0"/>
    <x v="0"/>
  </r>
  <r>
    <x v="37"/>
    <x v="5"/>
    <x v="74"/>
    <s v="Andre bygg, byggområder"/>
    <x v="0"/>
    <n v="16"/>
    <x v="3"/>
    <x v="0"/>
  </r>
  <r>
    <x v="37"/>
    <x v="5"/>
    <x v="71"/>
    <s v="Andre bygg, byggområder"/>
    <x v="1"/>
    <n v="20"/>
    <x v="3"/>
    <x v="0"/>
  </r>
  <r>
    <x v="37"/>
    <x v="2"/>
    <x v="75"/>
    <s v="Ikke fordelt"/>
    <x v="2"/>
    <n v="397"/>
    <x v="2"/>
    <x v="2"/>
  </r>
  <r>
    <x v="37"/>
    <x v="2"/>
    <x v="76"/>
    <s v="Ikke fordelt"/>
    <x v="2"/>
    <n v="4"/>
    <x v="2"/>
    <x v="2"/>
  </r>
  <r>
    <x v="37"/>
    <x v="2"/>
    <x v="77"/>
    <s v="Ikke fordelt"/>
    <x v="2"/>
    <n v="108"/>
    <x v="2"/>
    <x v="2"/>
  </r>
  <r>
    <x v="37"/>
    <x v="2"/>
    <x v="78"/>
    <s v="Ikke fordelt"/>
    <x v="2"/>
    <n v="118"/>
    <x v="2"/>
    <x v="2"/>
  </r>
  <r>
    <x v="37"/>
    <x v="2"/>
    <x v="90"/>
    <s v="Ikke fordelt"/>
    <x v="2"/>
    <n v="96"/>
    <x v="2"/>
    <x v="2"/>
  </r>
  <r>
    <x v="37"/>
    <x v="2"/>
    <x v="93"/>
    <s v="Ikke fordelt"/>
    <x v="2"/>
    <n v="10"/>
    <x v="2"/>
    <x v="2"/>
  </r>
  <r>
    <x v="37"/>
    <x v="2"/>
    <x v="80"/>
    <s v="Ikke fordelt"/>
    <x v="2"/>
    <n v="11"/>
    <x v="2"/>
    <x v="2"/>
  </r>
  <r>
    <x v="37"/>
    <x v="2"/>
    <x v="82"/>
    <s v="Ikke fordelt"/>
    <x v="2"/>
    <n v="174"/>
    <x v="2"/>
    <x v="2"/>
  </r>
  <r>
    <x v="37"/>
    <x v="2"/>
    <x v="94"/>
    <s v="Ikke fordelt"/>
    <x v="2"/>
    <n v="10"/>
    <x v="2"/>
    <x v="2"/>
  </r>
  <r>
    <x v="37"/>
    <x v="2"/>
    <x v="91"/>
    <s v="Ikke fordelt"/>
    <x v="2"/>
    <n v="89"/>
    <x v="2"/>
    <x v="2"/>
  </r>
  <r>
    <x v="37"/>
    <x v="2"/>
    <x v="83"/>
    <s v="Ikke fordelt"/>
    <x v="2"/>
    <n v="2"/>
    <x v="2"/>
    <x v="2"/>
  </r>
  <r>
    <x v="37"/>
    <x v="2"/>
    <x v="84"/>
    <s v="Ikke fordelt"/>
    <x v="2"/>
    <n v="92"/>
    <x v="2"/>
    <x v="2"/>
  </r>
  <r>
    <x v="37"/>
    <x v="2"/>
    <x v="85"/>
    <s v="Ikke fordelt"/>
    <x v="2"/>
    <n v="3"/>
    <x v="2"/>
    <x v="2"/>
  </r>
  <r>
    <x v="38"/>
    <x v="0"/>
    <x v="0"/>
    <s v="Ikke fordelt"/>
    <x v="0"/>
    <n v="124"/>
    <x v="2"/>
    <x v="2"/>
  </r>
  <r>
    <x v="38"/>
    <x v="0"/>
    <x v="0"/>
    <s v="Ikke fordelt"/>
    <x v="1"/>
    <n v="74"/>
    <x v="2"/>
    <x v="2"/>
  </r>
  <r>
    <x v="38"/>
    <x v="0"/>
    <x v="1"/>
    <s v="Ikke fordelt"/>
    <x v="0"/>
    <n v="550"/>
    <x v="2"/>
    <x v="2"/>
  </r>
  <r>
    <x v="38"/>
    <x v="0"/>
    <x v="1"/>
    <s v="Andre formål"/>
    <x v="0"/>
    <n v="30"/>
    <x v="2"/>
    <x v="2"/>
  </r>
  <r>
    <x v="38"/>
    <x v="0"/>
    <x v="1"/>
    <s v="Ikke fordelt"/>
    <x v="1"/>
    <n v="8"/>
    <x v="2"/>
    <x v="2"/>
  </r>
  <r>
    <x v="38"/>
    <x v="0"/>
    <x v="2"/>
    <s v="Ikke fordelt"/>
    <x v="0"/>
    <n v="119"/>
    <x v="2"/>
    <x v="2"/>
  </r>
  <r>
    <x v="38"/>
    <x v="0"/>
    <x v="3"/>
    <s v="Ikke fordelt"/>
    <x v="0"/>
    <n v="73"/>
    <x v="2"/>
    <x v="2"/>
  </r>
  <r>
    <x v="38"/>
    <x v="0"/>
    <x v="6"/>
    <s v="Boligbebyggelse"/>
    <x v="0"/>
    <n v="1"/>
    <x v="0"/>
    <x v="0"/>
  </r>
  <r>
    <x v="38"/>
    <x v="0"/>
    <x v="6"/>
    <s v="Ikke fordelt"/>
    <x v="0"/>
    <n v="148"/>
    <x v="2"/>
    <x v="2"/>
  </r>
  <r>
    <x v="38"/>
    <x v="0"/>
    <x v="6"/>
    <s v="Andre formål"/>
    <x v="0"/>
    <n v="8"/>
    <x v="2"/>
    <x v="2"/>
  </r>
  <r>
    <x v="38"/>
    <x v="0"/>
    <x v="6"/>
    <s v="Ikke fordelt"/>
    <x v="1"/>
    <n v="37"/>
    <x v="2"/>
    <x v="2"/>
  </r>
  <r>
    <x v="38"/>
    <x v="0"/>
    <x v="7"/>
    <s v="Ikke fordelt"/>
    <x v="0"/>
    <n v="89"/>
    <x v="2"/>
    <x v="2"/>
  </r>
  <r>
    <x v="38"/>
    <x v="0"/>
    <x v="7"/>
    <s v="Andre formål"/>
    <x v="0"/>
    <n v="29"/>
    <x v="2"/>
    <x v="2"/>
  </r>
  <r>
    <x v="38"/>
    <x v="0"/>
    <x v="7"/>
    <s v="Næring/industri"/>
    <x v="0"/>
    <n v="4"/>
    <x v="3"/>
    <x v="0"/>
  </r>
  <r>
    <x v="38"/>
    <x v="0"/>
    <x v="7"/>
    <s v="Veger"/>
    <x v="0"/>
    <n v="3"/>
    <x v="1"/>
    <x v="1"/>
  </r>
  <r>
    <x v="38"/>
    <x v="0"/>
    <x v="7"/>
    <s v="Ikke fordelt"/>
    <x v="1"/>
    <n v="73"/>
    <x v="2"/>
    <x v="2"/>
  </r>
  <r>
    <x v="38"/>
    <x v="0"/>
    <x v="8"/>
    <s v="Ikke fordelt"/>
    <x v="0"/>
    <n v="517"/>
    <x v="2"/>
    <x v="2"/>
  </r>
  <r>
    <x v="38"/>
    <x v="0"/>
    <x v="8"/>
    <s v="Ikke fordelt"/>
    <x v="1"/>
    <n v="216"/>
    <x v="2"/>
    <x v="2"/>
  </r>
  <r>
    <x v="38"/>
    <x v="0"/>
    <x v="9"/>
    <s v="Ikke fordelt"/>
    <x v="0"/>
    <n v="101"/>
    <x v="2"/>
    <x v="2"/>
  </r>
  <r>
    <x v="38"/>
    <x v="0"/>
    <x v="9"/>
    <s v="Andre formål"/>
    <x v="0"/>
    <n v="2"/>
    <x v="2"/>
    <x v="2"/>
  </r>
  <r>
    <x v="38"/>
    <x v="0"/>
    <x v="9"/>
    <s v="Ikke fordelt"/>
    <x v="1"/>
    <n v="62"/>
    <x v="2"/>
    <x v="2"/>
  </r>
  <r>
    <x v="38"/>
    <x v="0"/>
    <x v="9"/>
    <s v="Andre formål"/>
    <x v="1"/>
    <n v="2"/>
    <x v="2"/>
    <x v="2"/>
  </r>
  <r>
    <x v="38"/>
    <x v="0"/>
    <x v="10"/>
    <s v="Boligbebyggelse"/>
    <x v="0"/>
    <n v="6"/>
    <x v="0"/>
    <x v="0"/>
  </r>
  <r>
    <x v="38"/>
    <x v="0"/>
    <x v="10"/>
    <s v="Ikke fordelt"/>
    <x v="0"/>
    <n v="1"/>
    <x v="2"/>
    <x v="2"/>
  </r>
  <r>
    <x v="38"/>
    <x v="0"/>
    <x v="10"/>
    <s v="Boligbebyggelse"/>
    <x v="1"/>
    <n v="3"/>
    <x v="0"/>
    <x v="0"/>
  </r>
  <r>
    <x v="38"/>
    <x v="0"/>
    <x v="11"/>
    <s v="Ikke fordelt"/>
    <x v="0"/>
    <n v="97"/>
    <x v="2"/>
    <x v="2"/>
  </r>
  <r>
    <x v="38"/>
    <x v="0"/>
    <x v="11"/>
    <s v="Ikke fordelt"/>
    <x v="1"/>
    <n v="90"/>
    <x v="2"/>
    <x v="2"/>
  </r>
  <r>
    <x v="38"/>
    <x v="0"/>
    <x v="11"/>
    <s v="Andre formål"/>
    <x v="1"/>
    <n v="12"/>
    <x v="2"/>
    <x v="2"/>
  </r>
  <r>
    <x v="38"/>
    <x v="0"/>
    <x v="12"/>
    <s v="Boligbebyggelse"/>
    <x v="0"/>
    <n v="2"/>
    <x v="0"/>
    <x v="0"/>
  </r>
  <r>
    <x v="38"/>
    <x v="0"/>
    <x v="12"/>
    <s v="Andre formål"/>
    <x v="0"/>
    <n v="3"/>
    <x v="2"/>
    <x v="2"/>
  </r>
  <r>
    <x v="38"/>
    <x v="0"/>
    <x v="12"/>
    <s v="Boligbebyggelse"/>
    <x v="1"/>
    <n v="1"/>
    <x v="0"/>
    <x v="0"/>
  </r>
  <r>
    <x v="38"/>
    <x v="0"/>
    <x v="13"/>
    <s v="Boligbebyggelse"/>
    <x v="0"/>
    <n v="1"/>
    <x v="0"/>
    <x v="0"/>
  </r>
  <r>
    <x v="38"/>
    <x v="0"/>
    <x v="13"/>
    <s v="Boligbebyggelse"/>
    <x v="1"/>
    <n v="1"/>
    <x v="0"/>
    <x v="0"/>
  </r>
  <r>
    <x v="38"/>
    <x v="0"/>
    <x v="14"/>
    <s v="Ikke fordelt"/>
    <x v="0"/>
    <n v="11"/>
    <x v="2"/>
    <x v="2"/>
  </r>
  <r>
    <x v="38"/>
    <x v="0"/>
    <x v="14"/>
    <s v="Andre formål"/>
    <x v="0"/>
    <n v="3"/>
    <x v="2"/>
    <x v="2"/>
  </r>
  <r>
    <x v="38"/>
    <x v="0"/>
    <x v="14"/>
    <s v="Andre formål"/>
    <x v="1"/>
    <n v="274"/>
    <x v="2"/>
    <x v="2"/>
  </r>
  <r>
    <x v="38"/>
    <x v="0"/>
    <x v="14"/>
    <s v="Ikke fordelt"/>
    <x v="1"/>
    <n v="20"/>
    <x v="2"/>
    <x v="2"/>
  </r>
  <r>
    <x v="38"/>
    <x v="0"/>
    <x v="15"/>
    <s v="Ikke fordelt"/>
    <x v="0"/>
    <n v="937"/>
    <x v="2"/>
    <x v="2"/>
  </r>
  <r>
    <x v="38"/>
    <x v="0"/>
    <x v="15"/>
    <s v="Ikke fordelt"/>
    <x v="1"/>
    <n v="100"/>
    <x v="2"/>
    <x v="2"/>
  </r>
  <r>
    <x v="38"/>
    <x v="0"/>
    <x v="15"/>
    <s v="Veger"/>
    <x v="1"/>
    <n v="1"/>
    <x v="1"/>
    <x v="1"/>
  </r>
  <r>
    <x v="38"/>
    <x v="0"/>
    <x v="16"/>
    <s v="Andre formål"/>
    <x v="0"/>
    <n v="6"/>
    <x v="2"/>
    <x v="2"/>
  </r>
  <r>
    <x v="38"/>
    <x v="0"/>
    <x v="17"/>
    <s v="Ikke fordelt"/>
    <x v="0"/>
    <n v="270"/>
    <x v="2"/>
    <x v="2"/>
  </r>
  <r>
    <x v="38"/>
    <x v="0"/>
    <x v="17"/>
    <s v="Ikke fordelt"/>
    <x v="1"/>
    <n v="132"/>
    <x v="2"/>
    <x v="2"/>
  </r>
  <r>
    <x v="38"/>
    <x v="0"/>
    <x v="18"/>
    <s v="Boligbebyggelse"/>
    <x v="0"/>
    <n v="14"/>
    <x v="0"/>
    <x v="0"/>
  </r>
  <r>
    <x v="38"/>
    <x v="0"/>
    <x v="18"/>
    <s v="Ikke fordelt"/>
    <x v="0"/>
    <n v="95"/>
    <x v="2"/>
    <x v="2"/>
  </r>
  <r>
    <x v="38"/>
    <x v="0"/>
    <x v="18"/>
    <s v="Ikke fordelt"/>
    <x v="1"/>
    <n v="114"/>
    <x v="2"/>
    <x v="2"/>
  </r>
  <r>
    <x v="38"/>
    <x v="0"/>
    <x v="19"/>
    <s v="Boligbebyggelse"/>
    <x v="0"/>
    <n v="2"/>
    <x v="0"/>
    <x v="0"/>
  </r>
  <r>
    <x v="38"/>
    <x v="0"/>
    <x v="19"/>
    <s v="Ikke fordelt"/>
    <x v="0"/>
    <n v="63"/>
    <x v="2"/>
    <x v="2"/>
  </r>
  <r>
    <x v="38"/>
    <x v="0"/>
    <x v="19"/>
    <s v="Veger"/>
    <x v="0"/>
    <n v="1"/>
    <x v="1"/>
    <x v="1"/>
  </r>
  <r>
    <x v="38"/>
    <x v="0"/>
    <x v="19"/>
    <s v="Boligbebyggelse"/>
    <x v="1"/>
    <n v="3"/>
    <x v="0"/>
    <x v="0"/>
  </r>
  <r>
    <x v="38"/>
    <x v="0"/>
    <x v="19"/>
    <s v="Ikke fordelt"/>
    <x v="1"/>
    <n v="59"/>
    <x v="2"/>
    <x v="2"/>
  </r>
  <r>
    <x v="38"/>
    <x v="0"/>
    <x v="20"/>
    <s v="Boligbebyggelse"/>
    <x v="0"/>
    <n v="15"/>
    <x v="0"/>
    <x v="0"/>
  </r>
  <r>
    <x v="38"/>
    <x v="0"/>
    <x v="20"/>
    <s v="Ikke fordelt"/>
    <x v="0"/>
    <n v="106"/>
    <x v="2"/>
    <x v="2"/>
  </r>
  <r>
    <x v="38"/>
    <x v="0"/>
    <x v="20"/>
    <s v="Andre formål"/>
    <x v="0"/>
    <n v="1"/>
    <x v="2"/>
    <x v="2"/>
  </r>
  <r>
    <x v="38"/>
    <x v="0"/>
    <x v="20"/>
    <s v="Veger"/>
    <x v="0"/>
    <n v="1"/>
    <x v="1"/>
    <x v="1"/>
  </r>
  <r>
    <x v="38"/>
    <x v="0"/>
    <x v="20"/>
    <s v="Boligbebyggelse"/>
    <x v="1"/>
    <n v="24"/>
    <x v="0"/>
    <x v="0"/>
  </r>
  <r>
    <x v="38"/>
    <x v="0"/>
    <x v="20"/>
    <s v="Ikke fordelt"/>
    <x v="1"/>
    <n v="87"/>
    <x v="2"/>
    <x v="2"/>
  </r>
  <r>
    <x v="38"/>
    <x v="0"/>
    <x v="21"/>
    <s v="Boligbebyggelse"/>
    <x v="0"/>
    <n v="2"/>
    <x v="0"/>
    <x v="0"/>
  </r>
  <r>
    <x v="38"/>
    <x v="0"/>
    <x v="21"/>
    <s v="Boligbebyggelse"/>
    <x v="1"/>
    <n v="18"/>
    <x v="0"/>
    <x v="0"/>
  </r>
  <r>
    <x v="38"/>
    <x v="0"/>
    <x v="21"/>
    <s v="Andre formål"/>
    <x v="1"/>
    <n v="4"/>
    <x v="2"/>
    <x v="2"/>
  </r>
  <r>
    <x v="38"/>
    <x v="3"/>
    <x v="24"/>
    <s v="Andre formål"/>
    <x v="0"/>
    <n v="85"/>
    <x v="2"/>
    <x v="2"/>
  </r>
  <r>
    <x v="38"/>
    <x v="3"/>
    <x v="24"/>
    <s v="Andre formål"/>
    <x v="1"/>
    <n v="85"/>
    <x v="2"/>
    <x v="2"/>
  </r>
  <r>
    <x v="38"/>
    <x v="3"/>
    <x v="26"/>
    <s v="Bolig- og fritidsbebyggelse"/>
    <x v="0"/>
    <n v="1"/>
    <x v="0"/>
    <x v="0"/>
  </r>
  <r>
    <x v="38"/>
    <x v="3"/>
    <x v="26"/>
    <s v="Andre formål"/>
    <x v="0"/>
    <n v="30"/>
    <x v="2"/>
    <x v="2"/>
  </r>
  <r>
    <x v="38"/>
    <x v="3"/>
    <x v="31"/>
    <s v="Andre formål"/>
    <x v="0"/>
    <n v="13"/>
    <x v="2"/>
    <x v="2"/>
  </r>
  <r>
    <x v="38"/>
    <x v="3"/>
    <x v="44"/>
    <s v="Bolig- og fritidsbebyggelse"/>
    <x v="0"/>
    <n v="1"/>
    <x v="0"/>
    <x v="0"/>
  </r>
  <r>
    <x v="38"/>
    <x v="3"/>
    <x v="44"/>
    <s v="Andre formål"/>
    <x v="0"/>
    <n v="9"/>
    <x v="2"/>
    <x v="2"/>
  </r>
  <r>
    <x v="38"/>
    <x v="3"/>
    <x v="33"/>
    <s v="Bolig- og fritidsbebyggelse"/>
    <x v="0"/>
    <n v="3"/>
    <x v="0"/>
    <x v="0"/>
  </r>
  <r>
    <x v="38"/>
    <x v="3"/>
    <x v="33"/>
    <s v="Bolig- og fritidsbebyggelse"/>
    <x v="1"/>
    <n v="3"/>
    <x v="0"/>
    <x v="0"/>
  </r>
  <r>
    <x v="38"/>
    <x v="3"/>
    <x v="35"/>
    <s v="Bolig- og fritidsbebyggelse"/>
    <x v="0"/>
    <n v="4"/>
    <x v="0"/>
    <x v="0"/>
  </r>
  <r>
    <x v="38"/>
    <x v="3"/>
    <x v="35"/>
    <s v="Andre formål"/>
    <x v="0"/>
    <n v="5"/>
    <x v="2"/>
    <x v="2"/>
  </r>
  <r>
    <x v="38"/>
    <x v="3"/>
    <x v="36"/>
    <s v="Andre formål"/>
    <x v="0"/>
    <n v="5"/>
    <x v="2"/>
    <x v="2"/>
  </r>
  <r>
    <x v="38"/>
    <x v="3"/>
    <x v="38"/>
    <s v="Bolig- og fritidsbebyggelse"/>
    <x v="0"/>
    <n v="3"/>
    <x v="0"/>
    <x v="0"/>
  </r>
  <r>
    <x v="38"/>
    <x v="3"/>
    <x v="38"/>
    <s v="Andre formål"/>
    <x v="0"/>
    <n v="27"/>
    <x v="2"/>
    <x v="2"/>
  </r>
  <r>
    <x v="38"/>
    <x v="3"/>
    <x v="43"/>
    <s v="Andre formål"/>
    <x v="0"/>
    <n v="2"/>
    <x v="2"/>
    <x v="2"/>
  </r>
  <r>
    <x v="38"/>
    <x v="4"/>
    <x v="46"/>
    <s v="Ikke fordelt"/>
    <x v="0"/>
    <n v="8"/>
    <x v="2"/>
    <x v="2"/>
  </r>
  <r>
    <x v="38"/>
    <x v="4"/>
    <x v="46"/>
    <s v="Ikke fordelt"/>
    <x v="1"/>
    <n v="3"/>
    <x v="2"/>
    <x v="2"/>
  </r>
  <r>
    <x v="38"/>
    <x v="4"/>
    <x v="57"/>
    <s v="Ikke fordelt"/>
    <x v="0"/>
    <n v="160"/>
    <x v="2"/>
    <x v="2"/>
  </r>
  <r>
    <x v="38"/>
    <x v="4"/>
    <x v="59"/>
    <s v="Ikke fordelt"/>
    <x v="1"/>
    <n v="10"/>
    <x v="2"/>
    <x v="2"/>
  </r>
  <r>
    <x v="38"/>
    <x v="4"/>
    <x v="48"/>
    <s v="Ikke fordelt"/>
    <x v="0"/>
    <n v="10"/>
    <x v="2"/>
    <x v="2"/>
  </r>
  <r>
    <x v="38"/>
    <x v="4"/>
    <x v="48"/>
    <s v="Ikke fordelt"/>
    <x v="1"/>
    <n v="6"/>
    <x v="2"/>
    <x v="2"/>
  </r>
  <r>
    <x v="38"/>
    <x v="4"/>
    <x v="49"/>
    <s v="Ikke fordelt"/>
    <x v="0"/>
    <n v="10"/>
    <x v="2"/>
    <x v="2"/>
  </r>
  <r>
    <x v="38"/>
    <x v="4"/>
    <x v="50"/>
    <s v="Ikke fordelt"/>
    <x v="0"/>
    <n v="30"/>
    <x v="2"/>
    <x v="2"/>
  </r>
  <r>
    <x v="38"/>
    <x v="4"/>
    <x v="53"/>
    <s v="Ikke fordelt"/>
    <x v="0"/>
    <n v="15"/>
    <x v="2"/>
    <x v="2"/>
  </r>
  <r>
    <x v="38"/>
    <x v="4"/>
    <x v="55"/>
    <s v="Ikke fordelt"/>
    <x v="0"/>
    <n v="2"/>
    <x v="2"/>
    <x v="2"/>
  </r>
  <r>
    <x v="38"/>
    <x v="5"/>
    <x v="62"/>
    <s v="Bolig- og fritidsbebyggelse"/>
    <x v="0"/>
    <n v="1"/>
    <x v="0"/>
    <x v="0"/>
  </r>
  <r>
    <x v="38"/>
    <x v="5"/>
    <x v="62"/>
    <s v="Golfbane mm"/>
    <x v="0"/>
    <n v="8"/>
    <x v="5"/>
    <x v="3"/>
  </r>
  <r>
    <x v="38"/>
    <x v="5"/>
    <x v="62"/>
    <s v="Andre bygg, byggområder"/>
    <x v="0"/>
    <n v="58"/>
    <x v="3"/>
    <x v="0"/>
  </r>
  <r>
    <x v="38"/>
    <x v="5"/>
    <x v="62"/>
    <s v="Offentlig trafikkområde"/>
    <x v="0"/>
    <n v="81"/>
    <x v="1"/>
    <x v="1"/>
  </r>
  <r>
    <x v="38"/>
    <x v="5"/>
    <x v="72"/>
    <s v="Bolig- og fritidsbebyggelse"/>
    <x v="0"/>
    <n v="1"/>
    <x v="0"/>
    <x v="0"/>
  </r>
  <r>
    <x v="38"/>
    <x v="5"/>
    <x v="72"/>
    <s v="Golfbane mm"/>
    <x v="0"/>
    <n v="3"/>
    <x v="5"/>
    <x v="3"/>
  </r>
  <r>
    <x v="38"/>
    <x v="5"/>
    <x v="72"/>
    <s v="Skogplanting"/>
    <x v="0"/>
    <n v="21"/>
    <x v="4"/>
    <x v="3"/>
  </r>
  <r>
    <x v="38"/>
    <x v="5"/>
    <x v="63"/>
    <s v="Bolig- og fritidsbebyggelse"/>
    <x v="0"/>
    <n v="16.899999999999999"/>
    <x v="0"/>
    <x v="0"/>
  </r>
  <r>
    <x v="38"/>
    <x v="5"/>
    <x v="63"/>
    <s v="Golfbane mm"/>
    <x v="0"/>
    <n v="0.8"/>
    <x v="5"/>
    <x v="3"/>
  </r>
  <r>
    <x v="38"/>
    <x v="5"/>
    <x v="63"/>
    <s v="Andre bygg, byggområder"/>
    <x v="0"/>
    <n v="55.4"/>
    <x v="3"/>
    <x v="0"/>
  </r>
  <r>
    <x v="38"/>
    <x v="5"/>
    <x v="63"/>
    <s v="Bolig- og fritidsbebyggelse"/>
    <x v="1"/>
    <n v="20.3"/>
    <x v="0"/>
    <x v="0"/>
  </r>
  <r>
    <x v="38"/>
    <x v="5"/>
    <x v="63"/>
    <s v="Andre bygg, byggområder"/>
    <x v="1"/>
    <n v="2.8"/>
    <x v="3"/>
    <x v="0"/>
  </r>
  <r>
    <x v="38"/>
    <x v="5"/>
    <x v="64"/>
    <s v="Golfbane mm"/>
    <x v="0"/>
    <n v="20.9"/>
    <x v="5"/>
    <x v="3"/>
  </r>
  <r>
    <x v="38"/>
    <x v="5"/>
    <x v="65"/>
    <s v="Bolig- og fritidsbebyggelse"/>
    <x v="0"/>
    <n v="2.7"/>
    <x v="0"/>
    <x v="0"/>
  </r>
  <r>
    <x v="38"/>
    <x v="5"/>
    <x v="65"/>
    <s v="Golfbane mm"/>
    <x v="0"/>
    <n v="61.3"/>
    <x v="5"/>
    <x v="3"/>
  </r>
  <r>
    <x v="38"/>
    <x v="5"/>
    <x v="65"/>
    <s v="Andre bygg, byggområder"/>
    <x v="0"/>
    <n v="16"/>
    <x v="3"/>
    <x v="0"/>
  </r>
  <r>
    <x v="38"/>
    <x v="5"/>
    <x v="66"/>
    <s v="Andre bygg, byggområder"/>
    <x v="0"/>
    <n v="14"/>
    <x v="3"/>
    <x v="0"/>
  </r>
  <r>
    <x v="38"/>
    <x v="5"/>
    <x v="67"/>
    <s v="Bolig- og fritidsbebyggelse"/>
    <x v="0"/>
    <n v="4"/>
    <x v="0"/>
    <x v="0"/>
  </r>
  <r>
    <x v="38"/>
    <x v="5"/>
    <x v="67"/>
    <s v="Golfbane mm"/>
    <x v="0"/>
    <n v="86"/>
    <x v="5"/>
    <x v="3"/>
  </r>
  <r>
    <x v="38"/>
    <x v="5"/>
    <x v="67"/>
    <s v="Offentlig trafikkområde"/>
    <x v="0"/>
    <n v="9"/>
    <x v="1"/>
    <x v="1"/>
  </r>
  <r>
    <x v="38"/>
    <x v="5"/>
    <x v="68"/>
    <s v="Bolig- og fritidsbebyggelse"/>
    <x v="0"/>
    <n v="2.2000000000000002"/>
    <x v="0"/>
    <x v="0"/>
  </r>
  <r>
    <x v="38"/>
    <x v="5"/>
    <x v="68"/>
    <s v="Skogplanting"/>
    <x v="0"/>
    <n v="10"/>
    <x v="4"/>
    <x v="3"/>
  </r>
  <r>
    <x v="38"/>
    <x v="5"/>
    <x v="69"/>
    <s v="Andre bygg, byggområder"/>
    <x v="0"/>
    <n v="10"/>
    <x v="3"/>
    <x v="0"/>
  </r>
  <r>
    <x v="38"/>
    <x v="5"/>
    <x v="69"/>
    <s v="Golfbane mm"/>
    <x v="1"/>
    <n v="15"/>
    <x v="5"/>
    <x v="3"/>
  </r>
  <r>
    <x v="38"/>
    <x v="5"/>
    <x v="69"/>
    <s v="Andre bygg, byggområder"/>
    <x v="1"/>
    <n v="180"/>
    <x v="3"/>
    <x v="0"/>
  </r>
  <r>
    <x v="38"/>
    <x v="5"/>
    <x v="69"/>
    <s v="Offentlig trafikkområde"/>
    <x v="1"/>
    <n v="15"/>
    <x v="1"/>
    <x v="1"/>
  </r>
  <r>
    <x v="38"/>
    <x v="5"/>
    <x v="74"/>
    <s v="Bolig- og fritidsbebyggelse"/>
    <x v="0"/>
    <n v="9.4"/>
    <x v="0"/>
    <x v="0"/>
  </r>
  <r>
    <x v="38"/>
    <x v="5"/>
    <x v="74"/>
    <s v="Golfbane mm"/>
    <x v="0"/>
    <n v="3"/>
    <x v="5"/>
    <x v="3"/>
  </r>
  <r>
    <x v="38"/>
    <x v="5"/>
    <x v="74"/>
    <s v="Offentlig trafikkområde"/>
    <x v="0"/>
    <n v="5.9"/>
    <x v="1"/>
    <x v="1"/>
  </r>
  <r>
    <x v="38"/>
    <x v="5"/>
    <x v="74"/>
    <s v="Offentlig trafikkområde"/>
    <x v="1"/>
    <n v="4"/>
    <x v="1"/>
    <x v="1"/>
  </r>
  <r>
    <x v="38"/>
    <x v="5"/>
    <x v="71"/>
    <s v="Andre bygg, byggområder"/>
    <x v="1"/>
    <n v="22"/>
    <x v="3"/>
    <x v="0"/>
  </r>
  <r>
    <x v="38"/>
    <x v="2"/>
    <x v="75"/>
    <s v="Ikke fordelt"/>
    <x v="2"/>
    <n v="128"/>
    <x v="2"/>
    <x v="2"/>
  </r>
  <r>
    <x v="38"/>
    <x v="2"/>
    <x v="76"/>
    <s v="Ikke fordelt"/>
    <x v="2"/>
    <n v="533"/>
    <x v="2"/>
    <x v="2"/>
  </r>
  <r>
    <x v="38"/>
    <x v="2"/>
    <x v="77"/>
    <s v="Ikke fordelt"/>
    <x v="2"/>
    <n v="339"/>
    <x v="2"/>
    <x v="2"/>
  </r>
  <r>
    <x v="38"/>
    <x v="2"/>
    <x v="93"/>
    <s v="Ikke fordelt"/>
    <x v="2"/>
    <n v="39"/>
    <x v="2"/>
    <x v="2"/>
  </r>
  <r>
    <x v="38"/>
    <x v="2"/>
    <x v="80"/>
    <s v="Ikke fordelt"/>
    <x v="2"/>
    <n v="38"/>
    <x v="2"/>
    <x v="2"/>
  </r>
  <r>
    <x v="38"/>
    <x v="2"/>
    <x v="92"/>
    <s v="Ikke fordelt"/>
    <x v="2"/>
    <n v="8"/>
    <x v="2"/>
    <x v="2"/>
  </r>
  <r>
    <x v="38"/>
    <x v="2"/>
    <x v="81"/>
    <s v="Ikke fordelt"/>
    <x v="2"/>
    <n v="1"/>
    <x v="2"/>
    <x v="2"/>
  </r>
  <r>
    <x v="38"/>
    <x v="2"/>
    <x v="82"/>
    <s v="Ikke fordelt"/>
    <x v="2"/>
    <n v="549"/>
    <x v="2"/>
    <x v="2"/>
  </r>
  <r>
    <x v="38"/>
    <x v="2"/>
    <x v="91"/>
    <s v="Ikke fordelt"/>
    <x v="2"/>
    <n v="49"/>
    <x v="2"/>
    <x v="2"/>
  </r>
  <r>
    <x v="38"/>
    <x v="2"/>
    <x v="83"/>
    <s v="Ikke fordelt"/>
    <x v="2"/>
    <n v="138"/>
    <x v="2"/>
    <x v="2"/>
  </r>
  <r>
    <x v="38"/>
    <x v="2"/>
    <x v="84"/>
    <s v="Ikke fordelt"/>
    <x v="2"/>
    <n v="72"/>
    <x v="2"/>
    <x v="2"/>
  </r>
  <r>
    <x v="39"/>
    <x v="0"/>
    <x v="0"/>
    <s v="Boligbebyggelse"/>
    <x v="0"/>
    <n v="14"/>
    <x v="0"/>
    <x v="0"/>
  </r>
  <r>
    <x v="39"/>
    <x v="0"/>
    <x v="0"/>
    <s v="Boligbebyggelse"/>
    <x v="0"/>
    <n v="6"/>
    <x v="0"/>
    <x v="0"/>
  </r>
  <r>
    <x v="39"/>
    <x v="0"/>
    <x v="0"/>
    <s v="Boligbebyggelse"/>
    <x v="0"/>
    <n v="0.5"/>
    <x v="0"/>
    <x v="0"/>
  </r>
  <r>
    <x v="39"/>
    <x v="0"/>
    <x v="0"/>
    <s v="Næringsvirksomhet"/>
    <x v="0"/>
    <n v="150"/>
    <x v="3"/>
    <x v="0"/>
  </r>
  <r>
    <x v="39"/>
    <x v="0"/>
    <x v="0"/>
    <s v="Boligbebyggelse"/>
    <x v="1"/>
    <n v="12"/>
    <x v="0"/>
    <x v="0"/>
  </r>
  <r>
    <x v="39"/>
    <x v="0"/>
    <x v="1"/>
    <s v="Boligbebyggelse"/>
    <x v="0"/>
    <n v="10.45"/>
    <x v="0"/>
    <x v="0"/>
  </r>
  <r>
    <x v="39"/>
    <x v="0"/>
    <x v="1"/>
    <s v="Boligbebyggelse"/>
    <x v="1"/>
    <n v="40.4"/>
    <x v="0"/>
    <x v="0"/>
  </r>
  <r>
    <x v="39"/>
    <x v="0"/>
    <x v="2"/>
    <s v="Boligbebyggelse"/>
    <x v="0"/>
    <n v="124"/>
    <x v="0"/>
    <x v="0"/>
  </r>
  <r>
    <x v="39"/>
    <x v="0"/>
    <x v="2"/>
    <s v="Boligbebyggelse"/>
    <x v="0"/>
    <n v="6"/>
    <x v="0"/>
    <x v="0"/>
  </r>
  <r>
    <x v="39"/>
    <x v="0"/>
    <x v="2"/>
    <s v="Boligbebyggelse"/>
    <x v="1"/>
    <n v="16.5"/>
    <x v="0"/>
    <x v="0"/>
  </r>
  <r>
    <x v="39"/>
    <x v="0"/>
    <x v="2"/>
    <s v="Boligbebyggelse"/>
    <x v="1"/>
    <n v="4"/>
    <x v="0"/>
    <x v="0"/>
  </r>
  <r>
    <x v="39"/>
    <x v="0"/>
    <x v="3"/>
    <s v="Boligbebyggelse"/>
    <x v="0"/>
    <n v="1"/>
    <x v="0"/>
    <x v="0"/>
  </r>
  <r>
    <x v="39"/>
    <x v="0"/>
    <x v="6"/>
    <s v="Gang-/sykkelveg"/>
    <x v="0"/>
    <n v="14.5"/>
    <x v="1"/>
    <x v="1"/>
  </r>
  <r>
    <x v="39"/>
    <x v="0"/>
    <x v="7"/>
    <s v="Boligbebyggelse"/>
    <x v="0"/>
    <n v="2.5"/>
    <x v="0"/>
    <x v="0"/>
  </r>
  <r>
    <x v="39"/>
    <x v="0"/>
    <x v="7"/>
    <s v="Boligbebyggelse"/>
    <x v="0"/>
    <n v="1"/>
    <x v="0"/>
    <x v="0"/>
  </r>
  <r>
    <x v="39"/>
    <x v="0"/>
    <x v="7"/>
    <s v="Golfbane"/>
    <x v="0"/>
    <n v="120"/>
    <x v="5"/>
    <x v="3"/>
  </r>
  <r>
    <x v="39"/>
    <x v="0"/>
    <x v="7"/>
    <s v="Andre formål"/>
    <x v="0"/>
    <n v="87"/>
    <x v="2"/>
    <x v="2"/>
  </r>
  <r>
    <x v="39"/>
    <x v="0"/>
    <x v="7"/>
    <s v="Skole/kirke/humanitære"/>
    <x v="0"/>
    <n v="3"/>
    <x v="3"/>
    <x v="0"/>
  </r>
  <r>
    <x v="39"/>
    <x v="0"/>
    <x v="7"/>
    <s v="Gang-/sykkelveg"/>
    <x v="0"/>
    <n v="0.8"/>
    <x v="1"/>
    <x v="1"/>
  </r>
  <r>
    <x v="39"/>
    <x v="0"/>
    <x v="7"/>
    <s v="Boligbebyggelse"/>
    <x v="1"/>
    <n v="4"/>
    <x v="0"/>
    <x v="0"/>
  </r>
  <r>
    <x v="39"/>
    <x v="0"/>
    <x v="7"/>
    <s v="Golfbane"/>
    <x v="1"/>
    <n v="60"/>
    <x v="5"/>
    <x v="3"/>
  </r>
  <r>
    <x v="39"/>
    <x v="0"/>
    <x v="8"/>
    <s v="Steinbrudd og masseuttak"/>
    <x v="1"/>
    <n v="4.5"/>
    <x v="8"/>
    <x v="0"/>
  </r>
  <r>
    <x v="39"/>
    <x v="0"/>
    <x v="9"/>
    <s v="Boligbebyggelse"/>
    <x v="0"/>
    <n v="14"/>
    <x v="0"/>
    <x v="0"/>
  </r>
  <r>
    <x v="39"/>
    <x v="0"/>
    <x v="9"/>
    <s v="Barnehage"/>
    <x v="0"/>
    <n v="6.5"/>
    <x v="3"/>
    <x v="0"/>
  </r>
  <r>
    <x v="39"/>
    <x v="0"/>
    <x v="9"/>
    <s v="Boligbebyggelse"/>
    <x v="1"/>
    <n v="0.5"/>
    <x v="0"/>
    <x v="0"/>
  </r>
  <r>
    <x v="39"/>
    <x v="0"/>
    <x v="10"/>
    <s v="Gang-/sykkelveg"/>
    <x v="0"/>
    <n v="1"/>
    <x v="1"/>
    <x v="1"/>
  </r>
  <r>
    <x v="39"/>
    <x v="0"/>
    <x v="15"/>
    <s v="Veg"/>
    <x v="0"/>
    <n v="2"/>
    <x v="1"/>
    <x v="1"/>
  </r>
  <r>
    <x v="39"/>
    <x v="0"/>
    <x v="16"/>
    <s v="Andre formål"/>
    <x v="0"/>
    <n v="20"/>
    <x v="2"/>
    <x v="2"/>
  </r>
  <r>
    <x v="39"/>
    <x v="0"/>
    <x v="16"/>
    <s v="Andre formål"/>
    <x v="1"/>
    <n v="20"/>
    <x v="2"/>
    <x v="2"/>
  </r>
  <r>
    <x v="39"/>
    <x v="0"/>
    <x v="17"/>
    <s v="Andre formål"/>
    <x v="0"/>
    <n v="16"/>
    <x v="2"/>
    <x v="2"/>
  </r>
  <r>
    <x v="39"/>
    <x v="0"/>
    <x v="17"/>
    <s v="Boligbebyggelse"/>
    <x v="1"/>
    <n v="9"/>
    <x v="0"/>
    <x v="0"/>
  </r>
  <r>
    <x v="39"/>
    <x v="0"/>
    <x v="17"/>
    <s v="Andre formål"/>
    <x v="1"/>
    <n v="175"/>
    <x v="2"/>
    <x v="2"/>
  </r>
  <r>
    <x v="39"/>
    <x v="0"/>
    <x v="18"/>
    <s v="Barnehage"/>
    <x v="0"/>
    <n v="2.5"/>
    <x v="3"/>
    <x v="0"/>
  </r>
  <r>
    <x v="39"/>
    <x v="0"/>
    <x v="18"/>
    <s v="Barnehage"/>
    <x v="1"/>
    <n v="1.5"/>
    <x v="3"/>
    <x v="0"/>
  </r>
  <r>
    <x v="39"/>
    <x v="0"/>
    <x v="19"/>
    <s v="Boligbebyggelse"/>
    <x v="0"/>
    <n v="3"/>
    <x v="0"/>
    <x v="0"/>
  </r>
  <r>
    <x v="39"/>
    <x v="0"/>
    <x v="19"/>
    <s v="Boligbebyggelse"/>
    <x v="1"/>
    <n v="3"/>
    <x v="0"/>
    <x v="0"/>
  </r>
  <r>
    <x v="39"/>
    <x v="0"/>
    <x v="20"/>
    <s v="Gartneri"/>
    <x v="0"/>
    <n v="16"/>
    <x v="8"/>
    <x v="0"/>
  </r>
  <r>
    <x v="39"/>
    <x v="0"/>
    <x v="20"/>
    <s v="Golfbane"/>
    <x v="0"/>
    <n v="983"/>
    <x v="5"/>
    <x v="3"/>
  </r>
  <r>
    <x v="39"/>
    <x v="0"/>
    <x v="20"/>
    <s v="Hotell"/>
    <x v="0"/>
    <n v="15"/>
    <x v="3"/>
    <x v="0"/>
  </r>
  <r>
    <x v="39"/>
    <x v="0"/>
    <x v="20"/>
    <s v="Barnehage"/>
    <x v="0"/>
    <n v="11"/>
    <x v="3"/>
    <x v="0"/>
  </r>
  <r>
    <x v="39"/>
    <x v="0"/>
    <x v="20"/>
    <s v="Veger"/>
    <x v="0"/>
    <n v="18"/>
    <x v="1"/>
    <x v="1"/>
  </r>
  <r>
    <x v="39"/>
    <x v="0"/>
    <x v="20"/>
    <s v="Gartneri"/>
    <x v="1"/>
    <n v="34"/>
    <x v="8"/>
    <x v="0"/>
  </r>
  <r>
    <x v="39"/>
    <x v="0"/>
    <x v="20"/>
    <s v="Golfbane"/>
    <x v="1"/>
    <n v="124"/>
    <x v="5"/>
    <x v="3"/>
  </r>
  <r>
    <x v="39"/>
    <x v="0"/>
    <x v="21"/>
    <s v="Veger"/>
    <x v="0"/>
    <n v="1"/>
    <x v="1"/>
    <x v="1"/>
  </r>
  <r>
    <x v="39"/>
    <x v="3"/>
    <x v="24"/>
    <s v="Ikke fordelt"/>
    <x v="2"/>
    <n v="4"/>
    <x v="2"/>
    <x v="2"/>
  </r>
  <r>
    <x v="39"/>
    <x v="3"/>
    <x v="25"/>
    <s v="Ikke fordelt"/>
    <x v="2"/>
    <n v="6"/>
    <x v="2"/>
    <x v="2"/>
  </r>
  <r>
    <x v="39"/>
    <x v="3"/>
    <x v="26"/>
    <s v="Ikke fordelt"/>
    <x v="2"/>
    <n v="107"/>
    <x v="2"/>
    <x v="2"/>
  </r>
  <r>
    <x v="39"/>
    <x v="3"/>
    <x v="27"/>
    <s v="Ikke fordelt"/>
    <x v="2"/>
    <n v="6"/>
    <x v="2"/>
    <x v="2"/>
  </r>
  <r>
    <x v="39"/>
    <x v="3"/>
    <x v="30"/>
    <s v="Ikke fordelt"/>
    <x v="2"/>
    <n v="18"/>
    <x v="2"/>
    <x v="2"/>
  </r>
  <r>
    <x v="39"/>
    <x v="3"/>
    <x v="31"/>
    <s v="Ikke fordelt"/>
    <x v="2"/>
    <n v="23"/>
    <x v="2"/>
    <x v="2"/>
  </r>
  <r>
    <x v="39"/>
    <x v="3"/>
    <x v="44"/>
    <s v="Ikke fordelt"/>
    <x v="2"/>
    <n v="32"/>
    <x v="2"/>
    <x v="2"/>
  </r>
  <r>
    <x v="39"/>
    <x v="3"/>
    <x v="32"/>
    <s v="Ikke fordelt"/>
    <x v="2"/>
    <n v="165"/>
    <x v="2"/>
    <x v="2"/>
  </r>
  <r>
    <x v="39"/>
    <x v="3"/>
    <x v="33"/>
    <s v="Ikke fordelt"/>
    <x v="2"/>
    <n v="1"/>
    <x v="2"/>
    <x v="2"/>
  </r>
  <r>
    <x v="39"/>
    <x v="3"/>
    <x v="34"/>
    <s v="Ikke fordelt"/>
    <x v="2"/>
    <n v="3"/>
    <x v="2"/>
    <x v="2"/>
  </r>
  <r>
    <x v="39"/>
    <x v="3"/>
    <x v="35"/>
    <s v="Ikke fordelt"/>
    <x v="2"/>
    <n v="28"/>
    <x v="2"/>
    <x v="2"/>
  </r>
  <r>
    <x v="39"/>
    <x v="3"/>
    <x v="36"/>
    <s v="Ikke fordelt"/>
    <x v="2"/>
    <n v="52"/>
    <x v="2"/>
    <x v="2"/>
  </r>
  <r>
    <x v="39"/>
    <x v="3"/>
    <x v="37"/>
    <s v="Ikke fordelt"/>
    <x v="2"/>
    <n v="40"/>
    <x v="2"/>
    <x v="2"/>
  </r>
  <r>
    <x v="39"/>
    <x v="3"/>
    <x v="38"/>
    <s v="Ikke fordelt"/>
    <x v="2"/>
    <n v="15"/>
    <x v="2"/>
    <x v="2"/>
  </r>
  <r>
    <x v="39"/>
    <x v="3"/>
    <x v="39"/>
    <s v="Ikke fordelt"/>
    <x v="2"/>
    <n v="215"/>
    <x v="2"/>
    <x v="2"/>
  </r>
  <r>
    <x v="39"/>
    <x v="3"/>
    <x v="40"/>
    <s v="Ikke fordelt"/>
    <x v="2"/>
    <n v="2"/>
    <x v="2"/>
    <x v="2"/>
  </r>
  <r>
    <x v="39"/>
    <x v="3"/>
    <x v="41"/>
    <s v="Ikke fordelt"/>
    <x v="2"/>
    <n v="2"/>
    <x v="2"/>
    <x v="2"/>
  </r>
  <r>
    <x v="39"/>
    <x v="3"/>
    <x v="42"/>
    <s v="Ikke fordelt"/>
    <x v="2"/>
    <n v="2"/>
    <x v="2"/>
    <x v="2"/>
  </r>
  <r>
    <x v="39"/>
    <x v="3"/>
    <x v="43"/>
    <s v="Ikke fordelt"/>
    <x v="2"/>
    <n v="5"/>
    <x v="2"/>
    <x v="2"/>
  </r>
  <r>
    <x v="39"/>
    <x v="4"/>
    <x v="46"/>
    <s v="Ikke fordelt"/>
    <x v="2"/>
    <n v="2"/>
    <x v="2"/>
    <x v="2"/>
  </r>
  <r>
    <x v="39"/>
    <x v="4"/>
    <x v="47"/>
    <s v="Ikke fordelt"/>
    <x v="2"/>
    <n v="2"/>
    <x v="2"/>
    <x v="2"/>
  </r>
  <r>
    <x v="39"/>
    <x v="4"/>
    <x v="87"/>
    <s v="Ikke fordelt"/>
    <x v="2"/>
    <n v="1"/>
    <x v="2"/>
    <x v="2"/>
  </r>
  <r>
    <x v="39"/>
    <x v="4"/>
    <x v="57"/>
    <s v="Ikke fordelt"/>
    <x v="2"/>
    <n v="55"/>
    <x v="2"/>
    <x v="2"/>
  </r>
  <r>
    <x v="39"/>
    <x v="4"/>
    <x v="59"/>
    <s v="Ikke fordelt"/>
    <x v="2"/>
    <n v="17"/>
    <x v="2"/>
    <x v="2"/>
  </r>
  <r>
    <x v="39"/>
    <x v="4"/>
    <x v="48"/>
    <s v="Ikke fordelt"/>
    <x v="2"/>
    <n v="5"/>
    <x v="2"/>
    <x v="2"/>
  </r>
  <r>
    <x v="39"/>
    <x v="4"/>
    <x v="49"/>
    <s v="Ikke fordelt"/>
    <x v="2"/>
    <n v="13"/>
    <x v="2"/>
    <x v="2"/>
  </r>
  <r>
    <x v="39"/>
    <x v="4"/>
    <x v="50"/>
    <s v="Ikke fordelt"/>
    <x v="2"/>
    <n v="7"/>
    <x v="2"/>
    <x v="2"/>
  </r>
  <r>
    <x v="39"/>
    <x v="4"/>
    <x v="51"/>
    <s v="Ikke fordelt"/>
    <x v="2"/>
    <n v="17"/>
    <x v="2"/>
    <x v="2"/>
  </r>
  <r>
    <x v="39"/>
    <x v="4"/>
    <x v="52"/>
    <s v="Ikke fordelt"/>
    <x v="2"/>
    <n v="4"/>
    <x v="2"/>
    <x v="2"/>
  </r>
  <r>
    <x v="39"/>
    <x v="4"/>
    <x v="54"/>
    <s v="Ikke fordelt"/>
    <x v="2"/>
    <n v="35"/>
    <x v="2"/>
    <x v="2"/>
  </r>
  <r>
    <x v="39"/>
    <x v="4"/>
    <x v="55"/>
    <s v="Ikke fordelt"/>
    <x v="2"/>
    <n v="33"/>
    <x v="2"/>
    <x v="2"/>
  </r>
  <r>
    <x v="39"/>
    <x v="4"/>
    <x v="56"/>
    <s v="Ikke fordelt"/>
    <x v="2"/>
    <n v="3"/>
    <x v="2"/>
    <x v="2"/>
  </r>
  <r>
    <x v="39"/>
    <x v="5"/>
    <x v="62"/>
    <s v="Bolig- og fritidsbebyggelse"/>
    <x v="0"/>
    <n v="14.6"/>
    <x v="0"/>
    <x v="0"/>
  </r>
  <r>
    <x v="39"/>
    <x v="5"/>
    <x v="62"/>
    <s v="Golfbane mm"/>
    <x v="0"/>
    <n v="0.6"/>
    <x v="5"/>
    <x v="3"/>
  </r>
  <r>
    <x v="39"/>
    <x v="5"/>
    <x v="62"/>
    <s v="Andre bygg, byggområder"/>
    <x v="0"/>
    <n v="83"/>
    <x v="3"/>
    <x v="0"/>
  </r>
  <r>
    <x v="39"/>
    <x v="5"/>
    <x v="62"/>
    <s v="Bolig- og fritidsbebyggelse"/>
    <x v="1"/>
    <n v="1"/>
    <x v="0"/>
    <x v="0"/>
  </r>
  <r>
    <x v="39"/>
    <x v="5"/>
    <x v="62"/>
    <s v="Andre bygg, byggområder"/>
    <x v="1"/>
    <n v="4"/>
    <x v="3"/>
    <x v="0"/>
  </r>
  <r>
    <x v="39"/>
    <x v="5"/>
    <x v="72"/>
    <s v="Golfbane mm"/>
    <x v="0"/>
    <n v="1.6"/>
    <x v="5"/>
    <x v="3"/>
  </r>
  <r>
    <x v="39"/>
    <x v="5"/>
    <x v="63"/>
    <s v="Bolig- og fritidsbebyggelse"/>
    <x v="0"/>
    <n v="51.4"/>
    <x v="0"/>
    <x v="0"/>
  </r>
  <r>
    <x v="39"/>
    <x v="5"/>
    <x v="63"/>
    <s v="Golfbane mm"/>
    <x v="0"/>
    <n v="113"/>
    <x v="5"/>
    <x v="3"/>
  </r>
  <r>
    <x v="39"/>
    <x v="5"/>
    <x v="63"/>
    <s v="Andre bygg, byggområder"/>
    <x v="0"/>
    <n v="26"/>
    <x v="3"/>
    <x v="0"/>
  </r>
  <r>
    <x v="39"/>
    <x v="5"/>
    <x v="63"/>
    <s v="Offentlig trafikkområde"/>
    <x v="0"/>
    <n v="143"/>
    <x v="1"/>
    <x v="1"/>
  </r>
  <r>
    <x v="39"/>
    <x v="5"/>
    <x v="63"/>
    <s v="Bolig- og fritidsbebyggelse"/>
    <x v="1"/>
    <n v="23"/>
    <x v="0"/>
    <x v="0"/>
  </r>
  <r>
    <x v="39"/>
    <x v="5"/>
    <x v="63"/>
    <s v="Golfbane mm"/>
    <x v="1"/>
    <n v="10"/>
    <x v="5"/>
    <x v="3"/>
  </r>
  <r>
    <x v="39"/>
    <x v="5"/>
    <x v="63"/>
    <s v="Andre bygg, byggområder"/>
    <x v="1"/>
    <n v="11"/>
    <x v="3"/>
    <x v="0"/>
  </r>
  <r>
    <x v="39"/>
    <x v="5"/>
    <x v="63"/>
    <s v="Offentlig trafikkområde"/>
    <x v="1"/>
    <n v="15"/>
    <x v="1"/>
    <x v="1"/>
  </r>
  <r>
    <x v="39"/>
    <x v="5"/>
    <x v="65"/>
    <s v="Bolig- og fritidsbebyggelse"/>
    <x v="0"/>
    <n v="9.4"/>
    <x v="0"/>
    <x v="0"/>
  </r>
  <r>
    <x v="39"/>
    <x v="5"/>
    <x v="65"/>
    <s v="Golfbane mm"/>
    <x v="0"/>
    <n v="55.9"/>
    <x v="5"/>
    <x v="3"/>
  </r>
  <r>
    <x v="39"/>
    <x v="5"/>
    <x v="65"/>
    <s v="Offentlig trafikkområde"/>
    <x v="0"/>
    <n v="2.7"/>
    <x v="1"/>
    <x v="1"/>
  </r>
  <r>
    <x v="39"/>
    <x v="5"/>
    <x v="65"/>
    <s v="Skogplanting"/>
    <x v="0"/>
    <n v="16"/>
    <x v="4"/>
    <x v="3"/>
  </r>
  <r>
    <x v="39"/>
    <x v="5"/>
    <x v="65"/>
    <s v="Bolig- og fritidsbebyggelse"/>
    <x v="1"/>
    <n v="1.2"/>
    <x v="0"/>
    <x v="0"/>
  </r>
  <r>
    <x v="39"/>
    <x v="5"/>
    <x v="65"/>
    <s v="Golfbane mm"/>
    <x v="1"/>
    <n v="2.9"/>
    <x v="5"/>
    <x v="3"/>
  </r>
  <r>
    <x v="39"/>
    <x v="5"/>
    <x v="88"/>
    <s v="Bolig- og fritidsbebyggelse"/>
    <x v="0"/>
    <n v="1"/>
    <x v="0"/>
    <x v="0"/>
  </r>
  <r>
    <x v="39"/>
    <x v="5"/>
    <x v="66"/>
    <s v="Golfbane mm"/>
    <x v="0"/>
    <n v="40"/>
    <x v="5"/>
    <x v="3"/>
  </r>
  <r>
    <x v="39"/>
    <x v="5"/>
    <x v="67"/>
    <s v="Bolig- og fritidsbebyggelse"/>
    <x v="0"/>
    <n v="3.5"/>
    <x v="0"/>
    <x v="0"/>
  </r>
  <r>
    <x v="39"/>
    <x v="5"/>
    <x v="67"/>
    <s v="Andre bygg, byggområder"/>
    <x v="0"/>
    <n v="25"/>
    <x v="3"/>
    <x v="0"/>
  </r>
  <r>
    <x v="39"/>
    <x v="5"/>
    <x v="67"/>
    <s v="Offentlig trafikkområde"/>
    <x v="0"/>
    <n v="3.5"/>
    <x v="1"/>
    <x v="1"/>
  </r>
  <r>
    <x v="39"/>
    <x v="5"/>
    <x v="67"/>
    <s v="Bolig- og fritidsbebyggelse"/>
    <x v="1"/>
    <n v="4.5"/>
    <x v="0"/>
    <x v="0"/>
  </r>
  <r>
    <x v="39"/>
    <x v="5"/>
    <x v="67"/>
    <s v="Golfbane mm"/>
    <x v="1"/>
    <n v="1"/>
    <x v="5"/>
    <x v="3"/>
  </r>
  <r>
    <x v="39"/>
    <x v="5"/>
    <x v="68"/>
    <s v="Golfbane mm"/>
    <x v="0"/>
    <n v="3.5"/>
    <x v="5"/>
    <x v="3"/>
  </r>
  <r>
    <x v="39"/>
    <x v="5"/>
    <x v="68"/>
    <s v="Andre bygg, byggområder"/>
    <x v="0"/>
    <n v="5.5"/>
    <x v="3"/>
    <x v="0"/>
  </r>
  <r>
    <x v="39"/>
    <x v="5"/>
    <x v="68"/>
    <s v="Offentlig trafikkområde"/>
    <x v="0"/>
    <n v="3"/>
    <x v="1"/>
    <x v="1"/>
  </r>
  <r>
    <x v="39"/>
    <x v="5"/>
    <x v="68"/>
    <s v="Skogplanting"/>
    <x v="0"/>
    <n v="0.8"/>
    <x v="4"/>
    <x v="3"/>
  </r>
  <r>
    <x v="39"/>
    <x v="5"/>
    <x v="73"/>
    <s v="Bolig- og fritidsbebyggelse"/>
    <x v="0"/>
    <n v="3"/>
    <x v="0"/>
    <x v="0"/>
  </r>
  <r>
    <x v="39"/>
    <x v="5"/>
    <x v="73"/>
    <s v="Golfbane mm"/>
    <x v="0"/>
    <n v="2"/>
    <x v="5"/>
    <x v="3"/>
  </r>
  <r>
    <x v="39"/>
    <x v="5"/>
    <x v="73"/>
    <s v="Offentlig trafikkområde"/>
    <x v="0"/>
    <n v="2"/>
    <x v="1"/>
    <x v="1"/>
  </r>
  <r>
    <x v="39"/>
    <x v="5"/>
    <x v="73"/>
    <s v="Skogplanting"/>
    <x v="0"/>
    <n v="25"/>
    <x v="4"/>
    <x v="3"/>
  </r>
  <r>
    <x v="39"/>
    <x v="5"/>
    <x v="69"/>
    <s v="Golfbane mm"/>
    <x v="0"/>
    <n v="10"/>
    <x v="5"/>
    <x v="3"/>
  </r>
  <r>
    <x v="39"/>
    <x v="5"/>
    <x v="69"/>
    <s v="Andre bygg, byggområder"/>
    <x v="0"/>
    <n v="5"/>
    <x v="3"/>
    <x v="0"/>
  </r>
  <r>
    <x v="39"/>
    <x v="5"/>
    <x v="69"/>
    <s v="Offentlig trafikkområde"/>
    <x v="0"/>
    <n v="13"/>
    <x v="1"/>
    <x v="1"/>
  </r>
  <r>
    <x v="39"/>
    <x v="5"/>
    <x v="74"/>
    <s v="Bolig- og fritidsbebyggelse"/>
    <x v="0"/>
    <n v="17"/>
    <x v="0"/>
    <x v="0"/>
  </r>
  <r>
    <x v="39"/>
    <x v="5"/>
    <x v="74"/>
    <s v="Golfbane mm"/>
    <x v="0"/>
    <n v="40.200000000000003"/>
    <x v="5"/>
    <x v="3"/>
  </r>
  <r>
    <x v="39"/>
    <x v="5"/>
    <x v="74"/>
    <s v="Andre bygg, byggområder"/>
    <x v="0"/>
    <n v="23"/>
    <x v="3"/>
    <x v="0"/>
  </r>
  <r>
    <x v="39"/>
    <x v="5"/>
    <x v="71"/>
    <s v="Bolig- og fritidsbebyggelse"/>
    <x v="0"/>
    <n v="2"/>
    <x v="0"/>
    <x v="0"/>
  </r>
  <r>
    <x v="39"/>
    <x v="2"/>
    <x v="75"/>
    <s v="Ikke fordelt"/>
    <x v="2"/>
    <n v="104"/>
    <x v="2"/>
    <x v="2"/>
  </r>
  <r>
    <x v="39"/>
    <x v="2"/>
    <x v="89"/>
    <s v="Ikke fordelt"/>
    <x v="2"/>
    <n v="18"/>
    <x v="2"/>
    <x v="2"/>
  </r>
  <r>
    <x v="39"/>
    <x v="2"/>
    <x v="76"/>
    <s v="Ikke fordelt"/>
    <x v="2"/>
    <n v="104"/>
    <x v="2"/>
    <x v="2"/>
  </r>
  <r>
    <x v="39"/>
    <x v="2"/>
    <x v="77"/>
    <s v="Ikke fordelt"/>
    <x v="2"/>
    <n v="136"/>
    <x v="2"/>
    <x v="2"/>
  </r>
  <r>
    <x v="39"/>
    <x v="2"/>
    <x v="93"/>
    <s v="Ikke fordelt"/>
    <x v="2"/>
    <n v="26"/>
    <x v="2"/>
    <x v="2"/>
  </r>
  <r>
    <x v="39"/>
    <x v="2"/>
    <x v="80"/>
    <s v="Ikke fordelt"/>
    <x v="2"/>
    <n v="8"/>
    <x v="2"/>
    <x v="2"/>
  </r>
  <r>
    <x v="39"/>
    <x v="2"/>
    <x v="92"/>
    <s v="Ikke fordelt"/>
    <x v="2"/>
    <n v="12"/>
    <x v="2"/>
    <x v="2"/>
  </r>
  <r>
    <x v="39"/>
    <x v="2"/>
    <x v="81"/>
    <s v="Ikke fordelt"/>
    <x v="2"/>
    <n v="16"/>
    <x v="2"/>
    <x v="2"/>
  </r>
  <r>
    <x v="39"/>
    <x v="2"/>
    <x v="82"/>
    <s v="Ikke fordelt"/>
    <x v="2"/>
    <n v="28"/>
    <x v="2"/>
    <x v="2"/>
  </r>
  <r>
    <x v="39"/>
    <x v="2"/>
    <x v="94"/>
    <s v="Ikke fordelt"/>
    <x v="2"/>
    <n v="4"/>
    <x v="2"/>
    <x v="2"/>
  </r>
  <r>
    <x v="39"/>
    <x v="2"/>
    <x v="91"/>
    <s v="Ikke fordelt"/>
    <x v="2"/>
    <n v="79"/>
    <x v="2"/>
    <x v="2"/>
  </r>
  <r>
    <x v="39"/>
    <x v="2"/>
    <x v="83"/>
    <s v="Ikke fordelt"/>
    <x v="2"/>
    <n v="305"/>
    <x v="2"/>
    <x v="2"/>
  </r>
  <r>
    <x v="39"/>
    <x v="2"/>
    <x v="84"/>
    <s v="Ikke fordelt"/>
    <x v="2"/>
    <n v="20"/>
    <x v="2"/>
    <x v="2"/>
  </r>
  <r>
    <x v="39"/>
    <x v="2"/>
    <x v="86"/>
    <s v="Ikke fordelt"/>
    <x v="2"/>
    <n v="70"/>
    <x v="2"/>
    <x v="2"/>
  </r>
  <r>
    <x v="40"/>
    <x v="0"/>
    <x v="0"/>
    <s v="Areal av dyrka jord godkjent omdisponert til offentlige formål som enkeltsak et"/>
    <x v="0"/>
    <n v="3"/>
    <x v="3"/>
    <x v="0"/>
  </r>
  <r>
    <x v="40"/>
    <x v="0"/>
    <x v="0"/>
    <s v="Areal av dyrka jord godkjent omdisponert til annet byggeområde som enkeltsak et"/>
    <x v="0"/>
    <n v="3"/>
    <x v="3"/>
    <x v="0"/>
  </r>
  <r>
    <x v="40"/>
    <x v="0"/>
    <x v="1"/>
    <s v="Areal av dyrka jord godkjent omdisponert til annet spesialområde etter plan- og"/>
    <x v="0"/>
    <n v="1"/>
    <x v="6"/>
    <x v="3"/>
  </r>
  <r>
    <x v="40"/>
    <x v="0"/>
    <x v="2"/>
    <s v="Areal av dyrka jord godkjent omdisponert til skogplanting som enkeltsak etter j"/>
    <x v="0"/>
    <n v="4"/>
    <x v="4"/>
    <x v="3"/>
  </r>
  <r>
    <x v="40"/>
    <x v="0"/>
    <x v="3"/>
    <s v="Areal av dyrka jord godkjent omdisponert til boligområde etter plan- og bygning"/>
    <x v="0"/>
    <n v="17"/>
    <x v="0"/>
    <x v="0"/>
  </r>
  <r>
    <x v="40"/>
    <x v="0"/>
    <x v="3"/>
    <s v="Areal av dyrka jord godkjent omdisponert til forretninger, kontorer, industri m"/>
    <x v="0"/>
    <n v="40"/>
    <x v="3"/>
    <x v="0"/>
  </r>
  <r>
    <x v="40"/>
    <x v="0"/>
    <x v="3"/>
    <s v="Areal av dyrkbar jord godkjent omdisponert til boligområde etter plan- og bygni"/>
    <x v="1"/>
    <n v="8"/>
    <x v="0"/>
    <x v="0"/>
  </r>
  <r>
    <x v="40"/>
    <x v="0"/>
    <x v="3"/>
    <s v="Areal av dyrkbar jord godkjent omdisponert til forretninger, kontorer, industri"/>
    <x v="1"/>
    <n v="20"/>
    <x v="3"/>
    <x v="0"/>
  </r>
  <r>
    <x v="40"/>
    <x v="0"/>
    <x v="6"/>
    <s v="Areal av dyrka jord godkjent omdisponert til boligområde etter plan- og bygning"/>
    <x v="0"/>
    <n v="82"/>
    <x v="0"/>
    <x v="0"/>
  </r>
  <r>
    <x v="40"/>
    <x v="0"/>
    <x v="6"/>
    <s v="Areal av dyrka jord godkjent omdisponert til offentlige formål etter plan- og b"/>
    <x v="0"/>
    <n v="54"/>
    <x v="3"/>
    <x v="0"/>
  </r>
  <r>
    <x v="40"/>
    <x v="0"/>
    <x v="6"/>
    <s v="Areal av dyrkbar jord godkjent omdisponert til boligområde etter plan- og bygni"/>
    <x v="1"/>
    <n v="3"/>
    <x v="0"/>
    <x v="0"/>
  </r>
  <r>
    <x v="40"/>
    <x v="0"/>
    <x v="7"/>
    <s v="Areal av dyrka jord godkjent omdisponert til annet spesialområde etter plan- og"/>
    <x v="0"/>
    <n v="1"/>
    <x v="6"/>
    <x v="3"/>
  </r>
  <r>
    <x v="40"/>
    <x v="0"/>
    <x v="7"/>
    <s v="Areal av dyrka jord godkjent omdisponert til boligområde etter plan- og bygning"/>
    <x v="0"/>
    <n v="7"/>
    <x v="0"/>
    <x v="0"/>
  </r>
  <r>
    <x v="40"/>
    <x v="0"/>
    <x v="7"/>
    <s v="Areal av dyrka jord godkjent omdisponert til boligområde som enkeltsak i medhol"/>
    <x v="0"/>
    <n v="4"/>
    <x v="0"/>
    <x v="0"/>
  </r>
  <r>
    <x v="40"/>
    <x v="0"/>
    <x v="7"/>
    <s v="Areal av dyrka jord godkjent omdisponert til fellesområde etter plan- og bygnin"/>
    <x v="0"/>
    <n v="3"/>
    <x v="7"/>
    <x v="3"/>
  </r>
  <r>
    <x v="40"/>
    <x v="0"/>
    <x v="7"/>
    <s v="Areal av dyrka jord godkjent omdisponert til offentlige formål etter plan- og b"/>
    <x v="0"/>
    <n v="32"/>
    <x v="3"/>
    <x v="0"/>
  </r>
  <r>
    <x v="40"/>
    <x v="0"/>
    <x v="7"/>
    <s v="Areal av dyrka jord godkjent omdisponert til offentlig trafikkområde etter plan"/>
    <x v="0"/>
    <n v="2"/>
    <x v="1"/>
    <x v="1"/>
  </r>
  <r>
    <x v="40"/>
    <x v="0"/>
    <x v="7"/>
    <s v="Areal av dyrkbar jord godkjent omdisponert til annet spesialområde etter plan-"/>
    <x v="1"/>
    <n v="1"/>
    <x v="6"/>
    <x v="3"/>
  </r>
  <r>
    <x v="40"/>
    <x v="0"/>
    <x v="7"/>
    <s v="Areal av dyrkbar jord godkjent omdisponert til boligområde som enkeltsak i medh"/>
    <x v="1"/>
    <n v="1"/>
    <x v="0"/>
    <x v="0"/>
  </r>
  <r>
    <x v="40"/>
    <x v="0"/>
    <x v="8"/>
    <s v="Areal av dyrka jord godkjent omdisponert til boligområde etter plan- og bygning"/>
    <x v="0"/>
    <n v="20"/>
    <x v="0"/>
    <x v="0"/>
  </r>
  <r>
    <x v="40"/>
    <x v="0"/>
    <x v="8"/>
    <s v="Areal av dyrkbar jord godkjent omdisponert til boligområde som enkeltsak i medh"/>
    <x v="1"/>
    <n v="2"/>
    <x v="0"/>
    <x v="0"/>
  </r>
  <r>
    <x v="40"/>
    <x v="0"/>
    <x v="8"/>
    <s v="Areal av dyrkbar jord godkjent omdisponert til offentlige formål som enkeltsak"/>
    <x v="1"/>
    <n v="3"/>
    <x v="3"/>
    <x v="0"/>
  </r>
  <r>
    <x v="40"/>
    <x v="0"/>
    <x v="8"/>
    <s v="Areal av dyrkbar jord godkjent omdisponert til offentlig trafikkområde som enke"/>
    <x v="1"/>
    <n v="1"/>
    <x v="1"/>
    <x v="1"/>
  </r>
  <r>
    <x v="40"/>
    <x v="0"/>
    <x v="9"/>
    <s v="Areal av dyrka jord godkjent omdisponert til boligområde som enkeltsak i medhol"/>
    <x v="0"/>
    <n v="1"/>
    <x v="0"/>
    <x v="0"/>
  </r>
  <r>
    <x v="40"/>
    <x v="0"/>
    <x v="10"/>
    <s v="Areal av dyrka jord godkjent omdisponert til boligområde som enkeltsak i medhol"/>
    <x v="0"/>
    <n v="1"/>
    <x v="0"/>
    <x v="0"/>
  </r>
  <r>
    <x v="40"/>
    <x v="0"/>
    <x v="10"/>
    <s v="Areal av dyrkbar jord godkjent omdisponert til boligområde som enkeltsak i medh"/>
    <x v="1"/>
    <n v="4"/>
    <x v="0"/>
    <x v="0"/>
  </r>
  <r>
    <x v="40"/>
    <x v="0"/>
    <x v="11"/>
    <s v="Areal av dyrkbar jord godkjent omdisponert til boligområde som enkeltsak i medh"/>
    <x v="1"/>
    <n v="5"/>
    <x v="0"/>
    <x v="0"/>
  </r>
  <r>
    <x v="40"/>
    <x v="0"/>
    <x v="11"/>
    <s v="Areal av dyrkbar jord godkjent omdisponert til annet byggeområde som enkeltsak"/>
    <x v="1"/>
    <n v="1"/>
    <x v="3"/>
    <x v="0"/>
  </r>
  <r>
    <x v="40"/>
    <x v="0"/>
    <x v="12"/>
    <s v="Areal av dyrka jord godkjent omdisponert til boligområde som enkeltsak i medhol"/>
    <x v="0"/>
    <n v="1"/>
    <x v="0"/>
    <x v="0"/>
  </r>
  <r>
    <x v="40"/>
    <x v="0"/>
    <x v="12"/>
    <s v="Areal av dyrka jord godkjent omdisponert til friområde som enkeltsak etter jord"/>
    <x v="0"/>
    <n v="5"/>
    <x v="7"/>
    <x v="3"/>
  </r>
  <r>
    <x v="40"/>
    <x v="0"/>
    <x v="12"/>
    <s v="Areal av dyrkbar jord godkjent omdisponert til boligområde som enkeltsak i medh"/>
    <x v="1"/>
    <n v="1"/>
    <x v="0"/>
    <x v="0"/>
  </r>
  <r>
    <x v="40"/>
    <x v="0"/>
    <x v="14"/>
    <s v="Areal av dyrkbar jord godkjent omdisponert til annet spesialområde som enkeltsa"/>
    <x v="1"/>
    <n v="19"/>
    <x v="6"/>
    <x v="3"/>
  </r>
  <r>
    <x v="40"/>
    <x v="0"/>
    <x v="14"/>
    <s v="Areal av dyrkbar jord godkjent omdisponert til boligområde som enkeltsak i medh"/>
    <x v="1"/>
    <n v="2"/>
    <x v="0"/>
    <x v="0"/>
  </r>
  <r>
    <x v="40"/>
    <x v="0"/>
    <x v="14"/>
    <s v="Areal av dyrkbar jord godkjent omdisponert til boligområde etter plan- og bygni"/>
    <x v="1"/>
    <n v="2"/>
    <x v="0"/>
    <x v="0"/>
  </r>
  <r>
    <x v="40"/>
    <x v="0"/>
    <x v="14"/>
    <s v="Areal av dyrkbar jord godkjent omdisponert til offentlig trafikkområde etter pl"/>
    <x v="1"/>
    <n v="21"/>
    <x v="1"/>
    <x v="1"/>
  </r>
  <r>
    <x v="40"/>
    <x v="0"/>
    <x v="15"/>
    <s v="Areal av dyrka jord godkjent omdisponert til annet spesialområde som enkeltsak"/>
    <x v="0"/>
    <n v="4"/>
    <x v="6"/>
    <x v="3"/>
  </r>
  <r>
    <x v="40"/>
    <x v="0"/>
    <x v="15"/>
    <s v="Areal av dyrka jord godkjent omdisponert til offentlig trafikkområde etter plan"/>
    <x v="0"/>
    <n v="28"/>
    <x v="1"/>
    <x v="1"/>
  </r>
  <r>
    <x v="40"/>
    <x v="0"/>
    <x v="15"/>
    <s v="Areal av dyrkbar jord godkjent omdisponert til annet spesialområde som enkeltsa"/>
    <x v="1"/>
    <n v="8"/>
    <x v="6"/>
    <x v="3"/>
  </r>
  <r>
    <x v="40"/>
    <x v="0"/>
    <x v="15"/>
    <s v="Areal av dyrkbar jord godkjent omdisponert til boligområde som enkeltsak i medh"/>
    <x v="1"/>
    <n v="1"/>
    <x v="0"/>
    <x v="0"/>
  </r>
  <r>
    <x v="40"/>
    <x v="0"/>
    <x v="15"/>
    <s v="Areal av dyrkbar jord godkjent omdisponert til forretninger, kontorer, industri"/>
    <x v="1"/>
    <n v="2"/>
    <x v="3"/>
    <x v="0"/>
  </r>
  <r>
    <x v="40"/>
    <x v="0"/>
    <x v="17"/>
    <s v="Areal av dyrka jord godkjent omdisponert til boligområde etter plan- og bygning"/>
    <x v="0"/>
    <n v="30"/>
    <x v="0"/>
    <x v="0"/>
  </r>
  <r>
    <x v="40"/>
    <x v="0"/>
    <x v="17"/>
    <s v="Areal av dyrka jord godkjent omdisponert til boligområde som enkeltsak i medhol"/>
    <x v="0"/>
    <n v="6"/>
    <x v="0"/>
    <x v="0"/>
  </r>
  <r>
    <x v="40"/>
    <x v="0"/>
    <x v="17"/>
    <s v="Areal av dyrka jord godkjent omdisponert til friområde etter plan- og bygningsl"/>
    <x v="0"/>
    <n v="60"/>
    <x v="7"/>
    <x v="3"/>
  </r>
  <r>
    <x v="40"/>
    <x v="0"/>
    <x v="17"/>
    <s v="Areal av dyrka jord godkjent omdisponert til offentlige formål etter plan- og b"/>
    <x v="0"/>
    <n v="30"/>
    <x v="3"/>
    <x v="0"/>
  </r>
  <r>
    <x v="40"/>
    <x v="0"/>
    <x v="17"/>
    <s v="Areal av dyrka jord godkjent omdisponert til offentlige formål som enkeltsak et"/>
    <x v="0"/>
    <n v="1"/>
    <x v="3"/>
    <x v="0"/>
  </r>
  <r>
    <x v="40"/>
    <x v="0"/>
    <x v="17"/>
    <s v="Areal av dyrka jord godkjent omdisponert til offentlig trafikkområde etter plan"/>
    <x v="0"/>
    <n v="25"/>
    <x v="1"/>
    <x v="1"/>
  </r>
  <r>
    <x v="40"/>
    <x v="0"/>
    <x v="17"/>
    <s v="Areal av dyrkbar jord godkjent omdisponert til annet spesialområde etter plan-"/>
    <x v="1"/>
    <n v="1075"/>
    <x v="6"/>
    <x v="3"/>
  </r>
  <r>
    <x v="40"/>
    <x v="0"/>
    <x v="17"/>
    <s v="Areal av dyrkbar jord godkjent omdisponert til boligområde etter plan- og bygni"/>
    <x v="1"/>
    <n v="110"/>
    <x v="0"/>
    <x v="0"/>
  </r>
  <r>
    <x v="40"/>
    <x v="0"/>
    <x v="17"/>
    <s v="Areal av dyrkbar jord godkjent omdisponert til fellesområde etter plan- og bygn"/>
    <x v="1"/>
    <n v="25"/>
    <x v="7"/>
    <x v="3"/>
  </r>
  <r>
    <x v="40"/>
    <x v="0"/>
    <x v="17"/>
    <s v="Areal av dyrkbar jord godkjent omdisponert til offentlige formål etter plan- og"/>
    <x v="1"/>
    <n v="30"/>
    <x v="3"/>
    <x v="0"/>
  </r>
  <r>
    <x v="40"/>
    <x v="0"/>
    <x v="17"/>
    <s v="Areal av dyrkbar jord godkjent omdisponert til offentlig trafikkområde etter pl"/>
    <x v="1"/>
    <n v="25"/>
    <x v="1"/>
    <x v="1"/>
  </r>
  <r>
    <x v="40"/>
    <x v="0"/>
    <x v="18"/>
    <s v="Areal av dyrka jord godkjent omdisponert til offentlig trafikkområde som enkelt"/>
    <x v="0"/>
    <n v="2"/>
    <x v="1"/>
    <x v="1"/>
  </r>
  <r>
    <x v="40"/>
    <x v="0"/>
    <x v="18"/>
    <s v="Areal av dyrkbar jord godkjent omdisponert til boligområde som enkeltsak i medh"/>
    <x v="1"/>
    <n v="2"/>
    <x v="0"/>
    <x v="0"/>
  </r>
  <r>
    <x v="40"/>
    <x v="0"/>
    <x v="19"/>
    <s v="Areal av dyrka jord godkjent omdisponert til boligområde som enkeltsak i medhol"/>
    <x v="0"/>
    <n v="3"/>
    <x v="0"/>
    <x v="0"/>
  </r>
  <r>
    <x v="40"/>
    <x v="0"/>
    <x v="19"/>
    <s v="Areal av dyrka jord godkjent omdisponert til fellesområde som enkeltsak etter j"/>
    <x v="0"/>
    <n v="3"/>
    <x v="7"/>
    <x v="3"/>
  </r>
  <r>
    <x v="40"/>
    <x v="0"/>
    <x v="19"/>
    <s v="Areal av dyrka jord godkjent omdisponert til forretninger, kontorer, industri m"/>
    <x v="0"/>
    <n v="2"/>
    <x v="3"/>
    <x v="0"/>
  </r>
  <r>
    <x v="40"/>
    <x v="0"/>
    <x v="19"/>
    <s v="Areal av dyrka jord godkjent omdisponert til annet byggeområde som enkeltsak et"/>
    <x v="0"/>
    <n v="2"/>
    <x v="3"/>
    <x v="0"/>
  </r>
  <r>
    <x v="40"/>
    <x v="0"/>
    <x v="19"/>
    <s v="Areal av dyrka jord godkjent omdisponert til skogplanting som enkeltsak etter j"/>
    <x v="0"/>
    <n v="6"/>
    <x v="4"/>
    <x v="3"/>
  </r>
  <r>
    <x v="40"/>
    <x v="0"/>
    <x v="19"/>
    <s v="Areal av dyrkbar jord godkjent omdisponert til boligområde som enkeltsak i medh"/>
    <x v="1"/>
    <n v="1"/>
    <x v="0"/>
    <x v="0"/>
  </r>
  <r>
    <x v="40"/>
    <x v="0"/>
    <x v="20"/>
    <s v="Areal av dyrka jord godkjent omdisponert til annet spesialområde som enkeltsak"/>
    <x v="0"/>
    <n v="2"/>
    <x v="6"/>
    <x v="3"/>
  </r>
  <r>
    <x v="40"/>
    <x v="0"/>
    <x v="20"/>
    <s v="Areal av dyrka jord godkjent omdisponert til boligområde som enkeltsak i medhol"/>
    <x v="0"/>
    <n v="7"/>
    <x v="0"/>
    <x v="0"/>
  </r>
  <r>
    <x v="40"/>
    <x v="0"/>
    <x v="20"/>
    <s v="Areal av dyrka jord godkjent omdisponert til offentlige formål etter plan- og b"/>
    <x v="0"/>
    <n v="2"/>
    <x v="3"/>
    <x v="0"/>
  </r>
  <r>
    <x v="40"/>
    <x v="0"/>
    <x v="20"/>
    <s v="Areal av dyrka jord godkjent omdisponert til offentlige formål som enkeltsak et"/>
    <x v="0"/>
    <n v="1"/>
    <x v="3"/>
    <x v="0"/>
  </r>
  <r>
    <x v="40"/>
    <x v="0"/>
    <x v="20"/>
    <s v="Areal av dyrkbar jord godkjent omdisponert til annet spesialområde etter plan-"/>
    <x v="1"/>
    <n v="20"/>
    <x v="6"/>
    <x v="3"/>
  </r>
  <r>
    <x v="40"/>
    <x v="0"/>
    <x v="20"/>
    <s v="Areal av dyrkbar jord godkjent omdisponert til fornyelsesområde etter plan- og"/>
    <x v="1"/>
    <n v="6"/>
    <x v="6"/>
    <x v="3"/>
  </r>
  <r>
    <x v="40"/>
    <x v="0"/>
    <x v="20"/>
    <s v="Areal av dyrkbar jord godkjent omdisponert til boligområde etter plan- og bygni"/>
    <x v="1"/>
    <n v="32"/>
    <x v="0"/>
    <x v="0"/>
  </r>
  <r>
    <x v="40"/>
    <x v="0"/>
    <x v="20"/>
    <s v="Areal av dyrkbar jord godkjent omdisponert til boligområde som enkeltsak i medh"/>
    <x v="1"/>
    <n v="4"/>
    <x v="0"/>
    <x v="0"/>
  </r>
  <r>
    <x v="40"/>
    <x v="0"/>
    <x v="20"/>
    <s v="Areal av dyrkbar jord godkjent omdisponert til offentlig trafikkområde etter pl"/>
    <x v="1"/>
    <n v="5"/>
    <x v="1"/>
    <x v="1"/>
  </r>
  <r>
    <x v="40"/>
    <x v="0"/>
    <x v="21"/>
    <s v="Areal av dyrka jord godkjent omdisponert til boligområde som enkeltsak i medhol"/>
    <x v="0"/>
    <n v="1"/>
    <x v="0"/>
    <x v="0"/>
  </r>
  <r>
    <x v="40"/>
    <x v="0"/>
    <x v="21"/>
    <s v="Areal av dyrkbar jord godkjent omdisponert til boligområde som enkeltsak i medh"/>
    <x v="1"/>
    <n v="3"/>
    <x v="0"/>
    <x v="0"/>
  </r>
  <r>
    <x v="40"/>
    <x v="0"/>
    <x v="21"/>
    <s v="Areal av dyrkbar jord godkjent omdisponert til fritidsbebyggelse som enkeltsak"/>
    <x v="1"/>
    <n v="1"/>
    <x v="0"/>
    <x v="0"/>
  </r>
  <r>
    <x v="40"/>
    <x v="3"/>
    <x v="24"/>
    <s v="Areal av dyrka jord godkjent omdisponert til boligområde som enkeltsak i medhol"/>
    <x v="0"/>
    <n v="1"/>
    <x v="0"/>
    <x v="0"/>
  </r>
  <r>
    <x v="40"/>
    <x v="3"/>
    <x v="24"/>
    <s v="Areal av dyrkbar jord godkjent omdisponert til boligområde som enkeltsak i medh"/>
    <x v="1"/>
    <n v="5"/>
    <x v="0"/>
    <x v="0"/>
  </r>
  <r>
    <x v="40"/>
    <x v="3"/>
    <x v="25"/>
    <s v="Areal av dyrka jord godkjent omdisponert til boligområde som enkeltsak i medhol"/>
    <x v="0"/>
    <n v="2"/>
    <x v="0"/>
    <x v="0"/>
  </r>
  <r>
    <x v="40"/>
    <x v="3"/>
    <x v="26"/>
    <s v="Areal av dyrka jord godkjent omdisponert til annet byggeområde som enkeltsak et"/>
    <x v="0"/>
    <n v="2"/>
    <x v="3"/>
    <x v="0"/>
  </r>
  <r>
    <x v="40"/>
    <x v="3"/>
    <x v="27"/>
    <s v="Areal av dyrka jord godkjent omdisponert til boligområde etter plan- og bygning"/>
    <x v="0"/>
    <n v="8"/>
    <x v="0"/>
    <x v="0"/>
  </r>
  <r>
    <x v="40"/>
    <x v="3"/>
    <x v="27"/>
    <s v="Areal av dyrka jord godkjent omdisponert til forretninger, kontorer, industri m"/>
    <x v="0"/>
    <n v="15"/>
    <x v="3"/>
    <x v="0"/>
  </r>
  <r>
    <x v="40"/>
    <x v="3"/>
    <x v="27"/>
    <s v="Areal av dyrka jord godkjent omdisponert til offentlige formål etter plan- og b"/>
    <x v="0"/>
    <n v="3"/>
    <x v="3"/>
    <x v="0"/>
  </r>
  <r>
    <x v="40"/>
    <x v="3"/>
    <x v="30"/>
    <s v="Areal av dyrka jord godkjent omdisponert til annet byggeområde som enkeltsak et"/>
    <x v="0"/>
    <n v="4"/>
    <x v="3"/>
    <x v="0"/>
  </r>
  <r>
    <x v="40"/>
    <x v="3"/>
    <x v="30"/>
    <s v="Areal av dyrkbar jord godkjent omdisponert til annet spesialområde etter plan-"/>
    <x v="1"/>
    <n v="16"/>
    <x v="6"/>
    <x v="3"/>
  </r>
  <r>
    <x v="40"/>
    <x v="3"/>
    <x v="30"/>
    <s v="Areal av dyrkbar jord godkjent omdisponert til boligområde som enkeltsak i medh"/>
    <x v="1"/>
    <n v="1"/>
    <x v="0"/>
    <x v="0"/>
  </r>
  <r>
    <x v="40"/>
    <x v="3"/>
    <x v="31"/>
    <s v="Areal av dyrka jord godkjent omdisponert til boligområde som enkeltsak i medhol"/>
    <x v="0"/>
    <n v="10"/>
    <x v="0"/>
    <x v="0"/>
  </r>
  <r>
    <x v="40"/>
    <x v="3"/>
    <x v="31"/>
    <s v="Areal av dyrka jord godkjent omdisponert til annet byggeområde som enkeltsak et"/>
    <x v="0"/>
    <n v="13"/>
    <x v="3"/>
    <x v="0"/>
  </r>
  <r>
    <x v="40"/>
    <x v="3"/>
    <x v="31"/>
    <s v="Areal av dyrka jord godkjent omdisponert til forretninger, kontorer, industri m"/>
    <x v="0"/>
    <n v="1"/>
    <x v="3"/>
    <x v="0"/>
  </r>
  <r>
    <x v="40"/>
    <x v="3"/>
    <x v="31"/>
    <s v="Areal av dyrkbar jord godkjent omdisponert til boligområde som enkeltsak i medh"/>
    <x v="1"/>
    <n v="1"/>
    <x v="0"/>
    <x v="0"/>
  </r>
  <r>
    <x v="40"/>
    <x v="3"/>
    <x v="44"/>
    <s v="Areal av dyrka jord godkjent omdisponert til skogplanting som enkeltsak etter j"/>
    <x v="0"/>
    <n v="2"/>
    <x v="4"/>
    <x v="3"/>
  </r>
  <r>
    <x v="40"/>
    <x v="3"/>
    <x v="32"/>
    <s v="Areal av dyrka jord godkjent omdisponert til boligområde etter plan- og bygning"/>
    <x v="0"/>
    <n v="15"/>
    <x v="0"/>
    <x v="0"/>
  </r>
  <r>
    <x v="40"/>
    <x v="3"/>
    <x v="32"/>
    <s v="Areal av dyrka jord godkjent omdisponert til boligområde som enkeltsak i medhol"/>
    <x v="0"/>
    <n v="5"/>
    <x v="0"/>
    <x v="0"/>
  </r>
  <r>
    <x v="40"/>
    <x v="3"/>
    <x v="32"/>
    <s v="Areal av dyrka jord godkjent omdisponert til fritidsbebyggelse etter plan- og b"/>
    <x v="0"/>
    <n v="3"/>
    <x v="0"/>
    <x v="0"/>
  </r>
  <r>
    <x v="40"/>
    <x v="3"/>
    <x v="32"/>
    <s v="Areal av dyrka jord godkjent omdisponert til fritidsbebyggelse som enkeltsak i"/>
    <x v="0"/>
    <n v="2"/>
    <x v="0"/>
    <x v="0"/>
  </r>
  <r>
    <x v="40"/>
    <x v="3"/>
    <x v="32"/>
    <s v="Areal av dyrkbar jord godkjent omdisponert til fritidsbebyggelse etter plan- og"/>
    <x v="1"/>
    <n v="8"/>
    <x v="0"/>
    <x v="0"/>
  </r>
  <r>
    <x v="40"/>
    <x v="3"/>
    <x v="32"/>
    <s v="Areal av dyrkbar jord godkjent omdisponert til boligområde etter plan- og bygni"/>
    <x v="1"/>
    <n v="7"/>
    <x v="0"/>
    <x v="0"/>
  </r>
  <r>
    <x v="40"/>
    <x v="3"/>
    <x v="32"/>
    <s v="Areal av dyrkbar jord godkjent omdisponert til boligområde som enkeltsak i medh"/>
    <x v="1"/>
    <n v="2"/>
    <x v="0"/>
    <x v="0"/>
  </r>
  <r>
    <x v="40"/>
    <x v="3"/>
    <x v="32"/>
    <s v="Areal av dyrkbar jord godkjent omdisponert til fellesområde etter plan- og bygn"/>
    <x v="1"/>
    <n v="1"/>
    <x v="7"/>
    <x v="3"/>
  </r>
  <r>
    <x v="40"/>
    <x v="3"/>
    <x v="32"/>
    <s v="Areal av dyrkbar jord godkjent omdisponert til offentlige formål etter plan- og"/>
    <x v="1"/>
    <n v="11"/>
    <x v="3"/>
    <x v="0"/>
  </r>
  <r>
    <x v="40"/>
    <x v="3"/>
    <x v="33"/>
    <s v="Areal av dyrka jord godkjent omdisponert til boligområde som enkeltsak i medhol"/>
    <x v="0"/>
    <n v="1"/>
    <x v="0"/>
    <x v="0"/>
  </r>
  <r>
    <x v="40"/>
    <x v="3"/>
    <x v="33"/>
    <s v="Areal av dyrka jord godkjent omdisponert til offentlige formål som enkeltsak et"/>
    <x v="0"/>
    <n v="5"/>
    <x v="3"/>
    <x v="0"/>
  </r>
  <r>
    <x v="40"/>
    <x v="3"/>
    <x v="33"/>
    <s v="Areal av dyrkbar jord godkjent omdisponert til boligområde som enkeltsak i medh"/>
    <x v="1"/>
    <n v="1"/>
    <x v="0"/>
    <x v="0"/>
  </r>
  <r>
    <x v="40"/>
    <x v="3"/>
    <x v="35"/>
    <s v="Areal av dyrka jord godkjent omdisponert til annet byggeområde som enkeltsak et"/>
    <x v="0"/>
    <n v="1"/>
    <x v="3"/>
    <x v="0"/>
  </r>
  <r>
    <x v="40"/>
    <x v="3"/>
    <x v="36"/>
    <s v="Areal av dyrka jord godkjent omdisponert til annet spesialområde som enkeltsak"/>
    <x v="0"/>
    <n v="5"/>
    <x v="6"/>
    <x v="3"/>
  </r>
  <r>
    <x v="40"/>
    <x v="3"/>
    <x v="36"/>
    <s v="Areal av dyrka jord godkjent omdisponert til skogplanting som enkeltsak etter j"/>
    <x v="0"/>
    <n v="12"/>
    <x v="4"/>
    <x v="3"/>
  </r>
  <r>
    <x v="40"/>
    <x v="3"/>
    <x v="38"/>
    <s v="Areal av dyrka jord godkjent omdisponert til boligområde som enkeltsak i medhol"/>
    <x v="0"/>
    <n v="16"/>
    <x v="0"/>
    <x v="0"/>
  </r>
  <r>
    <x v="40"/>
    <x v="3"/>
    <x v="38"/>
    <s v="Areal av dyrkbar jord godkjent omdisponert til boligområde som enkeltsak i medh"/>
    <x v="1"/>
    <n v="6"/>
    <x v="0"/>
    <x v="0"/>
  </r>
  <r>
    <x v="40"/>
    <x v="3"/>
    <x v="39"/>
    <s v="Areal av dyrka jord godkjent omdisponert til boligområde etter plan- og bygning"/>
    <x v="0"/>
    <n v="7"/>
    <x v="0"/>
    <x v="0"/>
  </r>
  <r>
    <x v="40"/>
    <x v="3"/>
    <x v="39"/>
    <s v="Areal av dyrka jord godkjent omdisponert til fellesområde etter plan- og bygnin"/>
    <x v="0"/>
    <n v="1"/>
    <x v="7"/>
    <x v="3"/>
  </r>
  <r>
    <x v="40"/>
    <x v="3"/>
    <x v="39"/>
    <s v="Areal av dyrka jord godkjent omdisponert til offentlig trafikkområde etter plan"/>
    <x v="0"/>
    <n v="1"/>
    <x v="1"/>
    <x v="1"/>
  </r>
  <r>
    <x v="40"/>
    <x v="3"/>
    <x v="39"/>
    <s v="Areal av dyrkbar jord godkjent omdisponert til fritidsbebyggelse som enkeltsak"/>
    <x v="1"/>
    <n v="2"/>
    <x v="0"/>
    <x v="0"/>
  </r>
  <r>
    <x v="40"/>
    <x v="3"/>
    <x v="40"/>
    <s v="Areal av dyrkbar jord godkjent omdisponert til boligområde som enkeltsak i medh"/>
    <x v="1"/>
    <n v="1"/>
    <x v="0"/>
    <x v="0"/>
  </r>
  <r>
    <x v="40"/>
    <x v="3"/>
    <x v="40"/>
    <s v="Areal av dyrkbar jord godkjent omdisponert til forretninger, kontorer, industri"/>
    <x v="1"/>
    <n v="1"/>
    <x v="3"/>
    <x v="0"/>
  </r>
  <r>
    <x v="40"/>
    <x v="3"/>
    <x v="42"/>
    <s v="Areal av dyrkbar jord godkjent omdisponert til fritidsbebyggelse etter plan- og"/>
    <x v="1"/>
    <n v="15"/>
    <x v="0"/>
    <x v="0"/>
  </r>
  <r>
    <x v="40"/>
    <x v="3"/>
    <x v="43"/>
    <s v="Areal av dyrka jord godkjent omdisponert til offentlige formål etter plan- og b"/>
    <x v="0"/>
    <n v="2"/>
    <x v="3"/>
    <x v="0"/>
  </r>
  <r>
    <x v="40"/>
    <x v="3"/>
    <x v="43"/>
    <s v="Areal av dyrka jord godkjent omdisponert til annet byggeområde som enkeltsak et"/>
    <x v="0"/>
    <n v="1"/>
    <x v="3"/>
    <x v="0"/>
  </r>
  <r>
    <x v="40"/>
    <x v="6"/>
    <x v="95"/>
    <s v="Dyrkbar jord godkjent omdisponert til boligområde etter jordloven"/>
    <x v="1"/>
    <n v="13"/>
    <x v="0"/>
    <x v="0"/>
  </r>
  <r>
    <x v="40"/>
    <x v="6"/>
    <x v="96"/>
    <s v="Dyrka jord godkjent omdisponert til boligområde etter jordloven"/>
    <x v="0"/>
    <n v="3"/>
    <x v="0"/>
    <x v="0"/>
  </r>
  <r>
    <x v="40"/>
    <x v="6"/>
    <x v="96"/>
    <s v="Dyrkbar jord godkjent omdisponert til boligområde etter jordloven"/>
    <x v="1"/>
    <n v="3"/>
    <x v="0"/>
    <x v="0"/>
  </r>
  <r>
    <x v="40"/>
    <x v="6"/>
    <x v="97"/>
    <s v="Dyrka jord godkjent omdisponert til boligområde etter jordloven"/>
    <x v="0"/>
    <n v="6"/>
    <x v="0"/>
    <x v="0"/>
  </r>
  <r>
    <x v="40"/>
    <x v="6"/>
    <x v="97"/>
    <s v="Dyrka jord godkjent omdisponert til boligområde etter plan- og bygningsloven"/>
    <x v="0"/>
    <n v="9"/>
    <x v="0"/>
    <x v="0"/>
  </r>
  <r>
    <x v="40"/>
    <x v="6"/>
    <x v="97"/>
    <s v="Dyrka jord godkjent omdisponert til annet byggeområde etter jordloven"/>
    <x v="0"/>
    <n v="8"/>
    <x v="3"/>
    <x v="0"/>
  </r>
  <r>
    <x v="40"/>
    <x v="6"/>
    <x v="97"/>
    <s v="Dyrkbar jord godkjent omdisponert til boligområde etter jordloven"/>
    <x v="1"/>
    <n v="2"/>
    <x v="0"/>
    <x v="0"/>
  </r>
  <r>
    <x v="40"/>
    <x v="6"/>
    <x v="98"/>
    <s v="Dyrka jord godkjent omdisponert til boligområde etter jordloven"/>
    <x v="0"/>
    <n v="2"/>
    <x v="0"/>
    <x v="0"/>
  </r>
  <r>
    <x v="40"/>
    <x v="6"/>
    <x v="98"/>
    <s v="Dyrkbar jord godkjent omdisponert til boligområde etter jordloven"/>
    <x v="1"/>
    <n v="3"/>
    <x v="0"/>
    <x v="0"/>
  </r>
  <r>
    <x v="40"/>
    <x v="6"/>
    <x v="99"/>
    <s v="Dyrkbar jord godkjent omdisponert til boligområde etter jordloven"/>
    <x v="1"/>
    <n v="50"/>
    <x v="0"/>
    <x v="0"/>
  </r>
  <r>
    <x v="40"/>
    <x v="6"/>
    <x v="100"/>
    <s v="Dyrka jord godkjent omdisponert til boligområde etter jordloven"/>
    <x v="0"/>
    <n v="5"/>
    <x v="0"/>
    <x v="0"/>
  </r>
  <r>
    <x v="40"/>
    <x v="6"/>
    <x v="101"/>
    <s v="Dyrka jord godkjent omdisponert til boligområde etter jordloven"/>
    <x v="0"/>
    <n v="11"/>
    <x v="0"/>
    <x v="0"/>
  </r>
  <r>
    <x v="40"/>
    <x v="6"/>
    <x v="101"/>
    <s v="Dyrkbar jord godkjent omdisponert til boligområde etter jordloven"/>
    <x v="1"/>
    <n v="28"/>
    <x v="0"/>
    <x v="0"/>
  </r>
  <r>
    <x v="40"/>
    <x v="6"/>
    <x v="102"/>
    <s v="Dyrka jord godkjent omdisponert til boligområde etter jordloven"/>
    <x v="0"/>
    <n v="9"/>
    <x v="0"/>
    <x v="0"/>
  </r>
  <r>
    <x v="40"/>
    <x v="6"/>
    <x v="102"/>
    <s v="Dyrkbar jord godkjent omdisponert til fritidsbebyggelse etter jordloven"/>
    <x v="1"/>
    <n v="3"/>
    <x v="0"/>
    <x v="0"/>
  </r>
  <r>
    <x v="40"/>
    <x v="6"/>
    <x v="103"/>
    <s v="Dyrkbar jord godkjent omdisponert til fritidsbebyggelse etter jordloven"/>
    <x v="1"/>
    <n v="1"/>
    <x v="0"/>
    <x v="0"/>
  </r>
  <r>
    <x v="40"/>
    <x v="6"/>
    <x v="103"/>
    <s v="Dyrkbar jord godkjent omdisponert til boligområde etter jordloven"/>
    <x v="1"/>
    <n v="28"/>
    <x v="0"/>
    <x v="0"/>
  </r>
  <r>
    <x v="40"/>
    <x v="6"/>
    <x v="103"/>
    <s v="Dyrkbar jord godkjent omdisponert til annet byggeområde etter jordloven"/>
    <x v="1"/>
    <n v="5"/>
    <x v="3"/>
    <x v="0"/>
  </r>
  <r>
    <x v="40"/>
    <x v="6"/>
    <x v="104"/>
    <s v="Dyrka jord godkjent omdisponert til boligområde etter jordloven"/>
    <x v="0"/>
    <n v="5"/>
    <x v="0"/>
    <x v="0"/>
  </r>
  <r>
    <x v="40"/>
    <x v="6"/>
    <x v="105"/>
    <s v="Dyrka jord godkjent omdisponert til boligområde etter jordloven"/>
    <x v="0"/>
    <n v="1"/>
    <x v="0"/>
    <x v="0"/>
  </r>
  <r>
    <x v="40"/>
    <x v="6"/>
    <x v="105"/>
    <s v="Dyrka jord godkjent omdisponert til fritidsbebyggelse etter jordloven"/>
    <x v="0"/>
    <n v="2"/>
    <x v="0"/>
    <x v="0"/>
  </r>
  <r>
    <x v="40"/>
    <x v="6"/>
    <x v="105"/>
    <s v="Dyrkbar jord godkjent omdisponert til boligområde etter jordloven"/>
    <x v="1"/>
    <n v="1"/>
    <x v="0"/>
    <x v="0"/>
  </r>
  <r>
    <x v="40"/>
    <x v="6"/>
    <x v="105"/>
    <s v="Dyrkbar jord godkjent omdisponert til fritidsbebyggelse etter jordloven"/>
    <x v="1"/>
    <n v="2"/>
    <x v="0"/>
    <x v="0"/>
  </r>
  <r>
    <x v="40"/>
    <x v="6"/>
    <x v="106"/>
    <s v="Dyrka jord godkjent omdisponert til boligområde etter plan- og bygningsloven"/>
    <x v="0"/>
    <n v="27"/>
    <x v="0"/>
    <x v="0"/>
  </r>
  <r>
    <x v="40"/>
    <x v="6"/>
    <x v="106"/>
    <s v="Dyrkbar jord godkjent omdisponert til boligområde etter plan- og bygningsloven"/>
    <x v="1"/>
    <n v="1"/>
    <x v="0"/>
    <x v="0"/>
  </r>
  <r>
    <x v="40"/>
    <x v="6"/>
    <x v="106"/>
    <s v="Dyrkbar jord godkjent omdisponert til fritidsbebyggelse etter jordloven"/>
    <x v="1"/>
    <n v="4"/>
    <x v="0"/>
    <x v="0"/>
  </r>
  <r>
    <x v="40"/>
    <x v="6"/>
    <x v="107"/>
    <s v="Dyrka jord godkjent omdisponert til boligområde etter jordloven"/>
    <x v="0"/>
    <n v="2"/>
    <x v="0"/>
    <x v="0"/>
  </r>
  <r>
    <x v="40"/>
    <x v="6"/>
    <x v="108"/>
    <s v="Dyrkbar jord godkjent omdisponert til fritidsbebyggelse etter jordloven"/>
    <x v="1"/>
    <n v="15"/>
    <x v="0"/>
    <x v="0"/>
  </r>
  <r>
    <x v="40"/>
    <x v="6"/>
    <x v="108"/>
    <s v="Dyrkbar jord godkjent omdisponert til boligområde etter jordloven"/>
    <x v="1"/>
    <n v="28"/>
    <x v="0"/>
    <x v="0"/>
  </r>
  <r>
    <x v="40"/>
    <x v="6"/>
    <x v="109"/>
    <s v="Dyrka jord godkjent omdisponert til fritidsbebyggelse etter jordloven"/>
    <x v="0"/>
    <n v="1"/>
    <x v="0"/>
    <x v="0"/>
  </r>
  <r>
    <x v="40"/>
    <x v="6"/>
    <x v="109"/>
    <s v="Dyrka jord godkjent omdisponert til boligområde etter plan- og bygningsloven"/>
    <x v="0"/>
    <n v="23"/>
    <x v="0"/>
    <x v="0"/>
  </r>
  <r>
    <x v="40"/>
    <x v="6"/>
    <x v="109"/>
    <s v="Dyrkbar jord godkjent omdisponert til fritidsbebyggelse etter jordloven"/>
    <x v="1"/>
    <n v="1"/>
    <x v="0"/>
    <x v="0"/>
  </r>
  <r>
    <x v="40"/>
    <x v="6"/>
    <x v="109"/>
    <s v="Dyrkbar jord godkjent omdisponert til boligområde etter plan- og bygningsloven"/>
    <x v="1"/>
    <n v="35"/>
    <x v="0"/>
    <x v="0"/>
  </r>
  <r>
    <x v="40"/>
    <x v="6"/>
    <x v="110"/>
    <s v="Dyrkbar jord godkjent omdisponert til boligområde etter jordloven"/>
    <x v="1"/>
    <n v="1"/>
    <x v="0"/>
    <x v="0"/>
  </r>
  <r>
    <x v="40"/>
    <x v="6"/>
    <x v="111"/>
    <s v="Dyrka jord godkjent omdisponert til fritidsbebyggelse etter jordloven"/>
    <x v="0"/>
    <n v="7"/>
    <x v="0"/>
    <x v="0"/>
  </r>
  <r>
    <x v="40"/>
    <x v="6"/>
    <x v="111"/>
    <s v="Dyrkbar jord godkjent omdisponert til fritidsbebyggelse etter jordloven"/>
    <x v="1"/>
    <n v="1"/>
    <x v="0"/>
    <x v="0"/>
  </r>
  <r>
    <x v="40"/>
    <x v="6"/>
    <x v="112"/>
    <s v="Dyrkbar jord godkjent omdisponert til boligområde etter jordloven"/>
    <x v="1"/>
    <n v="1"/>
    <x v="0"/>
    <x v="0"/>
  </r>
  <r>
    <x v="40"/>
    <x v="6"/>
    <x v="113"/>
    <s v="Dyrka jord godkjent omdisponert til annet byggeområde etter plan- og bygningsloven"/>
    <x v="0"/>
    <n v="9"/>
    <x v="3"/>
    <x v="0"/>
  </r>
  <r>
    <x v="40"/>
    <x v="6"/>
    <x v="113"/>
    <s v="Dyrkbar jord godkjent omdisponert til boligområde etter jordloven"/>
    <x v="1"/>
    <n v="2"/>
    <x v="0"/>
    <x v="0"/>
  </r>
  <r>
    <x v="40"/>
    <x v="6"/>
    <x v="113"/>
    <s v="Dyrkbar jord godkjent omdisponert til annet byggeområde etter jordloven"/>
    <x v="1"/>
    <n v="2"/>
    <x v="3"/>
    <x v="0"/>
  </r>
  <r>
    <x v="40"/>
    <x v="7"/>
    <x v="114"/>
    <s v="Dyrka jord godkjent omdisponert til boligområde etter jordloven"/>
    <x v="0"/>
    <n v="10"/>
    <x v="0"/>
    <x v="0"/>
  </r>
  <r>
    <x v="40"/>
    <x v="7"/>
    <x v="114"/>
    <s v="Dyrka jord godkjent omdisponert til boligområde etter plan- og bygningsloven"/>
    <x v="0"/>
    <n v="26"/>
    <x v="0"/>
    <x v="0"/>
  </r>
  <r>
    <x v="40"/>
    <x v="7"/>
    <x v="115"/>
    <s v="Dyrka jord godkjent omdisponert til boligområde etter jordloven"/>
    <x v="0"/>
    <n v="4"/>
    <x v="0"/>
    <x v="0"/>
  </r>
  <r>
    <x v="40"/>
    <x v="7"/>
    <x v="115"/>
    <s v="Dyrka jord godkjent omdisponert til boligområde etter plan- og bygningsloven"/>
    <x v="0"/>
    <n v="18"/>
    <x v="0"/>
    <x v="0"/>
  </r>
  <r>
    <x v="40"/>
    <x v="7"/>
    <x v="115"/>
    <s v="Dyrkbar jord godkjent omdisponert til boligområde etter plan- og bygningsloven"/>
    <x v="1"/>
    <n v="47"/>
    <x v="0"/>
    <x v="0"/>
  </r>
  <r>
    <x v="40"/>
    <x v="7"/>
    <x v="116"/>
    <s v="Dyrka jord godkjent omdisponert til fritidsbebyggelse etter jordloven"/>
    <x v="0"/>
    <n v="1"/>
    <x v="0"/>
    <x v="0"/>
  </r>
  <r>
    <x v="40"/>
    <x v="7"/>
    <x v="116"/>
    <s v="Dyrka jord godkjent omdisponert til boligområde etter plan- og bygningsloven"/>
    <x v="0"/>
    <n v="5"/>
    <x v="0"/>
    <x v="0"/>
  </r>
  <r>
    <x v="40"/>
    <x v="7"/>
    <x v="116"/>
    <s v="Dyrkbar jord godkjent omdisponert til boligområde etter jordloven"/>
    <x v="1"/>
    <n v="5"/>
    <x v="0"/>
    <x v="0"/>
  </r>
  <r>
    <x v="40"/>
    <x v="7"/>
    <x v="117"/>
    <s v="Dyrka jord godkjent omdisponert til boligområde etter jordloven"/>
    <x v="0"/>
    <n v="2"/>
    <x v="0"/>
    <x v="0"/>
  </r>
  <r>
    <x v="40"/>
    <x v="7"/>
    <x v="117"/>
    <s v="Dyrka jord godkjent omdisponert til boligområde etter plan- og bygningsloven"/>
    <x v="0"/>
    <n v="15"/>
    <x v="0"/>
    <x v="0"/>
  </r>
  <r>
    <x v="40"/>
    <x v="7"/>
    <x v="117"/>
    <s v="Dyrkbar jord godkjent omdisponert til boligområde etter jordloven"/>
    <x v="1"/>
    <n v="1"/>
    <x v="0"/>
    <x v="0"/>
  </r>
  <r>
    <x v="40"/>
    <x v="7"/>
    <x v="118"/>
    <s v="Dyrka jord godkjent omdisponert til boligområde etter jordloven"/>
    <x v="0"/>
    <n v="1"/>
    <x v="0"/>
    <x v="0"/>
  </r>
  <r>
    <x v="40"/>
    <x v="7"/>
    <x v="119"/>
    <s v="Dyrkbar jord godkjent omdisponert til fritidsbebyggelse etter jordloven"/>
    <x v="1"/>
    <n v="7"/>
    <x v="0"/>
    <x v="0"/>
  </r>
  <r>
    <x v="40"/>
    <x v="7"/>
    <x v="119"/>
    <s v="Dyrkbar jord godkjent omdisponert til boligområde etter jordloven"/>
    <x v="1"/>
    <n v="19"/>
    <x v="0"/>
    <x v="0"/>
  </r>
  <r>
    <x v="40"/>
    <x v="7"/>
    <x v="119"/>
    <s v="Dyrkbar jord godkjent omdisponert til annet byggeområde etter plan- og bygningsloven"/>
    <x v="1"/>
    <n v="51"/>
    <x v="3"/>
    <x v="0"/>
  </r>
  <r>
    <x v="40"/>
    <x v="7"/>
    <x v="120"/>
    <s v="Dyrka jord godkjent omdisponert til fritidsbebyggelse etter jordloven"/>
    <x v="0"/>
    <n v="3"/>
    <x v="0"/>
    <x v="0"/>
  </r>
  <r>
    <x v="40"/>
    <x v="7"/>
    <x v="120"/>
    <s v="Dyrka jord godkjent omdisponert til boligområde etter jordloven"/>
    <x v="0"/>
    <n v="12"/>
    <x v="0"/>
    <x v="0"/>
  </r>
  <r>
    <x v="40"/>
    <x v="7"/>
    <x v="120"/>
    <s v="Dyrkbar jord godkjent omdisponert til boligområde etter jordloven"/>
    <x v="1"/>
    <n v="1"/>
    <x v="0"/>
    <x v="0"/>
  </r>
  <r>
    <x v="40"/>
    <x v="7"/>
    <x v="121"/>
    <s v="Dyrkbar jord godkjent omdisponert til fritidsbebyggelse etter jordloven"/>
    <x v="1"/>
    <n v="1"/>
    <x v="0"/>
    <x v="0"/>
  </r>
  <r>
    <x v="40"/>
    <x v="7"/>
    <x v="121"/>
    <s v="Dyrkbar jord godkjent omdisponert til boligområde etter jordloven"/>
    <x v="1"/>
    <n v="4"/>
    <x v="0"/>
    <x v="0"/>
  </r>
  <r>
    <x v="40"/>
    <x v="7"/>
    <x v="122"/>
    <s v="Dyrka jord godkjent omdisponert til fritidsbebyggelse etter jordloven"/>
    <x v="0"/>
    <n v="1"/>
    <x v="0"/>
    <x v="0"/>
  </r>
  <r>
    <x v="40"/>
    <x v="7"/>
    <x v="122"/>
    <s v="Dyrka jord godkjent omdisponert til annet byggeområde etter jordloven"/>
    <x v="0"/>
    <n v="5"/>
    <x v="3"/>
    <x v="0"/>
  </r>
  <r>
    <x v="40"/>
    <x v="7"/>
    <x v="122"/>
    <s v="Dyrkbar jord godkjent omdisponert til boligområde etter jordloven"/>
    <x v="1"/>
    <n v="2"/>
    <x v="0"/>
    <x v="0"/>
  </r>
  <r>
    <x v="40"/>
    <x v="7"/>
    <x v="123"/>
    <s v="Dyrkbar jord godkjent omdisponert til fritidsbebyggelse etter jordloven"/>
    <x v="1"/>
    <n v="1"/>
    <x v="0"/>
    <x v="0"/>
  </r>
  <r>
    <x v="40"/>
    <x v="7"/>
    <x v="124"/>
    <s v="Dyrka jord godkjent omdisponert til boligområde etter jordloven"/>
    <x v="0"/>
    <n v="6"/>
    <x v="0"/>
    <x v="0"/>
  </r>
  <r>
    <x v="40"/>
    <x v="7"/>
    <x v="125"/>
    <s v="Dyrka jord godkjent omdisponert til boligområde etter jordloven"/>
    <x v="0"/>
    <n v="6"/>
    <x v="0"/>
    <x v="0"/>
  </r>
  <r>
    <x v="40"/>
    <x v="7"/>
    <x v="125"/>
    <s v="Dyrka jord godkjent omdisponert til boligområde etter plan- og bygningsloven"/>
    <x v="0"/>
    <n v="19"/>
    <x v="0"/>
    <x v="0"/>
  </r>
  <r>
    <x v="40"/>
    <x v="7"/>
    <x v="125"/>
    <s v="Dyrkbar jord godkjent omdisponert til boligområde etter plan- og bygningsloven"/>
    <x v="1"/>
    <n v="3"/>
    <x v="0"/>
    <x v="0"/>
  </r>
  <r>
    <x v="40"/>
    <x v="7"/>
    <x v="125"/>
    <s v="Dyrkbar jord godkjent omdisponert til boligområde etter jordloven"/>
    <x v="1"/>
    <n v="5"/>
    <x v="0"/>
    <x v="0"/>
  </r>
  <r>
    <x v="40"/>
    <x v="7"/>
    <x v="126"/>
    <s v="Dyrka jord godkjent omdisponert til boligområde etter jordloven"/>
    <x v="0"/>
    <n v="3"/>
    <x v="0"/>
    <x v="0"/>
  </r>
  <r>
    <x v="40"/>
    <x v="7"/>
    <x v="126"/>
    <s v="Dyrka jord godkjent omdisponert til boligområde etter plan- og bygningsloven"/>
    <x v="0"/>
    <n v="9"/>
    <x v="0"/>
    <x v="0"/>
  </r>
  <r>
    <x v="40"/>
    <x v="7"/>
    <x v="126"/>
    <s v="Dyrka jord godkjent omdisponert til annet byggeområde etter jordloven"/>
    <x v="0"/>
    <n v="3"/>
    <x v="3"/>
    <x v="0"/>
  </r>
  <r>
    <x v="40"/>
    <x v="7"/>
    <x v="126"/>
    <s v="Dyrkbar jord godkjent omdisponert til boligområde etter plan- og bygningsloven"/>
    <x v="1"/>
    <n v="1"/>
    <x v="0"/>
    <x v="0"/>
  </r>
  <r>
    <x v="40"/>
    <x v="7"/>
    <x v="126"/>
    <s v="Dyrkbar jord godkjent omdisponert til fritidsbebyggelse etter jordloven"/>
    <x v="1"/>
    <n v="3"/>
    <x v="0"/>
    <x v="0"/>
  </r>
  <r>
    <x v="40"/>
    <x v="7"/>
    <x v="127"/>
    <s v="Dyrka jord godkjent omdisponert til boligområde etter jordloven"/>
    <x v="0"/>
    <n v="1"/>
    <x v="0"/>
    <x v="0"/>
  </r>
  <r>
    <x v="40"/>
    <x v="7"/>
    <x v="128"/>
    <s v="Dyrka jord godkjent omdisponert til boligområde etter jordloven"/>
    <x v="0"/>
    <n v="1"/>
    <x v="0"/>
    <x v="0"/>
  </r>
  <r>
    <x v="40"/>
    <x v="7"/>
    <x v="128"/>
    <s v="Dyrkbar jord godkjent omdisponert til boligområde etter jordloven"/>
    <x v="1"/>
    <n v="1"/>
    <x v="0"/>
    <x v="0"/>
  </r>
  <r>
    <x v="40"/>
    <x v="7"/>
    <x v="129"/>
    <s v="Dyrka jord godkjent omdisponert til boligområde etter jordloven"/>
    <x v="0"/>
    <n v="2"/>
    <x v="0"/>
    <x v="0"/>
  </r>
  <r>
    <x v="40"/>
    <x v="7"/>
    <x v="129"/>
    <s v="Dyrka jord godkjent omdisponert til boligområde etter plan- og bygningsloven"/>
    <x v="0"/>
    <n v="10"/>
    <x v="0"/>
    <x v="0"/>
  </r>
  <r>
    <x v="40"/>
    <x v="7"/>
    <x v="130"/>
    <s v="Dyrka jord godkjent omdisponert til boligområde etter jordloven"/>
    <x v="0"/>
    <n v="4"/>
    <x v="0"/>
    <x v="0"/>
  </r>
  <r>
    <x v="40"/>
    <x v="7"/>
    <x v="130"/>
    <s v="Dyrkbar jord godkjent omdisponert til fritidsbebyggelse etter plan- og bygningsloven"/>
    <x v="1"/>
    <n v="5"/>
    <x v="0"/>
    <x v="0"/>
  </r>
  <r>
    <x v="40"/>
    <x v="7"/>
    <x v="131"/>
    <s v="Dyrka jord godkjent omdisponert til fritidsbebyggelse etter plan- og bygningsloven"/>
    <x v="0"/>
    <n v="6"/>
    <x v="0"/>
    <x v="0"/>
  </r>
  <r>
    <x v="40"/>
    <x v="7"/>
    <x v="131"/>
    <s v="Dyrkbar jord godkjent omdisponert til fritidsbebyggelse etter plan- og bygningsloven"/>
    <x v="1"/>
    <n v="400"/>
    <x v="0"/>
    <x v="0"/>
  </r>
  <r>
    <x v="40"/>
    <x v="7"/>
    <x v="131"/>
    <s v="Dyrkbar jord godkjent omdisponert til annet byggeområde etter plan- og bygningsloven"/>
    <x v="1"/>
    <n v="30"/>
    <x v="3"/>
    <x v="0"/>
  </r>
  <r>
    <x v="40"/>
    <x v="7"/>
    <x v="132"/>
    <s v="Dyrka jord godkjent omdisponert til boligområde etter jordloven"/>
    <x v="0"/>
    <n v="18"/>
    <x v="0"/>
    <x v="0"/>
  </r>
  <r>
    <x v="40"/>
    <x v="7"/>
    <x v="132"/>
    <s v="Dyrkbar jord godkjent omdisponert til fritidsbebyggelse etter jordloven"/>
    <x v="1"/>
    <n v="3"/>
    <x v="0"/>
    <x v="0"/>
  </r>
  <r>
    <x v="40"/>
    <x v="7"/>
    <x v="133"/>
    <s v="Dyrka jord godkjent omdisponert til boligområde etter jordloven"/>
    <x v="0"/>
    <n v="6"/>
    <x v="0"/>
    <x v="0"/>
  </r>
  <r>
    <x v="40"/>
    <x v="7"/>
    <x v="134"/>
    <s v="Dyrka jord godkjent omdisponert til boligområde etter jordloven"/>
    <x v="0"/>
    <n v="13"/>
    <x v="0"/>
    <x v="0"/>
  </r>
  <r>
    <x v="40"/>
    <x v="7"/>
    <x v="134"/>
    <s v="Dyrkbar jord godkjent omdisponert til boligområde etter jordloven"/>
    <x v="1"/>
    <n v="6"/>
    <x v="0"/>
    <x v="0"/>
  </r>
  <r>
    <x v="40"/>
    <x v="7"/>
    <x v="135"/>
    <s v="Dyrka jord godkjent omdisponert til boligområde etter jordloven"/>
    <x v="0"/>
    <n v="3"/>
    <x v="0"/>
    <x v="0"/>
  </r>
  <r>
    <x v="40"/>
    <x v="7"/>
    <x v="135"/>
    <s v="Dyrkbar jord godkjent omdisponert til boligområde etter jordloven"/>
    <x v="1"/>
    <n v="2"/>
    <x v="0"/>
    <x v="0"/>
  </r>
  <r>
    <x v="40"/>
    <x v="1"/>
    <x v="22"/>
    <s v="Areal av dyrkbar jord godkjent omdisponert til fritidsbebyggelse som enkeltsak"/>
    <x v="1"/>
    <n v="1"/>
    <x v="0"/>
    <x v="0"/>
  </r>
  <r>
    <x v="40"/>
    <x v="4"/>
    <x v="45"/>
    <s v="Areal av dyrka jord godkjent omdisponert til offentlige formål etter plan- og b"/>
    <x v="0"/>
    <n v="10"/>
    <x v="3"/>
    <x v="0"/>
  </r>
  <r>
    <x v="40"/>
    <x v="4"/>
    <x v="46"/>
    <s v="Areal av dyrka jord godkjent omdisponert til boligområde som enkeltsak i medhol"/>
    <x v="0"/>
    <n v="3"/>
    <x v="0"/>
    <x v="0"/>
  </r>
  <r>
    <x v="40"/>
    <x v="4"/>
    <x v="46"/>
    <s v="Areal av dyrka jord godkjent omdisponert til offentlige formål etter plan- og b"/>
    <x v="0"/>
    <n v="38"/>
    <x v="3"/>
    <x v="0"/>
  </r>
  <r>
    <x v="40"/>
    <x v="4"/>
    <x v="47"/>
    <s v="Areal av dyrka jord godkjent omdisponert til boligområde som enkeltsak i medhol"/>
    <x v="0"/>
    <n v="5"/>
    <x v="0"/>
    <x v="0"/>
  </r>
  <r>
    <x v="40"/>
    <x v="4"/>
    <x v="47"/>
    <s v="Areal av dyrkbar jord godkjent omdisponert til boligområde som enkeltsak i medh"/>
    <x v="1"/>
    <n v="1"/>
    <x v="0"/>
    <x v="0"/>
  </r>
  <r>
    <x v="40"/>
    <x v="4"/>
    <x v="87"/>
    <s v="Areal av dyrka jord godkjent omdisponert til boligområde som enkeltsak i medhol"/>
    <x v="0"/>
    <n v="2"/>
    <x v="0"/>
    <x v="0"/>
  </r>
  <r>
    <x v="40"/>
    <x v="4"/>
    <x v="57"/>
    <s v="Areal av dyrkbar jord godkjent omdisponert til boligområde etter plan- og bygni"/>
    <x v="1"/>
    <n v="3"/>
    <x v="0"/>
    <x v="0"/>
  </r>
  <r>
    <x v="40"/>
    <x v="4"/>
    <x v="57"/>
    <s v="Areal av dyrkbar jord godkjent omdisponert til forretninger, kontorer, industri"/>
    <x v="1"/>
    <n v="6"/>
    <x v="3"/>
    <x v="0"/>
  </r>
  <r>
    <x v="40"/>
    <x v="4"/>
    <x v="57"/>
    <s v="Areal av dyrkbar jord godkjent omdisponert til skogplanting som enkeltsak etter"/>
    <x v="1"/>
    <n v="3"/>
    <x v="4"/>
    <x v="3"/>
  </r>
  <r>
    <x v="40"/>
    <x v="4"/>
    <x v="58"/>
    <s v="Areal av dyrka jord godkjent omdisponert til golfbane som enkeltsak etter jordl"/>
    <x v="0"/>
    <n v="80"/>
    <x v="5"/>
    <x v="3"/>
  </r>
  <r>
    <x v="40"/>
    <x v="4"/>
    <x v="58"/>
    <s v="Areal av dyrka jord godkjent omdisponert til forretninger, kontorer, industri m"/>
    <x v="0"/>
    <n v="20"/>
    <x v="3"/>
    <x v="0"/>
  </r>
  <r>
    <x v="40"/>
    <x v="4"/>
    <x v="59"/>
    <s v="Areal av dyrka jord godkjent omdisponert til boligområde som enkeltsak i medhol"/>
    <x v="0"/>
    <n v="2"/>
    <x v="0"/>
    <x v="0"/>
  </r>
  <r>
    <x v="40"/>
    <x v="4"/>
    <x v="59"/>
    <s v="Areal av dyrka jord godkjent omdisponert til fritidsbebyggelse som enkeltsak i"/>
    <x v="0"/>
    <n v="1"/>
    <x v="0"/>
    <x v="0"/>
  </r>
  <r>
    <x v="40"/>
    <x v="4"/>
    <x v="59"/>
    <s v="Areal av dyrkbar jord godkjent omdisponert til boligområde som enkeltsak i medh"/>
    <x v="1"/>
    <n v="3"/>
    <x v="0"/>
    <x v="0"/>
  </r>
  <r>
    <x v="40"/>
    <x v="4"/>
    <x v="59"/>
    <s v="Areal av dyrkbar jord godkjent omdisponert til boligområde etter plan- og bygni"/>
    <x v="1"/>
    <n v="3"/>
    <x v="0"/>
    <x v="0"/>
  </r>
  <r>
    <x v="40"/>
    <x v="4"/>
    <x v="59"/>
    <s v="Areal av dyrkbar jord godkjent omdisponert til offentlige formål etter plan- og"/>
    <x v="1"/>
    <n v="2"/>
    <x v="3"/>
    <x v="0"/>
  </r>
  <r>
    <x v="40"/>
    <x v="4"/>
    <x v="59"/>
    <s v="Areal av dyrkbar jord godkjent omdisponert til annet byggeområde etter plan- og"/>
    <x v="1"/>
    <n v="1"/>
    <x v="3"/>
    <x v="0"/>
  </r>
  <r>
    <x v="40"/>
    <x v="4"/>
    <x v="48"/>
    <s v="Areal av dyrka jord godkjent omdisponert til annet spesialområde etter plan- og"/>
    <x v="0"/>
    <n v="15"/>
    <x v="6"/>
    <x v="3"/>
  </r>
  <r>
    <x v="40"/>
    <x v="4"/>
    <x v="48"/>
    <s v="Areal av dyrka jord godkjent omdisponert til fritidsbebyggelse etter plan- og b"/>
    <x v="0"/>
    <n v="10"/>
    <x v="0"/>
    <x v="0"/>
  </r>
  <r>
    <x v="40"/>
    <x v="4"/>
    <x v="48"/>
    <s v="Areal av dyrka jord godkjent omdisponert til boligområde som enkeltsak i medhol"/>
    <x v="0"/>
    <n v="1"/>
    <x v="0"/>
    <x v="0"/>
  </r>
  <r>
    <x v="40"/>
    <x v="4"/>
    <x v="48"/>
    <s v="Areal av dyrka jord godkjent omdisponert til fellesområde etter plan- og bygnin"/>
    <x v="0"/>
    <n v="3"/>
    <x v="7"/>
    <x v="3"/>
  </r>
  <r>
    <x v="40"/>
    <x v="4"/>
    <x v="48"/>
    <s v="Areal av dyrka jord godkjent omdisponert til annet byggeområde etter plan- og b"/>
    <x v="0"/>
    <n v="1"/>
    <x v="3"/>
    <x v="0"/>
  </r>
  <r>
    <x v="40"/>
    <x v="4"/>
    <x v="48"/>
    <s v="Areal av dyrkbar jord godkjent omdisponert til annet spesialområde etter plan-"/>
    <x v="1"/>
    <n v="20"/>
    <x v="6"/>
    <x v="3"/>
  </r>
  <r>
    <x v="40"/>
    <x v="4"/>
    <x v="48"/>
    <s v="Areal av dyrkbar jord godkjent omdisponert til fritidsbebyggelse etter plan- og"/>
    <x v="1"/>
    <n v="15"/>
    <x v="0"/>
    <x v="0"/>
  </r>
  <r>
    <x v="40"/>
    <x v="4"/>
    <x v="49"/>
    <s v="Areal av dyrka jord godkjent omdisponert til boligområde som enkeltsak i medhol"/>
    <x v="0"/>
    <n v="17"/>
    <x v="0"/>
    <x v="0"/>
  </r>
  <r>
    <x v="40"/>
    <x v="4"/>
    <x v="50"/>
    <s v="Areal av dyrka jord godkjent omdisponert til annet spesialområde som enkeltsak"/>
    <x v="0"/>
    <n v="1"/>
    <x v="6"/>
    <x v="3"/>
  </r>
  <r>
    <x v="40"/>
    <x v="4"/>
    <x v="50"/>
    <s v="Areal av dyrka jord godkjent omdisponert til boligområde som enkeltsak i medhol"/>
    <x v="0"/>
    <n v="2"/>
    <x v="0"/>
    <x v="0"/>
  </r>
  <r>
    <x v="40"/>
    <x v="4"/>
    <x v="52"/>
    <s v="Areal av dyrka jord godkjent omdisponert til fritidsbebyggelse som enkeltsak i"/>
    <x v="0"/>
    <n v="2"/>
    <x v="0"/>
    <x v="0"/>
  </r>
  <r>
    <x v="40"/>
    <x v="4"/>
    <x v="52"/>
    <s v="Areal av dyrkbar jord godkjent omdisponert til annet spesialområde etter plan-"/>
    <x v="1"/>
    <n v="130"/>
    <x v="6"/>
    <x v="3"/>
  </r>
  <r>
    <x v="40"/>
    <x v="4"/>
    <x v="52"/>
    <s v="Areal av dyrkbar jord godkjent omdisponert til boligområde som enkeltsak i medh"/>
    <x v="1"/>
    <n v="5"/>
    <x v="0"/>
    <x v="0"/>
  </r>
  <r>
    <x v="40"/>
    <x v="4"/>
    <x v="52"/>
    <s v="Areal av dyrkbar jord godkjent omdisponert til fritidsbebyggelse etter plan- og"/>
    <x v="1"/>
    <n v="4"/>
    <x v="0"/>
    <x v="0"/>
  </r>
  <r>
    <x v="40"/>
    <x v="4"/>
    <x v="54"/>
    <s v="Areal av dyrka jord godkjent omdisponert til friområde som enkeltsak etter jord"/>
    <x v="0"/>
    <n v="2"/>
    <x v="7"/>
    <x v="3"/>
  </r>
  <r>
    <x v="40"/>
    <x v="4"/>
    <x v="55"/>
    <s v="Areal av dyrka jord godkjent omdisponert til fritidsbebyggelse som enkeltsak i"/>
    <x v="0"/>
    <n v="3"/>
    <x v="0"/>
    <x v="0"/>
  </r>
  <r>
    <x v="40"/>
    <x v="4"/>
    <x v="55"/>
    <s v="Areal av dyrka jord godkjent omdisponert til boligområde som enkeltsak i medhol"/>
    <x v="0"/>
    <n v="2"/>
    <x v="0"/>
    <x v="0"/>
  </r>
  <r>
    <x v="40"/>
    <x v="4"/>
    <x v="55"/>
    <s v="Areal av dyrka jord godkjent omdisponert til skogplanting som enkeltsak etter j"/>
    <x v="0"/>
    <n v="10"/>
    <x v="4"/>
    <x v="3"/>
  </r>
  <r>
    <x v="40"/>
    <x v="4"/>
    <x v="61"/>
    <s v="Areal av dyrka jord godkjent omdisponert til boligområde som enkeltsak i medhol"/>
    <x v="0"/>
    <n v="4"/>
    <x v="0"/>
    <x v="0"/>
  </r>
  <r>
    <x v="40"/>
    <x v="4"/>
    <x v="61"/>
    <s v="Areal av dyrkbar jord godkjent omdisponert til fritidsbebyggelse som enkeltsak"/>
    <x v="1"/>
    <n v="1"/>
    <x v="0"/>
    <x v="0"/>
  </r>
  <r>
    <x v="40"/>
    <x v="5"/>
    <x v="62"/>
    <s v="Areal av dyrka jord godkjent omdisponert til boligområde etter plan- og bygning"/>
    <x v="0"/>
    <n v="18"/>
    <x v="0"/>
    <x v="0"/>
  </r>
  <r>
    <x v="40"/>
    <x v="5"/>
    <x v="62"/>
    <s v="Areal av dyrka jord godkjent omdisponert til boligområde som enkeltsak i medhol"/>
    <x v="0"/>
    <n v="2"/>
    <x v="0"/>
    <x v="0"/>
  </r>
  <r>
    <x v="40"/>
    <x v="5"/>
    <x v="62"/>
    <s v="Areal av dyrkbar jord godkjent omdisponert til boligområde etter plan- og bygni"/>
    <x v="1"/>
    <n v="23"/>
    <x v="0"/>
    <x v="0"/>
  </r>
  <r>
    <x v="40"/>
    <x v="5"/>
    <x v="72"/>
    <s v="Areal av dyrka jord godkjent omdisponert til boligområde som enkeltsak i medhol"/>
    <x v="0"/>
    <n v="3"/>
    <x v="0"/>
    <x v="0"/>
  </r>
  <r>
    <x v="40"/>
    <x v="5"/>
    <x v="63"/>
    <s v="Areal av dyrka jord godkjent omdisponert til boligområde som enkeltsak i medhol"/>
    <x v="0"/>
    <n v="1"/>
    <x v="0"/>
    <x v="0"/>
  </r>
  <r>
    <x v="40"/>
    <x v="5"/>
    <x v="63"/>
    <s v="Areal av dyrka jord godkjent omdisponert til forretninger, kontorer, industri m"/>
    <x v="0"/>
    <n v="10"/>
    <x v="3"/>
    <x v="0"/>
  </r>
  <r>
    <x v="40"/>
    <x v="5"/>
    <x v="63"/>
    <s v="Areal av dyrka jord godkjent omdisponert til annet byggeområde som enkeltsak et"/>
    <x v="0"/>
    <n v="1"/>
    <x v="3"/>
    <x v="0"/>
  </r>
  <r>
    <x v="40"/>
    <x v="5"/>
    <x v="63"/>
    <s v="Areal av dyrka jord godkjent omdisponert til offentlig trafikkområde etter plan"/>
    <x v="0"/>
    <n v="5"/>
    <x v="1"/>
    <x v="1"/>
  </r>
  <r>
    <x v="40"/>
    <x v="5"/>
    <x v="63"/>
    <s v="Areal av dyrkbar jord godkjent omdisponert til boligområde som enkeltsak i medh"/>
    <x v="1"/>
    <n v="1"/>
    <x v="0"/>
    <x v="0"/>
  </r>
  <r>
    <x v="40"/>
    <x v="5"/>
    <x v="63"/>
    <s v="Areal av dyrkbar jord godkjent omdisponert til offentlig trafikkområde etter pl"/>
    <x v="1"/>
    <n v="16"/>
    <x v="1"/>
    <x v="1"/>
  </r>
  <r>
    <x v="40"/>
    <x v="5"/>
    <x v="64"/>
    <s v="Areal av dyrka jord godkjent omdisponert til golfbane etter plan- og bygningslo"/>
    <x v="0"/>
    <n v="466"/>
    <x v="5"/>
    <x v="3"/>
  </r>
  <r>
    <x v="40"/>
    <x v="5"/>
    <x v="64"/>
    <s v="Areal av dyrka jord godkjent omdisponert til forretninger, kontorer, industri m"/>
    <x v="0"/>
    <n v="12"/>
    <x v="3"/>
    <x v="0"/>
  </r>
  <r>
    <x v="40"/>
    <x v="5"/>
    <x v="64"/>
    <s v="Areal av dyrka jord godkjent omdisponert til skogplanting som enkeltsak etter j"/>
    <x v="0"/>
    <n v="10"/>
    <x v="4"/>
    <x v="3"/>
  </r>
  <r>
    <x v="40"/>
    <x v="5"/>
    <x v="64"/>
    <s v="Areal av dyrkbar jord godkjent omdisponert til golfbane etter plan- og bygnings"/>
    <x v="1"/>
    <n v="25"/>
    <x v="5"/>
    <x v="3"/>
  </r>
  <r>
    <x v="40"/>
    <x v="5"/>
    <x v="65"/>
    <s v="Areal av dyrka jord godkjent omdisponert til annet spesialområde som enkeltsak"/>
    <x v="0"/>
    <n v="25"/>
    <x v="6"/>
    <x v="3"/>
  </r>
  <r>
    <x v="40"/>
    <x v="5"/>
    <x v="65"/>
    <s v="Areal av dyrka jord godkjent omdisponert til boligområde etter plan- og bygning"/>
    <x v="0"/>
    <n v="21"/>
    <x v="0"/>
    <x v="0"/>
  </r>
  <r>
    <x v="40"/>
    <x v="5"/>
    <x v="65"/>
    <s v="Areal av dyrka jord godkjent omdisponert til boligområde som enkeltsak i medhol"/>
    <x v="0"/>
    <n v="1"/>
    <x v="0"/>
    <x v="0"/>
  </r>
  <r>
    <x v="40"/>
    <x v="5"/>
    <x v="65"/>
    <s v="Areal av dyrka jord godkjent omdisponert til annet byggeområde som enkeltsak et"/>
    <x v="0"/>
    <n v="2"/>
    <x v="3"/>
    <x v="0"/>
  </r>
  <r>
    <x v="40"/>
    <x v="5"/>
    <x v="65"/>
    <s v="Areal av dyrka jord godkjent omdisponert til offentlige formål som enkeltsak et"/>
    <x v="0"/>
    <n v="1"/>
    <x v="3"/>
    <x v="0"/>
  </r>
  <r>
    <x v="40"/>
    <x v="5"/>
    <x v="65"/>
    <s v="Areal av dyrka jord godkjent omdisponert til skogplanting som enkeltsak etter j"/>
    <x v="0"/>
    <n v="5"/>
    <x v="4"/>
    <x v="3"/>
  </r>
  <r>
    <x v="40"/>
    <x v="5"/>
    <x v="88"/>
    <s v="Areal av dyrka jord godkjent omdisponert til boligområde som enkeltsak i medhol"/>
    <x v="0"/>
    <n v="2"/>
    <x v="0"/>
    <x v="0"/>
  </r>
  <r>
    <x v="40"/>
    <x v="5"/>
    <x v="88"/>
    <s v="Areal av dyrka jord godkjent omdisponert til fritidsbebyggelse som enkeltsak i"/>
    <x v="0"/>
    <n v="1"/>
    <x v="0"/>
    <x v="0"/>
  </r>
  <r>
    <x v="40"/>
    <x v="5"/>
    <x v="66"/>
    <s v="Areal av dyrka jord godkjent omdisponert til boligområde som enkeltsak i medhol"/>
    <x v="0"/>
    <n v="5"/>
    <x v="0"/>
    <x v="0"/>
  </r>
  <r>
    <x v="40"/>
    <x v="5"/>
    <x v="66"/>
    <s v="Areal av dyrka jord godkjent omdisponert til fritidsbebyggelse som enkeltsak i"/>
    <x v="0"/>
    <n v="1"/>
    <x v="0"/>
    <x v="0"/>
  </r>
  <r>
    <x v="40"/>
    <x v="5"/>
    <x v="66"/>
    <s v="Areal av dyrkbar jord godkjent omdisponert til boligområde som enkeltsak i medh"/>
    <x v="1"/>
    <n v="5"/>
    <x v="0"/>
    <x v="0"/>
  </r>
  <r>
    <x v="40"/>
    <x v="5"/>
    <x v="66"/>
    <s v="Areal av dyrkbar jord godkjent omdisponert til fritidsbebyggelse som enkeltsak"/>
    <x v="1"/>
    <n v="1"/>
    <x v="0"/>
    <x v="0"/>
  </r>
  <r>
    <x v="40"/>
    <x v="5"/>
    <x v="67"/>
    <s v="Areal av dyrka jord godkjent omdisponert til boligområde som enkeltsak i medhol"/>
    <x v="0"/>
    <n v="1"/>
    <x v="0"/>
    <x v="0"/>
  </r>
  <r>
    <x v="40"/>
    <x v="5"/>
    <x v="67"/>
    <s v="Areal av dyrka jord godkjent omdisponert til boligområde etter plan- og bygning"/>
    <x v="0"/>
    <n v="1"/>
    <x v="0"/>
    <x v="0"/>
  </r>
  <r>
    <x v="40"/>
    <x v="5"/>
    <x v="67"/>
    <s v="Areal av dyrkbar jord godkjent omdisponert til boligområde som enkeltsak i medh"/>
    <x v="1"/>
    <n v="1"/>
    <x v="0"/>
    <x v="0"/>
  </r>
  <r>
    <x v="40"/>
    <x v="5"/>
    <x v="67"/>
    <s v="Areal av dyrkbar jord godkjent omdisponert til boligområde etter plan- og bygni"/>
    <x v="1"/>
    <n v="1"/>
    <x v="0"/>
    <x v="0"/>
  </r>
  <r>
    <x v="40"/>
    <x v="5"/>
    <x v="68"/>
    <s v="Areal av dyrka jord godkjent omdisponert til annet spesialområde som enkeltsak"/>
    <x v="0"/>
    <n v="1"/>
    <x v="6"/>
    <x v="3"/>
  </r>
  <r>
    <x v="40"/>
    <x v="5"/>
    <x v="68"/>
    <s v="Areal av dyrka jord godkjent omdisponert til boligområde som enkeltsak i medhol"/>
    <x v="0"/>
    <n v="6"/>
    <x v="0"/>
    <x v="0"/>
  </r>
  <r>
    <x v="40"/>
    <x v="5"/>
    <x v="68"/>
    <s v="Areal av dyrkbar jord godkjent omdisponert til boligområde som enkeltsak i medh"/>
    <x v="1"/>
    <n v="1"/>
    <x v="0"/>
    <x v="0"/>
  </r>
  <r>
    <x v="40"/>
    <x v="5"/>
    <x v="73"/>
    <s v="Areal av dyrka jord godkjent omdisponert til boligområde som enkeltsak i medhol"/>
    <x v="0"/>
    <n v="9"/>
    <x v="0"/>
    <x v="0"/>
  </r>
  <r>
    <x v="40"/>
    <x v="5"/>
    <x v="73"/>
    <s v="Areal av dyrka jord godkjent omdisponert til boligområde etter plan- og bygning"/>
    <x v="0"/>
    <n v="5"/>
    <x v="0"/>
    <x v="0"/>
  </r>
  <r>
    <x v="40"/>
    <x v="5"/>
    <x v="73"/>
    <s v="Areal av dyrka jord godkjent omdisponert til offentlige formål som enkeltsak et"/>
    <x v="0"/>
    <n v="1"/>
    <x v="3"/>
    <x v="0"/>
  </r>
  <r>
    <x v="40"/>
    <x v="5"/>
    <x v="73"/>
    <s v="Areal av dyrka jord godkjent omdisponert til offentlig trafikkområde etter plan"/>
    <x v="0"/>
    <n v="3"/>
    <x v="1"/>
    <x v="1"/>
  </r>
  <r>
    <x v="40"/>
    <x v="5"/>
    <x v="69"/>
    <s v="Areal av dyrka jord godkjent omdisponert til annet spesialområde etter plan- og"/>
    <x v="0"/>
    <n v="7"/>
    <x v="6"/>
    <x v="3"/>
  </r>
  <r>
    <x v="40"/>
    <x v="5"/>
    <x v="69"/>
    <s v="Areal av dyrka jord godkjent omdisponert til boligområde etter plan- og bygning"/>
    <x v="0"/>
    <n v="60"/>
    <x v="0"/>
    <x v="0"/>
  </r>
  <r>
    <x v="40"/>
    <x v="5"/>
    <x v="69"/>
    <s v="Areal av dyrka jord godkjent omdisponert til boligområde som enkeltsak i medhol"/>
    <x v="0"/>
    <n v="2"/>
    <x v="0"/>
    <x v="0"/>
  </r>
  <r>
    <x v="40"/>
    <x v="5"/>
    <x v="69"/>
    <s v="Areal av dyrka jord godkjent omdisponert til friområde etter plan- og bygningsl"/>
    <x v="0"/>
    <n v="4"/>
    <x v="7"/>
    <x v="3"/>
  </r>
  <r>
    <x v="40"/>
    <x v="5"/>
    <x v="69"/>
    <s v="Areal av dyrka jord godkjent omdisponert til fellesområde etter plan- og bygnin"/>
    <x v="0"/>
    <n v="1"/>
    <x v="7"/>
    <x v="3"/>
  </r>
  <r>
    <x v="40"/>
    <x v="5"/>
    <x v="69"/>
    <s v="Areal av dyrka jord godkjent omdisponert til offentlige formål etter plan- og b"/>
    <x v="0"/>
    <n v="13"/>
    <x v="3"/>
    <x v="0"/>
  </r>
  <r>
    <x v="40"/>
    <x v="5"/>
    <x v="69"/>
    <s v="Areal av dyrka jord godkjent omdisponert til forretninger, kontorer, industri m"/>
    <x v="0"/>
    <n v="2"/>
    <x v="3"/>
    <x v="0"/>
  </r>
  <r>
    <x v="40"/>
    <x v="5"/>
    <x v="69"/>
    <s v="Areal av dyrka jord godkjent omdisponert til annet byggeområde som enkeltsak et"/>
    <x v="0"/>
    <n v="1"/>
    <x v="3"/>
    <x v="0"/>
  </r>
  <r>
    <x v="40"/>
    <x v="5"/>
    <x v="74"/>
    <s v="Areal av dyrka jord godkjent omdisponert til forretninger, kontorer, industri m"/>
    <x v="0"/>
    <n v="28"/>
    <x v="3"/>
    <x v="0"/>
  </r>
  <r>
    <x v="40"/>
    <x v="5"/>
    <x v="74"/>
    <s v="Areal av dyrkbar jord godkjent omdisponert til boligområde etter plan- og bygni"/>
    <x v="1"/>
    <n v="6"/>
    <x v="0"/>
    <x v="0"/>
  </r>
  <r>
    <x v="40"/>
    <x v="5"/>
    <x v="74"/>
    <s v="Areal av dyrkbar jord godkjent omdisponert til boligområde som enkeltsak i medh"/>
    <x v="1"/>
    <n v="3"/>
    <x v="0"/>
    <x v="0"/>
  </r>
  <r>
    <x v="40"/>
    <x v="5"/>
    <x v="74"/>
    <s v="Areal av dyrkbar jord godkjent omdisponert til annet byggeområde som enkeltsak"/>
    <x v="1"/>
    <n v="1"/>
    <x v="3"/>
    <x v="0"/>
  </r>
  <r>
    <x v="40"/>
    <x v="5"/>
    <x v="70"/>
    <s v="Areal av dyrka jord godkjent omdisponert til golfbane som enkeltsak etter jordl"/>
    <x v="0"/>
    <n v="24"/>
    <x v="5"/>
    <x v="3"/>
  </r>
  <r>
    <x v="40"/>
    <x v="5"/>
    <x v="70"/>
    <s v="Areal av dyrka jord godkjent omdisponert til offentlig trafikkområde etter plan"/>
    <x v="0"/>
    <n v="1"/>
    <x v="1"/>
    <x v="1"/>
  </r>
  <r>
    <x v="40"/>
    <x v="5"/>
    <x v="70"/>
    <s v="Areal av dyrkbar jord godkjent omdisponert til boligområde som enkeltsak i medh"/>
    <x v="1"/>
    <n v="11"/>
    <x v="0"/>
    <x v="0"/>
  </r>
  <r>
    <x v="40"/>
    <x v="5"/>
    <x v="70"/>
    <s v="Areal av dyrkbar jord godkjent omdisponert til fritidsbebyggelse som enkeltsak"/>
    <x v="1"/>
    <n v="1"/>
    <x v="0"/>
    <x v="0"/>
  </r>
  <r>
    <x v="40"/>
    <x v="5"/>
    <x v="70"/>
    <s v="Areal av dyrkbar jord godkjent omdisponert til annet byggeområde som enkeltsak"/>
    <x v="1"/>
    <n v="2"/>
    <x v="3"/>
    <x v="0"/>
  </r>
  <r>
    <x v="40"/>
    <x v="5"/>
    <x v="70"/>
    <s v="Areal av dyrkbar jord godkjent omdisponert til offentlig trafikkområde etter pl"/>
    <x v="1"/>
    <n v="1"/>
    <x v="1"/>
    <x v="1"/>
  </r>
  <r>
    <x v="40"/>
    <x v="5"/>
    <x v="71"/>
    <s v="Areal av dyrka jord godkjent omdisponert til boligområde som enkeltsak i medhol"/>
    <x v="0"/>
    <n v="12"/>
    <x v="0"/>
    <x v="0"/>
  </r>
  <r>
    <x v="40"/>
    <x v="5"/>
    <x v="71"/>
    <s v="Areal av dyrka jord godkjent omdisponert til fritidsbebyggelse som enkeltsak i"/>
    <x v="0"/>
    <n v="1"/>
    <x v="0"/>
    <x v="0"/>
  </r>
  <r>
    <x v="40"/>
    <x v="2"/>
    <x v="75"/>
    <s v="Areal av dyrka jord godkjent omdisponert til boligområde etter plan- og bygning"/>
    <x v="0"/>
    <n v="28"/>
    <x v="0"/>
    <x v="0"/>
  </r>
  <r>
    <x v="40"/>
    <x v="2"/>
    <x v="75"/>
    <s v="Areal av dyrka jord godkjent omdisponert til boligområde som enkeltsak i medhol"/>
    <x v="0"/>
    <n v="3"/>
    <x v="0"/>
    <x v="0"/>
  </r>
  <r>
    <x v="40"/>
    <x v="2"/>
    <x v="75"/>
    <s v="Areal av dyrka jord godkjent omdisponert til friområde etter plan- og bygningsl"/>
    <x v="0"/>
    <n v="5"/>
    <x v="7"/>
    <x v="3"/>
  </r>
  <r>
    <x v="40"/>
    <x v="2"/>
    <x v="75"/>
    <s v="Areal av dyrka jord godkjent omdisponert til offentlige formål som enkeltsak et"/>
    <x v="0"/>
    <n v="1"/>
    <x v="3"/>
    <x v="0"/>
  </r>
  <r>
    <x v="40"/>
    <x v="2"/>
    <x v="75"/>
    <s v="Areal av dyrka jord godkjent omdisponert til offentlig trafikkområde etter plan"/>
    <x v="0"/>
    <n v="4"/>
    <x v="1"/>
    <x v="1"/>
  </r>
  <r>
    <x v="40"/>
    <x v="2"/>
    <x v="75"/>
    <s v="Areal av dyrkbar jord godkjent omdisponert til annet spesialområde etter plan-"/>
    <x v="1"/>
    <n v="4"/>
    <x v="6"/>
    <x v="3"/>
  </r>
  <r>
    <x v="40"/>
    <x v="2"/>
    <x v="75"/>
    <s v="Areal av dyrkbar jord godkjent omdisponert til boligområde etter plan- og bygni"/>
    <x v="1"/>
    <n v="56"/>
    <x v="0"/>
    <x v="0"/>
  </r>
  <r>
    <x v="40"/>
    <x v="2"/>
    <x v="75"/>
    <s v="Areal av dyrkbar jord godkjent omdisponert til friområde etter plan- og bygning"/>
    <x v="1"/>
    <n v="5"/>
    <x v="7"/>
    <x v="3"/>
  </r>
  <r>
    <x v="40"/>
    <x v="2"/>
    <x v="75"/>
    <s v="Areal av dyrkbar jord godkjent omdisponert til offentlig trafikkområde etter pl"/>
    <x v="1"/>
    <n v="9"/>
    <x v="1"/>
    <x v="1"/>
  </r>
  <r>
    <x v="40"/>
    <x v="2"/>
    <x v="76"/>
    <s v="Areal av dyrka jord godkjent omdisponert til boligområde etter plan- og bygning"/>
    <x v="0"/>
    <n v="10"/>
    <x v="0"/>
    <x v="0"/>
  </r>
  <r>
    <x v="40"/>
    <x v="2"/>
    <x v="76"/>
    <s v="Areal av dyrka jord godkjent omdisponert til boligområde som enkeltsak i medhol"/>
    <x v="0"/>
    <n v="2"/>
    <x v="0"/>
    <x v="0"/>
  </r>
  <r>
    <x v="40"/>
    <x v="2"/>
    <x v="76"/>
    <s v="Areal av dyrka jord godkjent omdisponert til friområde etter plan- og bygningsl"/>
    <x v="0"/>
    <n v="1"/>
    <x v="7"/>
    <x v="3"/>
  </r>
  <r>
    <x v="40"/>
    <x v="2"/>
    <x v="76"/>
    <s v="Areal av dyrka jord godkjent omdisponert til forretninger, kontorer, industri m"/>
    <x v="0"/>
    <n v="14"/>
    <x v="3"/>
    <x v="0"/>
  </r>
  <r>
    <x v="40"/>
    <x v="2"/>
    <x v="76"/>
    <s v="Areal av dyrka jord godkjent omdisponert til offentlige formål etter plan- og b"/>
    <x v="0"/>
    <n v="4"/>
    <x v="3"/>
    <x v="0"/>
  </r>
  <r>
    <x v="40"/>
    <x v="2"/>
    <x v="76"/>
    <s v="Areal av dyrka jord godkjent omdisponert til offentlige formål som enkeltsak et"/>
    <x v="0"/>
    <n v="3"/>
    <x v="3"/>
    <x v="0"/>
  </r>
  <r>
    <x v="40"/>
    <x v="2"/>
    <x v="76"/>
    <s v="Areal av dyrkbar jord godkjent omdisponert til boligområde etter plan- og bygni"/>
    <x v="1"/>
    <n v="5"/>
    <x v="0"/>
    <x v="0"/>
  </r>
  <r>
    <x v="40"/>
    <x v="2"/>
    <x v="76"/>
    <s v="Areal av dyrkbar jord godkjent omdisponert til boligområde som enkeltsak i medh"/>
    <x v="1"/>
    <n v="2"/>
    <x v="0"/>
    <x v="0"/>
  </r>
  <r>
    <x v="40"/>
    <x v="2"/>
    <x v="76"/>
    <s v="Areal av dyrkbar jord godkjent omdisponert til friområde etter plan- og bygning"/>
    <x v="1"/>
    <n v="4"/>
    <x v="7"/>
    <x v="3"/>
  </r>
  <r>
    <x v="40"/>
    <x v="2"/>
    <x v="76"/>
    <s v="Areal av dyrkbar jord godkjent omdisponert til offentlige formål som enkeltsak"/>
    <x v="1"/>
    <n v="5"/>
    <x v="3"/>
    <x v="0"/>
  </r>
  <r>
    <x v="40"/>
    <x v="2"/>
    <x v="76"/>
    <s v="Areal av dyrkbar jord godkjent omdisponert til annet byggeområde etter plan- og"/>
    <x v="1"/>
    <n v="5"/>
    <x v="3"/>
    <x v="0"/>
  </r>
  <r>
    <x v="40"/>
    <x v="2"/>
    <x v="76"/>
    <s v="Areal av dyrkbar jord godkjent omdisponert til forretninger, kontorer, industri"/>
    <x v="1"/>
    <n v="2"/>
    <x v="3"/>
    <x v="0"/>
  </r>
  <r>
    <x v="40"/>
    <x v="2"/>
    <x v="77"/>
    <s v="Areal av dyrka jord godkjent omdisponert til boligområde som enkeltsak i medhol"/>
    <x v="0"/>
    <n v="5"/>
    <x v="0"/>
    <x v="0"/>
  </r>
  <r>
    <x v="40"/>
    <x v="2"/>
    <x v="77"/>
    <s v="Areal av dyrka jord godkjent omdisponert til offentlig trafikkområde som enkelt"/>
    <x v="0"/>
    <n v="2"/>
    <x v="1"/>
    <x v="1"/>
  </r>
  <r>
    <x v="40"/>
    <x v="2"/>
    <x v="78"/>
    <s v="Areal av dyrkbar jord godkjent omdisponert til boligområde etter plan- og bygni"/>
    <x v="1"/>
    <n v="6"/>
    <x v="0"/>
    <x v="0"/>
  </r>
  <r>
    <x v="40"/>
    <x v="2"/>
    <x v="80"/>
    <s v="Areal av dyrka jord godkjent omdisponert til boligområde som enkeltsak i medhol"/>
    <x v="0"/>
    <n v="1"/>
    <x v="0"/>
    <x v="0"/>
  </r>
  <r>
    <x v="40"/>
    <x v="2"/>
    <x v="92"/>
    <s v="Areal av dyrka jord godkjent omdisponert til annet byggeområde som enkeltsak et"/>
    <x v="0"/>
    <n v="2"/>
    <x v="3"/>
    <x v="0"/>
  </r>
  <r>
    <x v="40"/>
    <x v="2"/>
    <x v="92"/>
    <s v="Areal av dyrka jord godkjent omdisponert til offentlig trafikkområde etter plan"/>
    <x v="0"/>
    <n v="84"/>
    <x v="1"/>
    <x v="1"/>
  </r>
  <r>
    <x v="40"/>
    <x v="2"/>
    <x v="81"/>
    <s v="Areal av dyrkbar jord godkjent omdisponert til boligområde etter plan- og bygni"/>
    <x v="1"/>
    <n v="4"/>
    <x v="0"/>
    <x v="0"/>
  </r>
  <r>
    <x v="40"/>
    <x v="2"/>
    <x v="82"/>
    <s v="Areal av dyrkbar jord godkjent omdisponert til boligområde etter plan- og bygni"/>
    <x v="1"/>
    <n v="15"/>
    <x v="0"/>
    <x v="0"/>
  </r>
  <r>
    <x v="40"/>
    <x v="2"/>
    <x v="94"/>
    <s v="Areal av dyrka jord godkjent omdisponert til offentlig trafikkområde etter plan"/>
    <x v="0"/>
    <n v="74"/>
    <x v="1"/>
    <x v="1"/>
  </r>
  <r>
    <x v="40"/>
    <x v="2"/>
    <x v="94"/>
    <s v="Areal av dyrkbar jord godkjent omdisponert til friområde etter plan- og bygning"/>
    <x v="1"/>
    <n v="1"/>
    <x v="7"/>
    <x v="3"/>
  </r>
  <r>
    <x v="40"/>
    <x v="2"/>
    <x v="91"/>
    <s v="Areal av dyrka jord godkjent omdisponert til boligområde som enkeltsak i medhol"/>
    <x v="0"/>
    <n v="6"/>
    <x v="0"/>
    <x v="0"/>
  </r>
  <r>
    <x v="40"/>
    <x v="2"/>
    <x v="91"/>
    <s v="Areal av dyrkbar jord godkjent omdisponert til boligområde som enkeltsak i medh"/>
    <x v="1"/>
    <n v="16"/>
    <x v="0"/>
    <x v="0"/>
  </r>
  <r>
    <x v="40"/>
    <x v="2"/>
    <x v="84"/>
    <s v="Areal av dyrka jord godkjent omdisponert til annet byggeområde som enkeltsak et"/>
    <x v="0"/>
    <n v="5"/>
    <x v="3"/>
    <x v="0"/>
  </r>
  <r>
    <x v="40"/>
    <x v="2"/>
    <x v="84"/>
    <s v="Areal av dyrka jord godkjent omdisponert til offentlige formål som enkeltsak et"/>
    <x v="0"/>
    <n v="1"/>
    <x v="3"/>
    <x v="0"/>
  </r>
  <r>
    <x v="40"/>
    <x v="2"/>
    <x v="85"/>
    <s v="Areal av dyrka jord godkjent omdisponert til boligområde etter plan- og bygning"/>
    <x v="0"/>
    <n v="2"/>
    <x v="0"/>
    <x v="0"/>
  </r>
  <r>
    <x v="40"/>
    <x v="2"/>
    <x v="86"/>
    <s v="Areal av dyrka jord godkjent omdisponert til boligområde etter plan- og bygning"/>
    <x v="0"/>
    <n v="65"/>
    <x v="0"/>
    <x v="0"/>
  </r>
  <r>
    <x v="41"/>
    <x v="0"/>
    <x v="0"/>
    <s v="Areal av dyrka jord godkjent omdisponert til boligområde som enkeltsak i medhol"/>
    <x v="0"/>
    <n v="1"/>
    <x v="0"/>
    <x v="0"/>
  </r>
  <r>
    <x v="41"/>
    <x v="0"/>
    <x v="0"/>
    <s v="Areal av dyrkbar jord godkjent omdisponert til boligområde som enkeltsak i medh"/>
    <x v="1"/>
    <n v="1"/>
    <x v="0"/>
    <x v="0"/>
  </r>
  <r>
    <x v="41"/>
    <x v="0"/>
    <x v="1"/>
    <s v="Areal av dyrka jord godkjent omdisponert til annet spesialområde som enkeltsak"/>
    <x v="0"/>
    <n v="1"/>
    <x v="6"/>
    <x v="3"/>
  </r>
  <r>
    <x v="41"/>
    <x v="0"/>
    <x v="1"/>
    <s v="Areal av dyrkbar jord godkjent omdisponert til annet spesialområde etter plan-"/>
    <x v="1"/>
    <n v="16"/>
    <x v="6"/>
    <x v="3"/>
  </r>
  <r>
    <x v="41"/>
    <x v="0"/>
    <x v="2"/>
    <s v="Areal av dyrka jord godkjent omdisponert til annet spesialområde etter plan- og"/>
    <x v="0"/>
    <n v="1"/>
    <x v="6"/>
    <x v="3"/>
  </r>
  <r>
    <x v="41"/>
    <x v="0"/>
    <x v="3"/>
    <s v="Areal av dyrka jord godkjent omdisponert til annet spesialområde som enkeltsak"/>
    <x v="0"/>
    <n v="1"/>
    <x v="6"/>
    <x v="3"/>
  </r>
  <r>
    <x v="41"/>
    <x v="0"/>
    <x v="6"/>
    <s v="Areal av dyrkbar jord godkjent omdisponert til boligområde etter plan- og bygni"/>
    <x v="1"/>
    <n v="6"/>
    <x v="0"/>
    <x v="0"/>
  </r>
  <r>
    <x v="41"/>
    <x v="0"/>
    <x v="7"/>
    <s v="Areal av dyrka jord godkjent omdisponert til annet spesialområde som enkeltsak"/>
    <x v="0"/>
    <n v="4"/>
    <x v="6"/>
    <x v="3"/>
  </r>
  <r>
    <x v="41"/>
    <x v="0"/>
    <x v="7"/>
    <s v="Areal av dyrka jord godkjent omdisponert til boligområde etter plan- og bygning"/>
    <x v="0"/>
    <n v="3"/>
    <x v="0"/>
    <x v="0"/>
  </r>
  <r>
    <x v="41"/>
    <x v="0"/>
    <x v="7"/>
    <s v="Areal av dyrkbar jord godkjent omdisponert til annet spesialområde som enkeltsa"/>
    <x v="1"/>
    <n v="3"/>
    <x v="6"/>
    <x v="3"/>
  </r>
  <r>
    <x v="41"/>
    <x v="0"/>
    <x v="7"/>
    <s v="Areal av dyrkbar jord godkjent omdisponert til boligområde etter plan- og bygni"/>
    <x v="1"/>
    <n v="1"/>
    <x v="0"/>
    <x v="0"/>
  </r>
  <r>
    <x v="41"/>
    <x v="0"/>
    <x v="8"/>
    <s v="Areal av dyrka jord godkjent omdisponert til annet landbruksområde som enkeltsa"/>
    <x v="0"/>
    <n v="2"/>
    <x v="8"/>
    <x v="0"/>
  </r>
  <r>
    <x v="41"/>
    <x v="0"/>
    <x v="9"/>
    <s v="Areal av dyrka jord godkjent omdisponert til boligområde som enkeltsak i medhol"/>
    <x v="0"/>
    <n v="3"/>
    <x v="0"/>
    <x v="0"/>
  </r>
  <r>
    <x v="41"/>
    <x v="0"/>
    <x v="10"/>
    <s v="Areal av dyrka jord godkjent omdisponert til annet landbruksområde som enkeltsa"/>
    <x v="0"/>
    <n v="2"/>
    <x v="8"/>
    <x v="0"/>
  </r>
  <r>
    <x v="41"/>
    <x v="0"/>
    <x v="10"/>
    <s v="Areal av dyrka jord godkjent omdisponert til boligområde som enkeltsak i medhol"/>
    <x v="0"/>
    <n v="1"/>
    <x v="0"/>
    <x v="0"/>
  </r>
  <r>
    <x v="41"/>
    <x v="0"/>
    <x v="10"/>
    <s v="Areal av dyrkbar jord godkjent omdisponert til boligområde som enkeltsak i medh"/>
    <x v="1"/>
    <n v="4"/>
    <x v="0"/>
    <x v="0"/>
  </r>
  <r>
    <x v="41"/>
    <x v="0"/>
    <x v="11"/>
    <s v="Areal av dyrkbar jord godkjent omdisponert til boligområde som enkeltsak i medh"/>
    <x v="1"/>
    <n v="1"/>
    <x v="0"/>
    <x v="0"/>
  </r>
  <r>
    <x v="41"/>
    <x v="0"/>
    <x v="12"/>
    <s v="Areal av dyrka jord godkjent omdisponert til annet spesialområde som enkeltsak"/>
    <x v="0"/>
    <n v="3"/>
    <x v="6"/>
    <x v="3"/>
  </r>
  <r>
    <x v="41"/>
    <x v="0"/>
    <x v="12"/>
    <s v="Areal av dyrka jord godkjent omdisponert til boligområde som enkeltsak i medhol"/>
    <x v="0"/>
    <n v="2"/>
    <x v="0"/>
    <x v="0"/>
  </r>
  <r>
    <x v="41"/>
    <x v="0"/>
    <x v="13"/>
    <s v="Areal av dyrka jord godkjent omdisponert til boligområde som enkeltsak i medhol"/>
    <x v="0"/>
    <n v="2"/>
    <x v="0"/>
    <x v="0"/>
  </r>
  <r>
    <x v="41"/>
    <x v="0"/>
    <x v="14"/>
    <s v="Areal av dyrka jord godkjent omdisponert til boligområde som enkeltsak i medhol"/>
    <x v="0"/>
    <n v="45"/>
    <x v="0"/>
    <x v="0"/>
  </r>
  <r>
    <x v="41"/>
    <x v="0"/>
    <x v="14"/>
    <s v="Areal av dyrkbar jord godkjent omdisponert til boligområde som enkeltsak i medh"/>
    <x v="1"/>
    <n v="1"/>
    <x v="0"/>
    <x v="0"/>
  </r>
  <r>
    <x v="41"/>
    <x v="0"/>
    <x v="14"/>
    <s v="Areal av dyrkbar jord godkjent omdisponert til friområde som enkeltsak etter jo"/>
    <x v="1"/>
    <n v="1"/>
    <x v="7"/>
    <x v="3"/>
  </r>
  <r>
    <x v="41"/>
    <x v="0"/>
    <x v="15"/>
    <s v="Areal av dyrka jord godkjent omdisponert til fornyelsesområde som enkeltsak ett"/>
    <x v="0"/>
    <n v="2"/>
    <x v="6"/>
    <x v="3"/>
  </r>
  <r>
    <x v="41"/>
    <x v="0"/>
    <x v="15"/>
    <s v="Areal av dyrka jord godkjent omdisponert til annet spesialområde som enkeltsak"/>
    <x v="0"/>
    <n v="2"/>
    <x v="6"/>
    <x v="3"/>
  </r>
  <r>
    <x v="41"/>
    <x v="0"/>
    <x v="15"/>
    <s v="Areal av dyrka jord godkjent omdisponert til boligområde som enkeltsak i medhol"/>
    <x v="0"/>
    <n v="4"/>
    <x v="0"/>
    <x v="0"/>
  </r>
  <r>
    <x v="41"/>
    <x v="0"/>
    <x v="15"/>
    <s v="Areal av dyrka jord godkjent omdisponert til annet byggeområde etter plan- og b"/>
    <x v="0"/>
    <n v="1"/>
    <x v="3"/>
    <x v="0"/>
  </r>
  <r>
    <x v="41"/>
    <x v="0"/>
    <x v="15"/>
    <s v="Areal av dyrkbar jord godkjent omdisponert til fritidsbebyggelse som enkeltsak"/>
    <x v="1"/>
    <n v="2"/>
    <x v="0"/>
    <x v="0"/>
  </r>
  <r>
    <x v="41"/>
    <x v="0"/>
    <x v="15"/>
    <s v="Areal av dyrkbar jord godkjent omdisponert til boligområde som enkeltsak i medh"/>
    <x v="1"/>
    <n v="1"/>
    <x v="0"/>
    <x v="0"/>
  </r>
  <r>
    <x v="41"/>
    <x v="0"/>
    <x v="15"/>
    <s v="Areal av dyrkbar jord godkjent omdisponert til annet byggeområde som enkeltsak"/>
    <x v="1"/>
    <n v="10"/>
    <x v="3"/>
    <x v="0"/>
  </r>
  <r>
    <x v="41"/>
    <x v="0"/>
    <x v="15"/>
    <s v="Areal av dyrkbar jord godkjent omdisponert til forretninger, kontorer, industri"/>
    <x v="1"/>
    <n v="2"/>
    <x v="3"/>
    <x v="0"/>
  </r>
  <r>
    <x v="41"/>
    <x v="0"/>
    <x v="15"/>
    <s v="Areal av dyrkbar jord godkjent omdisponert til annet byggeområde etter plan- og"/>
    <x v="1"/>
    <n v="1"/>
    <x v="3"/>
    <x v="0"/>
  </r>
  <r>
    <x v="41"/>
    <x v="0"/>
    <x v="16"/>
    <s v="Areal av dyrka jord godkjent omdisponert til annet landbruksområde som enkeltsa"/>
    <x v="0"/>
    <n v="10"/>
    <x v="8"/>
    <x v="0"/>
  </r>
  <r>
    <x v="41"/>
    <x v="0"/>
    <x v="16"/>
    <s v="Areal av dyrkbar jord godkjent omdisponert til boligområde som enkeltsak i medh"/>
    <x v="1"/>
    <n v="1"/>
    <x v="0"/>
    <x v="0"/>
  </r>
  <r>
    <x v="41"/>
    <x v="0"/>
    <x v="17"/>
    <s v="Areal av dyrka jord godkjent omdisponert til annet landbruksområde som enkeltsa"/>
    <x v="0"/>
    <n v="2"/>
    <x v="8"/>
    <x v="0"/>
  </r>
  <r>
    <x v="41"/>
    <x v="0"/>
    <x v="17"/>
    <s v="Areal av dyrka jord godkjent omdisponert til boligområde etter plan- og bygning"/>
    <x v="0"/>
    <n v="34"/>
    <x v="0"/>
    <x v="0"/>
  </r>
  <r>
    <x v="41"/>
    <x v="0"/>
    <x v="17"/>
    <s v="Areal av dyrka jord godkjent omdisponert til boligområde som enkeltsak i medhol"/>
    <x v="0"/>
    <n v="3"/>
    <x v="0"/>
    <x v="0"/>
  </r>
  <r>
    <x v="41"/>
    <x v="0"/>
    <x v="17"/>
    <s v="Areal av dyrka jord godkjent omdisponert til offentlige formål etter plan- og b"/>
    <x v="0"/>
    <n v="4"/>
    <x v="3"/>
    <x v="0"/>
  </r>
  <r>
    <x v="41"/>
    <x v="0"/>
    <x v="17"/>
    <s v="Areal av dyrka jord godkjent omdisponert til offentlig trafikkområde etter plan"/>
    <x v="0"/>
    <n v="57"/>
    <x v="1"/>
    <x v="1"/>
  </r>
  <r>
    <x v="41"/>
    <x v="0"/>
    <x v="17"/>
    <s v="Areal av dyrkbar jord godkjent omdisponert til annet spesialområde etter plan-"/>
    <x v="1"/>
    <n v="34"/>
    <x v="6"/>
    <x v="3"/>
  </r>
  <r>
    <x v="41"/>
    <x v="0"/>
    <x v="17"/>
    <s v="Areal av dyrkbar jord godkjent omdisponert til boligområde etter plan- og bygni"/>
    <x v="1"/>
    <n v="3"/>
    <x v="0"/>
    <x v="0"/>
  </r>
  <r>
    <x v="41"/>
    <x v="0"/>
    <x v="17"/>
    <s v="Areal av dyrkbar jord godkjent omdisponert til boligområde som enkeltsak i medh"/>
    <x v="1"/>
    <n v="2"/>
    <x v="0"/>
    <x v="0"/>
  </r>
  <r>
    <x v="41"/>
    <x v="0"/>
    <x v="17"/>
    <s v="Areal av dyrkbar jord godkjent omdisponert til fellesområde etter plan- og bygn"/>
    <x v="1"/>
    <n v="1"/>
    <x v="7"/>
    <x v="3"/>
  </r>
  <r>
    <x v="41"/>
    <x v="0"/>
    <x v="17"/>
    <s v="Areal av dyrkbar jord godkjent omdisponert til offentlige formål etter plan- og"/>
    <x v="1"/>
    <n v="154"/>
    <x v="3"/>
    <x v="0"/>
  </r>
  <r>
    <x v="41"/>
    <x v="0"/>
    <x v="17"/>
    <s v="Areal av dyrkbar jord godkjent omdisponert til offentlig trafikkområde etter pl"/>
    <x v="1"/>
    <n v="261"/>
    <x v="1"/>
    <x v="1"/>
  </r>
  <r>
    <x v="41"/>
    <x v="0"/>
    <x v="18"/>
    <s v="Areal av dyrka jord godkjent omdisponert til boligområde som enkeltsak i medhol"/>
    <x v="0"/>
    <n v="3"/>
    <x v="0"/>
    <x v="0"/>
  </r>
  <r>
    <x v="41"/>
    <x v="0"/>
    <x v="18"/>
    <s v="Areal av dyrkbar jord godkjent omdisponert til boligområde som enkeltsak i medh"/>
    <x v="1"/>
    <n v="3"/>
    <x v="0"/>
    <x v="0"/>
  </r>
  <r>
    <x v="41"/>
    <x v="0"/>
    <x v="19"/>
    <s v="Areal av dyrka jord godkjent omdisponert til boligområde etter plan- og bygning"/>
    <x v="0"/>
    <n v="10"/>
    <x v="0"/>
    <x v="0"/>
  </r>
  <r>
    <x v="41"/>
    <x v="0"/>
    <x v="19"/>
    <s v="Areal av dyrka jord godkjent omdisponert til boligområde som enkeltsak i medhol"/>
    <x v="0"/>
    <n v="4"/>
    <x v="0"/>
    <x v="0"/>
  </r>
  <r>
    <x v="41"/>
    <x v="0"/>
    <x v="19"/>
    <s v="Areal av dyrka jord godkjent omdisponert til fellesområde etter plan- og bygnin"/>
    <x v="0"/>
    <n v="3"/>
    <x v="7"/>
    <x v="3"/>
  </r>
  <r>
    <x v="41"/>
    <x v="0"/>
    <x v="19"/>
    <s v="Areal av dyrka jord godkjent omdisponert til forretninger, kontorer, industri m"/>
    <x v="0"/>
    <n v="2"/>
    <x v="3"/>
    <x v="0"/>
  </r>
  <r>
    <x v="41"/>
    <x v="0"/>
    <x v="19"/>
    <s v="Areal av dyrka jord godkjent omdisponert til annet byggeområde som enkeltsak et"/>
    <x v="0"/>
    <n v="2"/>
    <x v="3"/>
    <x v="0"/>
  </r>
  <r>
    <x v="41"/>
    <x v="0"/>
    <x v="19"/>
    <s v="Areal av dyrka jord godkjent omdisponert til offentlig trafikkområde etter plan"/>
    <x v="0"/>
    <n v="8"/>
    <x v="1"/>
    <x v="1"/>
  </r>
  <r>
    <x v="41"/>
    <x v="0"/>
    <x v="19"/>
    <s v="Areal av dyrkbar jord godkjent omdisponert til offentlig trafikkområde etter pl"/>
    <x v="1"/>
    <n v="2"/>
    <x v="1"/>
    <x v="1"/>
  </r>
  <r>
    <x v="41"/>
    <x v="0"/>
    <x v="20"/>
    <s v="Areal av dyrka jord godkjent omdisponert til annet spesialområde etter plan- og"/>
    <x v="0"/>
    <n v="4"/>
    <x v="6"/>
    <x v="3"/>
  </r>
  <r>
    <x v="41"/>
    <x v="0"/>
    <x v="20"/>
    <s v="Areal av dyrkbar jord godkjent omdisponert til boligområde som enkeltsak i medh"/>
    <x v="1"/>
    <n v="20"/>
    <x v="0"/>
    <x v="0"/>
  </r>
  <r>
    <x v="41"/>
    <x v="0"/>
    <x v="20"/>
    <s v="Areal av dyrkbar jord godkjent omdisponert til offentlige formål etter plan- og"/>
    <x v="1"/>
    <n v="9"/>
    <x v="3"/>
    <x v="0"/>
  </r>
  <r>
    <x v="41"/>
    <x v="0"/>
    <x v="20"/>
    <s v="Areal av dyrkbar jord godkjent omdisponert til forretninger, kontorer, industri"/>
    <x v="1"/>
    <n v="3"/>
    <x v="3"/>
    <x v="0"/>
  </r>
  <r>
    <x v="41"/>
    <x v="0"/>
    <x v="21"/>
    <s v="Areal av dyrka jord godkjent omdisponert til annet landbruksområde som enkeltsa"/>
    <x v="0"/>
    <n v="1"/>
    <x v="8"/>
    <x v="0"/>
  </r>
  <r>
    <x v="41"/>
    <x v="0"/>
    <x v="21"/>
    <s v="Areal av dyrka jord godkjent omdisponert til boligområde etter plan- og bygning"/>
    <x v="0"/>
    <n v="10"/>
    <x v="0"/>
    <x v="0"/>
  </r>
  <r>
    <x v="41"/>
    <x v="0"/>
    <x v="21"/>
    <s v="Areal av dyrka jord godkjent omdisponert til boligområde som enkeltsak i medhol"/>
    <x v="0"/>
    <n v="2"/>
    <x v="0"/>
    <x v="0"/>
  </r>
  <r>
    <x v="41"/>
    <x v="0"/>
    <x v="21"/>
    <s v="Areal av dyrka jord godkjent omdisponert til annet byggeområde etter plan- og b"/>
    <x v="0"/>
    <n v="12"/>
    <x v="3"/>
    <x v="0"/>
  </r>
  <r>
    <x v="41"/>
    <x v="0"/>
    <x v="21"/>
    <s v="Areal av dyrka jord godkjent omdisponert til offentlig trafikkområde etter plan"/>
    <x v="0"/>
    <n v="1"/>
    <x v="1"/>
    <x v="1"/>
  </r>
  <r>
    <x v="41"/>
    <x v="0"/>
    <x v="21"/>
    <s v="Areal av dyrkbar jord godkjent omdisponert til boligområde etter plan- og bygni"/>
    <x v="1"/>
    <n v="156"/>
    <x v="0"/>
    <x v="0"/>
  </r>
  <r>
    <x v="41"/>
    <x v="0"/>
    <x v="21"/>
    <s v="Areal av dyrkbar jord godkjent omdisponert til forretninger, kontorer, industri"/>
    <x v="1"/>
    <n v="1"/>
    <x v="3"/>
    <x v="0"/>
  </r>
  <r>
    <x v="41"/>
    <x v="0"/>
    <x v="21"/>
    <s v="Areal av dyrkbar jord godkjent omdisponert til offentlig trafikkområde etter pl"/>
    <x v="1"/>
    <n v="8"/>
    <x v="1"/>
    <x v="1"/>
  </r>
  <r>
    <x v="41"/>
    <x v="3"/>
    <x v="26"/>
    <s v="Areal av dyrka jord godkjent omdisponert til golfbane etter plan- og bygningslo"/>
    <x v="0"/>
    <n v="325"/>
    <x v="5"/>
    <x v="3"/>
  </r>
  <r>
    <x v="41"/>
    <x v="3"/>
    <x v="26"/>
    <s v="Areal av dyrka jord godkjent omdisponert til forretninger, kontorer, industri m"/>
    <x v="0"/>
    <n v="4"/>
    <x v="3"/>
    <x v="0"/>
  </r>
  <r>
    <x v="41"/>
    <x v="3"/>
    <x v="26"/>
    <s v="Areal av dyrka jord godkjent omdisponert til skogplanting som enkeltsak etter j"/>
    <x v="0"/>
    <n v="5"/>
    <x v="4"/>
    <x v="3"/>
  </r>
  <r>
    <x v="41"/>
    <x v="3"/>
    <x v="27"/>
    <s v="Areal av dyrka jord godkjent omdisponert til boligområde etter plan- og bygning"/>
    <x v="0"/>
    <n v="6"/>
    <x v="0"/>
    <x v="0"/>
  </r>
  <r>
    <x v="41"/>
    <x v="3"/>
    <x v="27"/>
    <s v="Areal av dyrka jord godkjent omdisponert til forretninger, kontorer, industri m"/>
    <x v="0"/>
    <n v="70"/>
    <x v="3"/>
    <x v="0"/>
  </r>
  <r>
    <x v="41"/>
    <x v="3"/>
    <x v="28"/>
    <s v="Areal av dyrka jord godkjent omdisponert til annet landbruksområde som enkeltsa"/>
    <x v="0"/>
    <n v="10"/>
    <x v="8"/>
    <x v="0"/>
  </r>
  <r>
    <x v="41"/>
    <x v="3"/>
    <x v="29"/>
    <s v="Areal av dyrka jord godkjent omdisponert til annet byggeområde som enkeltsak et"/>
    <x v="0"/>
    <n v="1"/>
    <x v="3"/>
    <x v="0"/>
  </r>
  <r>
    <x v="41"/>
    <x v="3"/>
    <x v="30"/>
    <s v="Areal av dyrka jord godkjent omdisponert til fritidsbebyggelse etter plan- og b"/>
    <x v="0"/>
    <n v="1"/>
    <x v="0"/>
    <x v="0"/>
  </r>
  <r>
    <x v="41"/>
    <x v="3"/>
    <x v="30"/>
    <s v="Areal av dyrka jord godkjent omdisponert til friområde etter plan- og bygningsl"/>
    <x v="0"/>
    <n v="1"/>
    <x v="7"/>
    <x v="3"/>
  </r>
  <r>
    <x v="41"/>
    <x v="3"/>
    <x v="31"/>
    <s v="Areal av dyrka jord godkjent omdisponert til annet landbruksområde som enkeltsa"/>
    <x v="0"/>
    <n v="1"/>
    <x v="8"/>
    <x v="0"/>
  </r>
  <r>
    <x v="41"/>
    <x v="3"/>
    <x v="31"/>
    <s v="Areal av dyrka jord godkjent omdisponert til boligområde som enkeltsak i medhol"/>
    <x v="0"/>
    <n v="1"/>
    <x v="0"/>
    <x v="0"/>
  </r>
  <r>
    <x v="41"/>
    <x v="3"/>
    <x v="31"/>
    <s v="Areal av dyrkbar jord godkjent omdisponert til annet landbruksområde som enkelt"/>
    <x v="1"/>
    <n v="13"/>
    <x v="8"/>
    <x v="0"/>
  </r>
  <r>
    <x v="41"/>
    <x v="3"/>
    <x v="31"/>
    <s v="Areal av dyrkbar jord godkjent omdisponert til fritidsbebyggelse som enkeltsak"/>
    <x v="1"/>
    <n v="1"/>
    <x v="0"/>
    <x v="0"/>
  </r>
  <r>
    <x v="41"/>
    <x v="3"/>
    <x v="32"/>
    <s v="Areal av dyrka jord godkjent omdisponert til boligområde som enkeltsak i medhol"/>
    <x v="0"/>
    <n v="1"/>
    <x v="0"/>
    <x v="0"/>
  </r>
  <r>
    <x v="41"/>
    <x v="3"/>
    <x v="32"/>
    <s v="Areal av dyrka jord godkjent omdisponert til boligområde etter plan- og bygning"/>
    <x v="0"/>
    <n v="1"/>
    <x v="0"/>
    <x v="0"/>
  </r>
  <r>
    <x v="41"/>
    <x v="3"/>
    <x v="32"/>
    <s v="Areal av dyrkbar jord godkjent omdisponert til boligområde etter plan- og bygni"/>
    <x v="1"/>
    <n v="41"/>
    <x v="0"/>
    <x v="0"/>
  </r>
  <r>
    <x v="41"/>
    <x v="3"/>
    <x v="32"/>
    <s v="Areal av dyrkbar jord godkjent omdisponert til fritidsbebyggelse som enkeltsak"/>
    <x v="1"/>
    <n v="4"/>
    <x v="0"/>
    <x v="0"/>
  </r>
  <r>
    <x v="41"/>
    <x v="3"/>
    <x v="32"/>
    <s v="Areal av dyrkbar jord godkjent omdisponert til annet byggeområde etter plan- og"/>
    <x v="1"/>
    <n v="3"/>
    <x v="3"/>
    <x v="0"/>
  </r>
  <r>
    <x v="41"/>
    <x v="3"/>
    <x v="33"/>
    <s v="Areal av dyrka jord godkjent omdisponert til boligområde som enkeltsak i medhol"/>
    <x v="0"/>
    <n v="2"/>
    <x v="0"/>
    <x v="0"/>
  </r>
  <r>
    <x v="41"/>
    <x v="3"/>
    <x v="34"/>
    <s v="Areal av dyrka jord godkjent omdisponert til annet spesialområde etter plan- og"/>
    <x v="0"/>
    <n v="43"/>
    <x v="6"/>
    <x v="3"/>
  </r>
  <r>
    <x v="41"/>
    <x v="3"/>
    <x v="35"/>
    <s v="Areal av dyrka jord godkjent omdisponert til annet landbruksområde som enkeltsa"/>
    <x v="0"/>
    <n v="1"/>
    <x v="8"/>
    <x v="0"/>
  </r>
  <r>
    <x v="41"/>
    <x v="3"/>
    <x v="36"/>
    <s v="Areal av dyrka jord godkjent omdisponert til annet landbruksområde som enkeltsa"/>
    <x v="0"/>
    <n v="15"/>
    <x v="8"/>
    <x v="0"/>
  </r>
  <r>
    <x v="41"/>
    <x v="3"/>
    <x v="36"/>
    <s v="Areal av dyrka jord godkjent omdisponert til offentlige formål etter plan- og b"/>
    <x v="0"/>
    <n v="1"/>
    <x v="3"/>
    <x v="0"/>
  </r>
  <r>
    <x v="41"/>
    <x v="3"/>
    <x v="37"/>
    <s v="Areal av dyrkbar jord godkjent omdisponert til offentlig trafikkområde etter pl"/>
    <x v="1"/>
    <n v="5"/>
    <x v="1"/>
    <x v="1"/>
  </r>
  <r>
    <x v="41"/>
    <x v="3"/>
    <x v="38"/>
    <s v="Areal av dyrka jord godkjent omdisponert til annet landbruksområde som enkeltsa"/>
    <x v="0"/>
    <n v="1"/>
    <x v="8"/>
    <x v="0"/>
  </r>
  <r>
    <x v="41"/>
    <x v="3"/>
    <x v="38"/>
    <s v="Areal av dyrka jord godkjent omdisponert til boligområde etter plan- og bygning"/>
    <x v="0"/>
    <n v="37"/>
    <x v="0"/>
    <x v="0"/>
  </r>
  <r>
    <x v="41"/>
    <x v="3"/>
    <x v="38"/>
    <s v="Areal av dyrka jord godkjent omdisponert til friområde etter plan- og bygningsl"/>
    <x v="0"/>
    <n v="3"/>
    <x v="7"/>
    <x v="3"/>
  </r>
  <r>
    <x v="41"/>
    <x v="3"/>
    <x v="38"/>
    <s v="Areal av dyrka jord godkjent omdisponert til offentlige formål etter plan- og b"/>
    <x v="0"/>
    <n v="3"/>
    <x v="3"/>
    <x v="0"/>
  </r>
  <r>
    <x v="41"/>
    <x v="3"/>
    <x v="38"/>
    <s v="Areal av dyrka jord godkjent omdisponert til forretninger, kontorer, industri m"/>
    <x v="0"/>
    <n v="1"/>
    <x v="3"/>
    <x v="0"/>
  </r>
  <r>
    <x v="41"/>
    <x v="3"/>
    <x v="38"/>
    <s v="Areal av dyrka jord godkjent omdisponert til offentlig trafikkområde som enkelt"/>
    <x v="0"/>
    <n v="1"/>
    <x v="1"/>
    <x v="1"/>
  </r>
  <r>
    <x v="41"/>
    <x v="3"/>
    <x v="38"/>
    <s v="Areal av dyrkbar jord godkjent omdisponert til boligområde etter plan- og bygni"/>
    <x v="1"/>
    <n v="1"/>
    <x v="0"/>
    <x v="0"/>
  </r>
  <r>
    <x v="41"/>
    <x v="3"/>
    <x v="39"/>
    <s v="Areal av dyrka jord godkjent omdisponert til boligområde som enkeltsak i medhol"/>
    <x v="0"/>
    <n v="1"/>
    <x v="0"/>
    <x v="0"/>
  </r>
  <r>
    <x v="41"/>
    <x v="3"/>
    <x v="39"/>
    <s v="Areal av dyrka jord godkjent omdisponert til offentlig trafikkområde etter plan"/>
    <x v="0"/>
    <n v="12"/>
    <x v="1"/>
    <x v="1"/>
  </r>
  <r>
    <x v="41"/>
    <x v="3"/>
    <x v="39"/>
    <s v="Areal av dyrkbar jord godkjent omdisponert til boligområde som enkeltsak i medh"/>
    <x v="1"/>
    <n v="1"/>
    <x v="0"/>
    <x v="0"/>
  </r>
  <r>
    <x v="41"/>
    <x v="3"/>
    <x v="39"/>
    <s v="Areal av dyrkbar jord godkjent omdisponert til offentlig trafikkområde etter pl"/>
    <x v="1"/>
    <n v="10"/>
    <x v="1"/>
    <x v="1"/>
  </r>
  <r>
    <x v="41"/>
    <x v="3"/>
    <x v="40"/>
    <s v="Areal av dyrkbar jord godkjent omdisponert til boligområde etter plan- og bygni"/>
    <x v="1"/>
    <n v="2"/>
    <x v="0"/>
    <x v="0"/>
  </r>
  <r>
    <x v="41"/>
    <x v="3"/>
    <x v="40"/>
    <s v="Areal av dyrkbar jord godkjent omdisponert til boligområde som enkeltsak i medh"/>
    <x v="1"/>
    <n v="1"/>
    <x v="0"/>
    <x v="0"/>
  </r>
  <r>
    <x v="41"/>
    <x v="3"/>
    <x v="42"/>
    <s v="Areal av dyrka jord godkjent omdisponert til boligområde som enkeltsak i medhol"/>
    <x v="0"/>
    <n v="1"/>
    <x v="0"/>
    <x v="0"/>
  </r>
  <r>
    <x v="41"/>
    <x v="3"/>
    <x v="43"/>
    <s v="Areal av dyrka jord godkjent omdisponert til annet byggeområde som enkeltsak et"/>
    <x v="0"/>
    <n v="1"/>
    <x v="3"/>
    <x v="0"/>
  </r>
  <r>
    <x v="41"/>
    <x v="6"/>
    <x v="95"/>
    <s v="Dyrkbar jord godkjent omdisponert til fritidsbebyggelse etter jordloven"/>
    <x v="1"/>
    <n v="1"/>
    <x v="0"/>
    <x v="0"/>
  </r>
  <r>
    <x v="41"/>
    <x v="6"/>
    <x v="95"/>
    <s v="Dyrkbar jord godkjent omdisponert til boligområde etter jordloven"/>
    <x v="1"/>
    <n v="2"/>
    <x v="0"/>
    <x v="0"/>
  </r>
  <r>
    <x v="41"/>
    <x v="6"/>
    <x v="96"/>
    <s v="Dyrka jord godkjent omdisponert til boligområde etter jordloven"/>
    <x v="0"/>
    <n v="2"/>
    <x v="0"/>
    <x v="0"/>
  </r>
  <r>
    <x v="41"/>
    <x v="6"/>
    <x v="96"/>
    <s v="Dyrka jord godkjent omdisponert til annet byggeområde etter plan- og bygningsloven"/>
    <x v="0"/>
    <n v="5"/>
    <x v="3"/>
    <x v="0"/>
  </r>
  <r>
    <x v="41"/>
    <x v="6"/>
    <x v="96"/>
    <s v="Dyrkbar jord godkjent omdisponert til boligområde etter jordloven"/>
    <x v="1"/>
    <n v="1"/>
    <x v="0"/>
    <x v="0"/>
  </r>
  <r>
    <x v="41"/>
    <x v="6"/>
    <x v="96"/>
    <s v="Dyrkbar jord godkjent omdisponert til annet byggeområde etter plan- og bygningsloven"/>
    <x v="1"/>
    <n v="4"/>
    <x v="3"/>
    <x v="0"/>
  </r>
  <r>
    <x v="41"/>
    <x v="6"/>
    <x v="97"/>
    <s v="Dyrka jord godkjent omdisponert til boligområde etter jordloven"/>
    <x v="0"/>
    <n v="3"/>
    <x v="0"/>
    <x v="0"/>
  </r>
  <r>
    <x v="41"/>
    <x v="6"/>
    <x v="97"/>
    <s v="Dyrka jord godkjent omdisponert til annet byggeområde etter jordloven"/>
    <x v="0"/>
    <n v="15"/>
    <x v="3"/>
    <x v="0"/>
  </r>
  <r>
    <x v="41"/>
    <x v="6"/>
    <x v="97"/>
    <s v="Dyrkbar jord godkjent omdisponert til boligområde etter jordloven"/>
    <x v="1"/>
    <n v="3"/>
    <x v="0"/>
    <x v="0"/>
  </r>
  <r>
    <x v="41"/>
    <x v="6"/>
    <x v="98"/>
    <s v="Dyrka jord godkjent omdisponert til annet landbruksområde etter jordloven"/>
    <x v="0"/>
    <n v="5"/>
    <x v="8"/>
    <x v="0"/>
  </r>
  <r>
    <x v="41"/>
    <x v="6"/>
    <x v="98"/>
    <s v="Dyrka jord godkjent omdisponert til boligområde etter jordloven"/>
    <x v="0"/>
    <n v="1"/>
    <x v="0"/>
    <x v="0"/>
  </r>
  <r>
    <x v="41"/>
    <x v="6"/>
    <x v="98"/>
    <s v="Dyrka jord godkjent omdisponert til boligområde etter plan- og bygningsloven"/>
    <x v="0"/>
    <n v="45"/>
    <x v="0"/>
    <x v="0"/>
  </r>
  <r>
    <x v="41"/>
    <x v="6"/>
    <x v="98"/>
    <s v="Dyrkbar jord godkjent omdisponert til boligområde etter plan- og bygningsloven"/>
    <x v="1"/>
    <n v="45"/>
    <x v="0"/>
    <x v="0"/>
  </r>
  <r>
    <x v="41"/>
    <x v="6"/>
    <x v="99"/>
    <s v="Dyrka jord godkjent omdisponert til annet landbruksområde etter jordloven"/>
    <x v="0"/>
    <n v="14"/>
    <x v="8"/>
    <x v="0"/>
  </r>
  <r>
    <x v="41"/>
    <x v="6"/>
    <x v="99"/>
    <s v="Dyrka jord godkjent omdisponert til boligområde etter jordloven"/>
    <x v="0"/>
    <n v="1"/>
    <x v="0"/>
    <x v="0"/>
  </r>
  <r>
    <x v="41"/>
    <x v="6"/>
    <x v="99"/>
    <s v="Dyrka jord godkjent omdisponert til boligområde etter plan- og bygningsloven"/>
    <x v="0"/>
    <n v="43"/>
    <x v="0"/>
    <x v="0"/>
  </r>
  <r>
    <x v="41"/>
    <x v="6"/>
    <x v="99"/>
    <s v="Dyrkbar jord godkjent omdisponert til boligområde etter plan- og bygningsloven"/>
    <x v="1"/>
    <n v="1"/>
    <x v="0"/>
    <x v="0"/>
  </r>
  <r>
    <x v="41"/>
    <x v="6"/>
    <x v="100"/>
    <s v="Dyrka jord godkjent omdisponert til boligområde etter jordloven"/>
    <x v="0"/>
    <n v="2"/>
    <x v="0"/>
    <x v="0"/>
  </r>
  <r>
    <x v="41"/>
    <x v="6"/>
    <x v="100"/>
    <s v="Dyrka jord godkjent omdisponert til boligområde etter plan- og bygningsloven"/>
    <x v="0"/>
    <n v="2"/>
    <x v="0"/>
    <x v="0"/>
  </r>
  <r>
    <x v="41"/>
    <x v="6"/>
    <x v="100"/>
    <s v="Dyrkbar jord godkjent omdisponert til boligområde etter jordloven"/>
    <x v="1"/>
    <n v="2"/>
    <x v="0"/>
    <x v="0"/>
  </r>
  <r>
    <x v="41"/>
    <x v="6"/>
    <x v="100"/>
    <s v="Dyrkbar jord godkjent omdisponert til boligområde etter plan- og bygningsloven"/>
    <x v="1"/>
    <n v="2"/>
    <x v="0"/>
    <x v="0"/>
  </r>
  <r>
    <x v="41"/>
    <x v="6"/>
    <x v="101"/>
    <s v="Dyrka jord godkjent omdisponert til fritidsbebyggelse etter jordloven"/>
    <x v="0"/>
    <n v="4"/>
    <x v="0"/>
    <x v="0"/>
  </r>
  <r>
    <x v="41"/>
    <x v="6"/>
    <x v="101"/>
    <s v="Dyrka jord godkjent omdisponert til boligområde etter jordloven"/>
    <x v="0"/>
    <n v="24"/>
    <x v="0"/>
    <x v="0"/>
  </r>
  <r>
    <x v="41"/>
    <x v="6"/>
    <x v="101"/>
    <s v="Dyrkbar jord godkjent omdisponert til boligområde etter jordloven"/>
    <x v="1"/>
    <n v="17"/>
    <x v="0"/>
    <x v="0"/>
  </r>
  <r>
    <x v="41"/>
    <x v="6"/>
    <x v="102"/>
    <s v="Dyrkbar jord godkjent omdisponert til boligområde etter jordloven"/>
    <x v="1"/>
    <n v="8"/>
    <x v="0"/>
    <x v="0"/>
  </r>
  <r>
    <x v="41"/>
    <x v="6"/>
    <x v="103"/>
    <s v="Dyrka jord godkjent omdisponert til boligområde etter jordloven"/>
    <x v="0"/>
    <n v="1"/>
    <x v="0"/>
    <x v="0"/>
  </r>
  <r>
    <x v="41"/>
    <x v="6"/>
    <x v="103"/>
    <s v="Dyrka jord godkjent omdisponert til annet byggeområde etter jordloven"/>
    <x v="0"/>
    <n v="5"/>
    <x v="3"/>
    <x v="0"/>
  </r>
  <r>
    <x v="41"/>
    <x v="6"/>
    <x v="103"/>
    <s v="Dyrkbar jord godkjent omdisponert til boligområde etter jordloven"/>
    <x v="1"/>
    <n v="20"/>
    <x v="0"/>
    <x v="0"/>
  </r>
  <r>
    <x v="41"/>
    <x v="6"/>
    <x v="103"/>
    <s v="Dyrkbar jord godkjent omdisponert til fritidsbebyggelse etter jordloven"/>
    <x v="1"/>
    <n v="50"/>
    <x v="0"/>
    <x v="0"/>
  </r>
  <r>
    <x v="41"/>
    <x v="6"/>
    <x v="104"/>
    <s v="Dyrka jord godkjent omdisponert til annet landbruksområde etter jordloven"/>
    <x v="0"/>
    <n v="5"/>
    <x v="8"/>
    <x v="0"/>
  </r>
  <r>
    <x v="41"/>
    <x v="6"/>
    <x v="104"/>
    <s v="Dyrka jord godkjent omdisponert til fritidsbebyggelse etter jordloven"/>
    <x v="0"/>
    <n v="2"/>
    <x v="0"/>
    <x v="0"/>
  </r>
  <r>
    <x v="41"/>
    <x v="6"/>
    <x v="104"/>
    <s v="Dyrka jord godkjent omdisponert til boligområde etter jordloven"/>
    <x v="0"/>
    <n v="6"/>
    <x v="0"/>
    <x v="0"/>
  </r>
  <r>
    <x v="41"/>
    <x v="6"/>
    <x v="105"/>
    <s v="Dyrka jord godkjent omdisponert til fritidsbebyggelse etter jordloven"/>
    <x v="0"/>
    <n v="14"/>
    <x v="0"/>
    <x v="0"/>
  </r>
  <r>
    <x v="41"/>
    <x v="6"/>
    <x v="106"/>
    <s v="Dyrka jord godkjent omdisponert til boligområde etter jordloven"/>
    <x v="0"/>
    <n v="4"/>
    <x v="0"/>
    <x v="0"/>
  </r>
  <r>
    <x v="41"/>
    <x v="6"/>
    <x v="106"/>
    <s v="Dyrka jord godkjent omdisponert til boligområde etter plan- og bygningsloven"/>
    <x v="0"/>
    <n v="30"/>
    <x v="0"/>
    <x v="0"/>
  </r>
  <r>
    <x v="41"/>
    <x v="6"/>
    <x v="106"/>
    <s v="Dyrkbar jord godkjent omdisponert til fritidsbebyggelse etter jordloven"/>
    <x v="1"/>
    <n v="2"/>
    <x v="0"/>
    <x v="0"/>
  </r>
  <r>
    <x v="41"/>
    <x v="6"/>
    <x v="106"/>
    <s v="Dyrkbar jord godkjent omdisponert til boligområde etter jordloven"/>
    <x v="1"/>
    <n v="11"/>
    <x v="0"/>
    <x v="0"/>
  </r>
  <r>
    <x v="41"/>
    <x v="6"/>
    <x v="108"/>
    <s v="Dyrka jord godkjent omdisponert til annet byggeområde etter jordloven"/>
    <x v="0"/>
    <n v="1"/>
    <x v="3"/>
    <x v="0"/>
  </r>
  <r>
    <x v="41"/>
    <x v="6"/>
    <x v="110"/>
    <s v="Dyrkbar jord godkjent omdisponert til annet landbruksområde etter jordloven"/>
    <x v="1"/>
    <n v="10"/>
    <x v="8"/>
    <x v="0"/>
  </r>
  <r>
    <x v="41"/>
    <x v="6"/>
    <x v="110"/>
    <s v="Dyrkbar jord godkjent omdisponert til fritidsbebyggelse etter jordloven"/>
    <x v="1"/>
    <n v="2"/>
    <x v="0"/>
    <x v="0"/>
  </r>
  <r>
    <x v="41"/>
    <x v="6"/>
    <x v="112"/>
    <s v="Dyrkbar jord godkjent omdisponert til annet landbruksområde etter jordloven"/>
    <x v="1"/>
    <n v="42"/>
    <x v="8"/>
    <x v="0"/>
  </r>
  <r>
    <x v="41"/>
    <x v="6"/>
    <x v="112"/>
    <s v="Dyrkbar jord godkjent omdisponert til boligområde etter jordloven"/>
    <x v="1"/>
    <n v="14"/>
    <x v="0"/>
    <x v="0"/>
  </r>
  <r>
    <x v="41"/>
    <x v="6"/>
    <x v="136"/>
    <s v="Dyrkbar jord godkjent omdisponert til boligområde etter jordloven"/>
    <x v="1"/>
    <n v="6"/>
    <x v="0"/>
    <x v="0"/>
  </r>
  <r>
    <x v="41"/>
    <x v="6"/>
    <x v="113"/>
    <s v="Dyrka jord godkjent omdisponert til boligområde etter jordloven"/>
    <x v="0"/>
    <n v="1"/>
    <x v="0"/>
    <x v="0"/>
  </r>
  <r>
    <x v="41"/>
    <x v="6"/>
    <x v="113"/>
    <s v="Dyrkbar jord godkjent omdisponert til fritidsbebyggelse etter jordloven"/>
    <x v="1"/>
    <n v="2"/>
    <x v="0"/>
    <x v="0"/>
  </r>
  <r>
    <x v="41"/>
    <x v="6"/>
    <x v="113"/>
    <s v="Dyrkbar jord godkjent omdisponert til boligområde etter jordloven"/>
    <x v="1"/>
    <n v="4"/>
    <x v="0"/>
    <x v="0"/>
  </r>
  <r>
    <x v="41"/>
    <x v="7"/>
    <x v="114"/>
    <s v="Dyrka jord godkjent omdisponert til boligområde etter jordloven"/>
    <x v="0"/>
    <n v="1"/>
    <x v="0"/>
    <x v="0"/>
  </r>
  <r>
    <x v="41"/>
    <x v="7"/>
    <x v="114"/>
    <s v="Dyrka jord godkjent omdisponert til boligområde etter plan- og bygningsloven"/>
    <x v="0"/>
    <n v="15"/>
    <x v="0"/>
    <x v="0"/>
  </r>
  <r>
    <x v="41"/>
    <x v="7"/>
    <x v="114"/>
    <s v="Dyrkbar jord godkjent omdisponert til boligområde etter jordloven"/>
    <x v="1"/>
    <n v="5"/>
    <x v="0"/>
    <x v="0"/>
  </r>
  <r>
    <x v="41"/>
    <x v="7"/>
    <x v="115"/>
    <s v="Dyrka jord godkjent omdisponert til fritidsbebyggelse etter jordloven"/>
    <x v="0"/>
    <n v="1"/>
    <x v="0"/>
    <x v="0"/>
  </r>
  <r>
    <x v="41"/>
    <x v="7"/>
    <x v="115"/>
    <s v="Dyrka jord godkjent omdisponert til boligområde etter jordloven"/>
    <x v="0"/>
    <n v="2"/>
    <x v="0"/>
    <x v="0"/>
  </r>
  <r>
    <x v="41"/>
    <x v="7"/>
    <x v="137"/>
    <s v="Dyrka jord godkjent omdisponert til boligområde etter jordloven"/>
    <x v="0"/>
    <n v="2"/>
    <x v="0"/>
    <x v="0"/>
  </r>
  <r>
    <x v="41"/>
    <x v="7"/>
    <x v="116"/>
    <s v="Dyrkbar jord godkjent omdisponert til fritidsbebyggelse etter jordloven"/>
    <x v="1"/>
    <n v="1"/>
    <x v="0"/>
    <x v="0"/>
  </r>
  <r>
    <x v="41"/>
    <x v="7"/>
    <x v="117"/>
    <s v="Dyrka jord godkjent omdisponert til boligområde etter jordloven"/>
    <x v="0"/>
    <n v="2"/>
    <x v="0"/>
    <x v="0"/>
  </r>
  <r>
    <x v="41"/>
    <x v="7"/>
    <x v="117"/>
    <s v="Dyrka jord godkjent omdisponert til annet byggeområde etter jordloven"/>
    <x v="0"/>
    <n v="20"/>
    <x v="3"/>
    <x v="0"/>
  </r>
  <r>
    <x v="41"/>
    <x v="7"/>
    <x v="118"/>
    <s v="Dyrka jord godkjent omdisponert til boligområde etter jordloven"/>
    <x v="0"/>
    <n v="4"/>
    <x v="0"/>
    <x v="0"/>
  </r>
  <r>
    <x v="41"/>
    <x v="7"/>
    <x v="119"/>
    <s v="Dyrkbar jord godkjent omdisponert til boligområde etter jordloven"/>
    <x v="1"/>
    <n v="3"/>
    <x v="0"/>
    <x v="0"/>
  </r>
  <r>
    <x v="41"/>
    <x v="7"/>
    <x v="119"/>
    <s v="Dyrkbar jord godkjent omdisponert til fritidsbebyggelse etter jordloven"/>
    <x v="1"/>
    <n v="5"/>
    <x v="0"/>
    <x v="0"/>
  </r>
  <r>
    <x v="41"/>
    <x v="7"/>
    <x v="119"/>
    <s v="Dyrkbar jord godkjent omdisponert til annet byggeområde etter plan- og bygningsloven"/>
    <x v="1"/>
    <n v="88"/>
    <x v="3"/>
    <x v="0"/>
  </r>
  <r>
    <x v="41"/>
    <x v="7"/>
    <x v="121"/>
    <s v="Dyrka jord godkjent omdisponert til boligområde etter plan- og bygningsloven"/>
    <x v="0"/>
    <n v="2"/>
    <x v="0"/>
    <x v="0"/>
  </r>
  <r>
    <x v="41"/>
    <x v="7"/>
    <x v="121"/>
    <s v="Dyrkbar jord godkjent omdisponert til boligområde etter plan- og bygningsloven"/>
    <x v="1"/>
    <n v="18"/>
    <x v="0"/>
    <x v="0"/>
  </r>
  <r>
    <x v="41"/>
    <x v="7"/>
    <x v="121"/>
    <s v="Dyrkbar jord godkjent omdisponert til fritidsbebyggelse etter plan- og bygningsloven"/>
    <x v="1"/>
    <n v="30"/>
    <x v="0"/>
    <x v="0"/>
  </r>
  <r>
    <x v="41"/>
    <x v="7"/>
    <x v="122"/>
    <s v="Dyrkbar jord godkjent omdisponert til boligområde etter jordloven"/>
    <x v="1"/>
    <n v="4"/>
    <x v="0"/>
    <x v="0"/>
  </r>
  <r>
    <x v="41"/>
    <x v="7"/>
    <x v="123"/>
    <s v="Dyrka jord godkjent omdisponert til boligområde etter jordloven"/>
    <x v="0"/>
    <n v="4"/>
    <x v="0"/>
    <x v="0"/>
  </r>
  <r>
    <x v="41"/>
    <x v="7"/>
    <x v="123"/>
    <s v="Dyrka jord godkjent omdisponert til boligområde etter plan- og bygningsloven"/>
    <x v="0"/>
    <n v="12"/>
    <x v="0"/>
    <x v="0"/>
  </r>
  <r>
    <x v="41"/>
    <x v="7"/>
    <x v="124"/>
    <s v="Dyrka jord godkjent omdisponert til boligområde etter jordloven"/>
    <x v="0"/>
    <n v="2"/>
    <x v="0"/>
    <x v="0"/>
  </r>
  <r>
    <x v="41"/>
    <x v="7"/>
    <x v="124"/>
    <s v="Dyrkbar jord godkjent omdisponert til boligområde etter plan- og bygningsloven"/>
    <x v="1"/>
    <n v="195"/>
    <x v="0"/>
    <x v="0"/>
  </r>
  <r>
    <x v="41"/>
    <x v="7"/>
    <x v="125"/>
    <s v="Dyrka jord godkjent omdisponert til boligområde etter jordloven"/>
    <x v="0"/>
    <n v="5"/>
    <x v="0"/>
    <x v="0"/>
  </r>
  <r>
    <x v="41"/>
    <x v="7"/>
    <x v="125"/>
    <s v="Dyrkbar jord godkjent omdisponert til boligområde etter jordloven"/>
    <x v="1"/>
    <n v="5"/>
    <x v="0"/>
    <x v="0"/>
  </r>
  <r>
    <x v="41"/>
    <x v="7"/>
    <x v="125"/>
    <s v="Dyrkbar jord godkjent omdisponert til boligområde etter plan- og bygningsloven"/>
    <x v="1"/>
    <n v="22"/>
    <x v="0"/>
    <x v="0"/>
  </r>
  <r>
    <x v="41"/>
    <x v="7"/>
    <x v="126"/>
    <s v="Dyrka jord godkjent omdisponert til boligområde etter jordloven"/>
    <x v="0"/>
    <n v="5"/>
    <x v="0"/>
    <x v="0"/>
  </r>
  <r>
    <x v="41"/>
    <x v="7"/>
    <x v="126"/>
    <s v="Dyrkbar jord godkjent omdisponert til annet landbruksområde etter jordloven"/>
    <x v="1"/>
    <n v="150"/>
    <x v="8"/>
    <x v="0"/>
  </r>
  <r>
    <x v="41"/>
    <x v="7"/>
    <x v="126"/>
    <s v="Dyrkbar jord godkjent omdisponert til boligområde etter jordloven"/>
    <x v="1"/>
    <n v="7"/>
    <x v="0"/>
    <x v="0"/>
  </r>
  <r>
    <x v="41"/>
    <x v="7"/>
    <x v="126"/>
    <s v="Dyrkbar jord godkjent omdisponert til boligområde etter plan- og bygningsloven"/>
    <x v="1"/>
    <n v="238"/>
    <x v="0"/>
    <x v="0"/>
  </r>
  <r>
    <x v="41"/>
    <x v="7"/>
    <x v="127"/>
    <s v="Dyrka jord godkjent omdisponert til annet byggeområde etter jordloven"/>
    <x v="0"/>
    <n v="1"/>
    <x v="3"/>
    <x v="0"/>
  </r>
  <r>
    <x v="41"/>
    <x v="7"/>
    <x v="128"/>
    <s v="Dyrka jord godkjent omdisponert til boligområde etter jordloven"/>
    <x v="0"/>
    <n v="2"/>
    <x v="0"/>
    <x v="0"/>
  </r>
  <r>
    <x v="41"/>
    <x v="7"/>
    <x v="129"/>
    <s v="Dyrka jord godkjent omdisponert til boligområde etter jordloven"/>
    <x v="0"/>
    <n v="3"/>
    <x v="0"/>
    <x v="0"/>
  </r>
  <r>
    <x v="41"/>
    <x v="7"/>
    <x v="130"/>
    <s v="Dyrka jord godkjent omdisponert til annet landbruksområde etter jordloven"/>
    <x v="0"/>
    <n v="6"/>
    <x v="8"/>
    <x v="0"/>
  </r>
  <r>
    <x v="41"/>
    <x v="7"/>
    <x v="132"/>
    <s v="Dyrka jord godkjent omdisponert til fritidsbebyggelse etter plan- og bygningsloven"/>
    <x v="0"/>
    <n v="19"/>
    <x v="0"/>
    <x v="0"/>
  </r>
  <r>
    <x v="41"/>
    <x v="7"/>
    <x v="132"/>
    <s v="Dyrkbar jord godkjent omdisponert til fritidsbebyggelse etter jordloven"/>
    <x v="1"/>
    <n v="1"/>
    <x v="0"/>
    <x v="0"/>
  </r>
  <r>
    <x v="41"/>
    <x v="7"/>
    <x v="138"/>
    <s v="Dyrka jord godkjent omdisponert til boligområde etter jordloven"/>
    <x v="0"/>
    <n v="1"/>
    <x v="0"/>
    <x v="0"/>
  </r>
  <r>
    <x v="41"/>
    <x v="7"/>
    <x v="134"/>
    <s v="Dyrka jord godkjent omdisponert til boligområde etter jordloven"/>
    <x v="0"/>
    <n v="1"/>
    <x v="0"/>
    <x v="0"/>
  </r>
  <r>
    <x v="41"/>
    <x v="7"/>
    <x v="134"/>
    <s v="Dyrka jord godkjent omdisponert til fritidsbebyggelse etter jordloven"/>
    <x v="0"/>
    <n v="1"/>
    <x v="0"/>
    <x v="0"/>
  </r>
  <r>
    <x v="41"/>
    <x v="7"/>
    <x v="134"/>
    <s v="Dyrka jord godkjent omdisponert til annet byggeområde etter jordloven"/>
    <x v="0"/>
    <n v="1"/>
    <x v="3"/>
    <x v="0"/>
  </r>
  <r>
    <x v="41"/>
    <x v="7"/>
    <x v="135"/>
    <s v="Dyrka jord godkjent omdisponert til fritidsbebyggelse etter jordloven"/>
    <x v="0"/>
    <n v="1"/>
    <x v="0"/>
    <x v="0"/>
  </r>
  <r>
    <x v="41"/>
    <x v="7"/>
    <x v="135"/>
    <s v="Dyrka jord godkjent omdisponert til boligområde etter jordloven"/>
    <x v="0"/>
    <n v="5"/>
    <x v="0"/>
    <x v="0"/>
  </r>
  <r>
    <x v="41"/>
    <x v="4"/>
    <x v="45"/>
    <s v="Areal av dyrka jord godkjent omdisponert til boligområde som enkeltsak i medhol"/>
    <x v="0"/>
    <n v="1"/>
    <x v="0"/>
    <x v="0"/>
  </r>
  <r>
    <x v="41"/>
    <x v="4"/>
    <x v="46"/>
    <s v="Areal av dyrka jord godkjent omdisponert til boligområde som enkeltsak i medhol"/>
    <x v="0"/>
    <n v="1"/>
    <x v="0"/>
    <x v="0"/>
  </r>
  <r>
    <x v="41"/>
    <x v="4"/>
    <x v="47"/>
    <s v="Areal av dyrka jord godkjent omdisponert til annet landbruksområde etter plan-"/>
    <x v="0"/>
    <n v="6"/>
    <x v="8"/>
    <x v="0"/>
  </r>
  <r>
    <x v="41"/>
    <x v="4"/>
    <x v="47"/>
    <s v="Areal av dyrka jord godkjent omdisponert til boligområde som enkeltsak i medhol"/>
    <x v="0"/>
    <n v="9"/>
    <x v="0"/>
    <x v="0"/>
  </r>
  <r>
    <x v="41"/>
    <x v="4"/>
    <x v="47"/>
    <s v="Areal av dyrkbar jord godkjent omdisponert til boligområde etter plan- og bygni"/>
    <x v="1"/>
    <n v="3"/>
    <x v="0"/>
    <x v="0"/>
  </r>
  <r>
    <x v="41"/>
    <x v="4"/>
    <x v="57"/>
    <s v="Areal av dyrka jord godkjent omdisponert til boligområde som enkeltsak i medhol"/>
    <x v="0"/>
    <n v="1"/>
    <x v="0"/>
    <x v="0"/>
  </r>
  <r>
    <x v="41"/>
    <x v="4"/>
    <x v="57"/>
    <s v="Areal av dyrka jord godkjent omdisponert til annet byggeområde som enkeltsak et"/>
    <x v="0"/>
    <n v="1"/>
    <x v="3"/>
    <x v="0"/>
  </r>
  <r>
    <x v="41"/>
    <x v="4"/>
    <x v="57"/>
    <s v="Areal av dyrka jord godkjent omdisponert til skogplanting som enkeltsak etter j"/>
    <x v="0"/>
    <n v="32"/>
    <x v="4"/>
    <x v="3"/>
  </r>
  <r>
    <x v="41"/>
    <x v="4"/>
    <x v="57"/>
    <s v="Areal av dyrkbar jord godkjent omdisponert til boligområde som enkeltsak i medh"/>
    <x v="1"/>
    <n v="1"/>
    <x v="0"/>
    <x v="0"/>
  </r>
  <r>
    <x v="41"/>
    <x v="4"/>
    <x v="59"/>
    <s v="Areal av dyrkbar jord godkjent omdisponert til boligområde etter plan- og bygni"/>
    <x v="1"/>
    <n v="10"/>
    <x v="0"/>
    <x v="0"/>
  </r>
  <r>
    <x v="41"/>
    <x v="4"/>
    <x v="59"/>
    <s v="Areal av dyrkbar jord godkjent omdisponert til boligområde som enkeltsak i medh"/>
    <x v="1"/>
    <n v="7"/>
    <x v="0"/>
    <x v="0"/>
  </r>
  <r>
    <x v="41"/>
    <x v="4"/>
    <x v="48"/>
    <s v="Areal av dyrka jord godkjent omdisponert til boligområde som enkeltsak i medhol"/>
    <x v="0"/>
    <n v="4"/>
    <x v="0"/>
    <x v="0"/>
  </r>
  <r>
    <x v="41"/>
    <x v="4"/>
    <x v="48"/>
    <s v="Areal av dyrka jord godkjent omdisponert til fritidsbebyggelse som enkeltsak i"/>
    <x v="0"/>
    <n v="1"/>
    <x v="0"/>
    <x v="0"/>
  </r>
  <r>
    <x v="41"/>
    <x v="4"/>
    <x v="48"/>
    <s v="Areal av dyrkbar jord godkjent omdisponert til offentlig trafikkområde som enke"/>
    <x v="1"/>
    <n v="1"/>
    <x v="1"/>
    <x v="1"/>
  </r>
  <r>
    <x v="41"/>
    <x v="4"/>
    <x v="49"/>
    <s v="Areal av dyrka jord godkjent omdisponert til boligområde som enkeltsak i medhol"/>
    <x v="0"/>
    <n v="10"/>
    <x v="0"/>
    <x v="0"/>
  </r>
  <r>
    <x v="41"/>
    <x v="4"/>
    <x v="49"/>
    <s v="Areal av dyrkbar jord godkjent omdisponert til boligområde som enkeltsak i medh"/>
    <x v="1"/>
    <n v="1"/>
    <x v="0"/>
    <x v="0"/>
  </r>
  <r>
    <x v="41"/>
    <x v="4"/>
    <x v="50"/>
    <s v="Areal av dyrka jord godkjent omdisponert til boligområde som enkeltsak i medhol"/>
    <x v="0"/>
    <n v="1"/>
    <x v="0"/>
    <x v="0"/>
  </r>
  <r>
    <x v="41"/>
    <x v="4"/>
    <x v="50"/>
    <s v="Areal av dyrka jord godkjent omdisponert til annet byggeområde som enkeltsak et"/>
    <x v="0"/>
    <n v="3"/>
    <x v="3"/>
    <x v="0"/>
  </r>
  <r>
    <x v="41"/>
    <x v="4"/>
    <x v="50"/>
    <s v="Areal av dyrka jord godkjent omdisponert til offentlig trafikkområde etter plan"/>
    <x v="0"/>
    <n v="3"/>
    <x v="1"/>
    <x v="1"/>
  </r>
  <r>
    <x v="41"/>
    <x v="4"/>
    <x v="51"/>
    <s v="Areal av dyrka jord godkjent omdisponert til annet landbruksområde som enkeltsa"/>
    <x v="0"/>
    <n v="12"/>
    <x v="8"/>
    <x v="0"/>
  </r>
  <r>
    <x v="41"/>
    <x v="4"/>
    <x v="51"/>
    <s v="Areal av dyrka jord godkjent omdisponert til fritidsbebyggelse som enkeltsak i"/>
    <x v="0"/>
    <n v="1"/>
    <x v="0"/>
    <x v="0"/>
  </r>
  <r>
    <x v="41"/>
    <x v="4"/>
    <x v="51"/>
    <s v="Areal av dyrka jord godkjent omdisponert til golfbane som enkeltsak etter jordl"/>
    <x v="0"/>
    <n v="95"/>
    <x v="5"/>
    <x v="3"/>
  </r>
  <r>
    <x v="41"/>
    <x v="4"/>
    <x v="54"/>
    <s v="Areal av dyrka jord godkjent omdisponert til annet landbruksområde som enkeltsa"/>
    <x v="0"/>
    <n v="2"/>
    <x v="8"/>
    <x v="0"/>
  </r>
  <r>
    <x v="41"/>
    <x v="4"/>
    <x v="54"/>
    <s v="Areal av dyrka jord godkjent omdisponert til boligområde som enkeltsak i medhol"/>
    <x v="0"/>
    <n v="1"/>
    <x v="0"/>
    <x v="0"/>
  </r>
  <r>
    <x v="41"/>
    <x v="4"/>
    <x v="55"/>
    <s v="Areal av dyrka jord godkjent omdisponert til boligområde som enkeltsak i medhol"/>
    <x v="0"/>
    <n v="2"/>
    <x v="0"/>
    <x v="0"/>
  </r>
  <r>
    <x v="41"/>
    <x v="4"/>
    <x v="55"/>
    <s v="Areal av dyrkbar jord godkjent omdisponert til fritidsbebyggelse etter plan- og"/>
    <x v="1"/>
    <n v="6"/>
    <x v="0"/>
    <x v="0"/>
  </r>
  <r>
    <x v="41"/>
    <x v="4"/>
    <x v="60"/>
    <s v="Areal av dyrka jord godkjent omdisponert til annet landbruksområde som enkeltsa"/>
    <x v="0"/>
    <n v="6"/>
    <x v="8"/>
    <x v="0"/>
  </r>
  <r>
    <x v="41"/>
    <x v="4"/>
    <x v="56"/>
    <s v="Areal av dyrka jord godkjent omdisponert til boligområde som enkeltsak i medhol"/>
    <x v="0"/>
    <n v="2"/>
    <x v="0"/>
    <x v="0"/>
  </r>
  <r>
    <x v="41"/>
    <x v="4"/>
    <x v="56"/>
    <s v="Areal av dyrka jord godkjent omdisponert til offentlig trafikkområde etter plan"/>
    <x v="0"/>
    <n v="1"/>
    <x v="1"/>
    <x v="1"/>
  </r>
  <r>
    <x v="41"/>
    <x v="5"/>
    <x v="62"/>
    <s v="Areal av dyrka jord godkjent omdisponert til boligområde som enkeltsak i medhol"/>
    <x v="0"/>
    <n v="2"/>
    <x v="0"/>
    <x v="0"/>
  </r>
  <r>
    <x v="41"/>
    <x v="5"/>
    <x v="62"/>
    <s v="Areal av dyrkbar jord godkjent omdisponert til annet spesialområde etter plan-"/>
    <x v="1"/>
    <n v="1"/>
    <x v="6"/>
    <x v="3"/>
  </r>
  <r>
    <x v="41"/>
    <x v="5"/>
    <x v="62"/>
    <s v="Areal av dyrkbar jord godkjent omdisponert til friområde etter plan- og bygning"/>
    <x v="1"/>
    <n v="16"/>
    <x v="7"/>
    <x v="3"/>
  </r>
  <r>
    <x v="41"/>
    <x v="5"/>
    <x v="72"/>
    <s v="Areal av dyrka jord godkjent omdisponert til annet landbruksområde som enkeltsa"/>
    <x v="0"/>
    <n v="3"/>
    <x v="8"/>
    <x v="0"/>
  </r>
  <r>
    <x v="41"/>
    <x v="5"/>
    <x v="63"/>
    <s v="Areal av dyrka jord godkjent omdisponert til annet landbruksområde som enkeltsa"/>
    <x v="0"/>
    <n v="1"/>
    <x v="8"/>
    <x v="0"/>
  </r>
  <r>
    <x v="41"/>
    <x v="5"/>
    <x v="63"/>
    <s v="Areal av dyrka jord godkjent omdisponert til boligområde etter plan- og bygning"/>
    <x v="0"/>
    <n v="6"/>
    <x v="0"/>
    <x v="0"/>
  </r>
  <r>
    <x v="41"/>
    <x v="5"/>
    <x v="63"/>
    <s v="Areal av dyrka jord godkjent omdisponert til boligområde som enkeltsak i medhol"/>
    <x v="0"/>
    <n v="2"/>
    <x v="0"/>
    <x v="0"/>
  </r>
  <r>
    <x v="41"/>
    <x v="5"/>
    <x v="63"/>
    <s v="Areal av dyrka jord godkjent omdisponert til offentlig trafikkområde etter plan"/>
    <x v="0"/>
    <n v="3"/>
    <x v="1"/>
    <x v="1"/>
  </r>
  <r>
    <x v="41"/>
    <x v="5"/>
    <x v="63"/>
    <s v="Areal av dyrkbar jord godkjent omdisponert til annet landbruksområde som enkelt"/>
    <x v="1"/>
    <n v="7"/>
    <x v="8"/>
    <x v="0"/>
  </r>
  <r>
    <x v="41"/>
    <x v="5"/>
    <x v="63"/>
    <s v="Areal av dyrkbar jord godkjent omdisponert til boligområde etter plan- og bygni"/>
    <x v="1"/>
    <n v="1"/>
    <x v="0"/>
    <x v="0"/>
  </r>
  <r>
    <x v="41"/>
    <x v="5"/>
    <x v="64"/>
    <s v="Areal av dyrka jord godkjent omdisponert til boligområde etter plan- og bygning"/>
    <x v="0"/>
    <n v="22"/>
    <x v="0"/>
    <x v="0"/>
  </r>
  <r>
    <x v="41"/>
    <x v="5"/>
    <x v="64"/>
    <s v="Areal av dyrka jord godkjent omdisponert til friområde etter plan- og bygningsl"/>
    <x v="0"/>
    <n v="50"/>
    <x v="7"/>
    <x v="3"/>
  </r>
  <r>
    <x v="41"/>
    <x v="5"/>
    <x v="64"/>
    <s v="Areal av dyrka jord godkjent omdisponert til forretninger, kontorer, industri m"/>
    <x v="0"/>
    <n v="40"/>
    <x v="3"/>
    <x v="0"/>
  </r>
  <r>
    <x v="41"/>
    <x v="5"/>
    <x v="65"/>
    <s v="Areal av dyrka jord godkjent omdisponert til annet landbruksområde som enkeltsa"/>
    <x v="0"/>
    <n v="3"/>
    <x v="8"/>
    <x v="0"/>
  </r>
  <r>
    <x v="41"/>
    <x v="5"/>
    <x v="65"/>
    <s v="Areal av dyrka jord godkjent omdisponert til annet landbruksområde etter plan-"/>
    <x v="0"/>
    <n v="3"/>
    <x v="8"/>
    <x v="0"/>
  </r>
  <r>
    <x v="41"/>
    <x v="5"/>
    <x v="65"/>
    <s v="Areal av dyrka jord godkjent omdisponert til fornyelsesområde som enkeltsak ett"/>
    <x v="0"/>
    <n v="8"/>
    <x v="6"/>
    <x v="3"/>
  </r>
  <r>
    <x v="41"/>
    <x v="5"/>
    <x v="65"/>
    <s v="Areal av dyrka jord godkjent omdisponert til annet spesialområde etter plan- og"/>
    <x v="0"/>
    <n v="7"/>
    <x v="6"/>
    <x v="3"/>
  </r>
  <r>
    <x v="41"/>
    <x v="5"/>
    <x v="65"/>
    <s v="Areal av dyrka jord godkjent omdisponert til boligområde etter plan- og bygning"/>
    <x v="0"/>
    <n v="8"/>
    <x v="0"/>
    <x v="0"/>
  </r>
  <r>
    <x v="41"/>
    <x v="5"/>
    <x v="65"/>
    <s v="Areal av dyrka jord godkjent omdisponert til boligområde som enkeltsak i medhol"/>
    <x v="0"/>
    <n v="3"/>
    <x v="0"/>
    <x v="0"/>
  </r>
  <r>
    <x v="41"/>
    <x v="5"/>
    <x v="65"/>
    <s v="Areal av dyrka jord godkjent omdisponert til fritidsbebyggelse som enkeltsak i"/>
    <x v="0"/>
    <n v="1"/>
    <x v="0"/>
    <x v="0"/>
  </r>
  <r>
    <x v="41"/>
    <x v="5"/>
    <x v="65"/>
    <s v="Areal av dyrka jord godkjent omdisponert til fellesområde etter plan- og bygnin"/>
    <x v="0"/>
    <n v="1"/>
    <x v="7"/>
    <x v="3"/>
  </r>
  <r>
    <x v="41"/>
    <x v="5"/>
    <x v="65"/>
    <s v="Areal av dyrka jord godkjent omdisponert til offentlige formål som enkeltsak et"/>
    <x v="0"/>
    <n v="1"/>
    <x v="3"/>
    <x v="0"/>
  </r>
  <r>
    <x v="41"/>
    <x v="5"/>
    <x v="65"/>
    <s v="Areal av dyrka jord godkjent omdisponert til forretninger, kontorer, industri m"/>
    <x v="0"/>
    <n v="1"/>
    <x v="3"/>
    <x v="0"/>
  </r>
  <r>
    <x v="41"/>
    <x v="5"/>
    <x v="65"/>
    <s v="Areal av dyrka jord godkjent omdisponert til annet byggeområde som enkeltsak et"/>
    <x v="0"/>
    <n v="1"/>
    <x v="3"/>
    <x v="0"/>
  </r>
  <r>
    <x v="41"/>
    <x v="5"/>
    <x v="65"/>
    <s v="Areal av dyrka jord godkjent omdisponert til offentlig trafikkområde etter plan"/>
    <x v="0"/>
    <n v="7"/>
    <x v="1"/>
    <x v="1"/>
  </r>
  <r>
    <x v="41"/>
    <x v="5"/>
    <x v="65"/>
    <s v="Areal av dyrkbar jord godkjent omdisponert til annet landbruksområde som enkelt"/>
    <x v="1"/>
    <n v="4"/>
    <x v="8"/>
    <x v="0"/>
  </r>
  <r>
    <x v="41"/>
    <x v="5"/>
    <x v="65"/>
    <s v="Areal av dyrkbar jord godkjent omdisponert til annet landbruksområde etter plan"/>
    <x v="1"/>
    <n v="1"/>
    <x v="8"/>
    <x v="0"/>
  </r>
  <r>
    <x v="41"/>
    <x v="5"/>
    <x v="65"/>
    <s v="Areal av dyrkbar jord godkjent omdisponert til annet spesialområde etter plan-"/>
    <x v="1"/>
    <n v="19"/>
    <x v="6"/>
    <x v="3"/>
  </r>
  <r>
    <x v="41"/>
    <x v="5"/>
    <x v="65"/>
    <s v="Areal av dyrkbar jord godkjent omdisponert til fornyelsesområde som enkeltsak e"/>
    <x v="1"/>
    <n v="5"/>
    <x v="6"/>
    <x v="3"/>
  </r>
  <r>
    <x v="41"/>
    <x v="5"/>
    <x v="65"/>
    <s v="Areal av dyrkbar jord godkjent omdisponert til boligområde etter plan- og bygni"/>
    <x v="1"/>
    <n v="5"/>
    <x v="0"/>
    <x v="0"/>
  </r>
  <r>
    <x v="41"/>
    <x v="5"/>
    <x v="65"/>
    <s v="Areal av dyrkbar jord godkjent omdisponert til boligområde som enkeltsak i medh"/>
    <x v="1"/>
    <n v="1"/>
    <x v="0"/>
    <x v="0"/>
  </r>
  <r>
    <x v="41"/>
    <x v="5"/>
    <x v="65"/>
    <s v="Areal av dyrkbar jord godkjent omdisponert til fellesområde etter plan- og bygn"/>
    <x v="1"/>
    <n v="4"/>
    <x v="7"/>
    <x v="3"/>
  </r>
  <r>
    <x v="41"/>
    <x v="5"/>
    <x v="65"/>
    <s v="Areal av dyrkbar jord godkjent omdisponert til forretninger, kontorer, industri"/>
    <x v="1"/>
    <n v="25"/>
    <x v="3"/>
    <x v="0"/>
  </r>
  <r>
    <x v="41"/>
    <x v="5"/>
    <x v="65"/>
    <s v="Areal av dyrkbar jord godkjent omdisponert til offentlige formål etter plan- og"/>
    <x v="1"/>
    <n v="12"/>
    <x v="3"/>
    <x v="0"/>
  </r>
  <r>
    <x v="41"/>
    <x v="5"/>
    <x v="88"/>
    <s v="Areal av dyrka jord godkjent omdisponert til boligområde som enkeltsak i medhol"/>
    <x v="0"/>
    <n v="2"/>
    <x v="0"/>
    <x v="0"/>
  </r>
  <r>
    <x v="41"/>
    <x v="5"/>
    <x v="66"/>
    <s v="Areal av dyrka jord godkjent omdisponert til boligområde som enkeltsak i medhol"/>
    <x v="0"/>
    <n v="2"/>
    <x v="0"/>
    <x v="0"/>
  </r>
  <r>
    <x v="41"/>
    <x v="5"/>
    <x v="67"/>
    <s v="Areal av dyrka jord godkjent omdisponert til annet landbruksområde som enkeltsa"/>
    <x v="0"/>
    <n v="1"/>
    <x v="8"/>
    <x v="0"/>
  </r>
  <r>
    <x v="41"/>
    <x v="5"/>
    <x v="68"/>
    <s v="Areal av dyrka jord godkjent omdisponert til boligområde som enkeltsak i medhol"/>
    <x v="0"/>
    <n v="1"/>
    <x v="0"/>
    <x v="0"/>
  </r>
  <r>
    <x v="41"/>
    <x v="5"/>
    <x v="68"/>
    <s v="Areal av dyrkbar jord godkjent omdisponert til boligområde som enkeltsak i medh"/>
    <x v="1"/>
    <n v="4"/>
    <x v="0"/>
    <x v="0"/>
  </r>
  <r>
    <x v="41"/>
    <x v="5"/>
    <x v="68"/>
    <s v="Areal av dyrkbar jord godkjent omdisponert til offentlige formål etter plan- og"/>
    <x v="1"/>
    <n v="2"/>
    <x v="3"/>
    <x v="0"/>
  </r>
  <r>
    <x v="41"/>
    <x v="5"/>
    <x v="73"/>
    <s v="Areal av dyrka jord godkjent omdisponert til boligområde som enkeltsak i medhol"/>
    <x v="0"/>
    <n v="14"/>
    <x v="0"/>
    <x v="0"/>
  </r>
  <r>
    <x v="41"/>
    <x v="5"/>
    <x v="73"/>
    <s v="Areal av dyrka jord godkjent omdisponert til forretninger, kontorer, industri m"/>
    <x v="0"/>
    <n v="1"/>
    <x v="3"/>
    <x v="0"/>
  </r>
  <r>
    <x v="41"/>
    <x v="5"/>
    <x v="73"/>
    <s v="Areal av dyrka jord godkjent omdisponert til offentlig trafikkområde som enkelt"/>
    <x v="0"/>
    <n v="2"/>
    <x v="1"/>
    <x v="1"/>
  </r>
  <r>
    <x v="41"/>
    <x v="5"/>
    <x v="69"/>
    <s v="Areal av dyrka jord godkjent omdisponert til annet landbruksområde som enkeltsa"/>
    <x v="0"/>
    <n v="17"/>
    <x v="8"/>
    <x v="0"/>
  </r>
  <r>
    <x v="41"/>
    <x v="5"/>
    <x v="69"/>
    <s v="Areal av dyrka jord godkjent omdisponert til offentlig trafikkområde etter plan"/>
    <x v="0"/>
    <n v="6"/>
    <x v="1"/>
    <x v="1"/>
  </r>
  <r>
    <x v="41"/>
    <x v="5"/>
    <x v="74"/>
    <s v="Areal av dyrka jord godkjent omdisponert til annet landbruksområde som enkeltsa"/>
    <x v="0"/>
    <n v="2"/>
    <x v="8"/>
    <x v="0"/>
  </r>
  <r>
    <x v="41"/>
    <x v="5"/>
    <x v="70"/>
    <s v="Areal av dyrkbar jord godkjent omdisponert til boligområde som enkeltsak i medh"/>
    <x v="1"/>
    <n v="2"/>
    <x v="0"/>
    <x v="0"/>
  </r>
  <r>
    <x v="41"/>
    <x v="5"/>
    <x v="71"/>
    <s v="Areal av dyrka jord godkjent omdisponert til boligområde som enkeltsak i medhol"/>
    <x v="0"/>
    <n v="3"/>
    <x v="0"/>
    <x v="0"/>
  </r>
  <r>
    <x v="41"/>
    <x v="2"/>
    <x v="75"/>
    <s v="Areal av dyrka jord godkjent omdisponert til annet landbruksområde som enkeltsa"/>
    <x v="0"/>
    <n v="8"/>
    <x v="8"/>
    <x v="0"/>
  </r>
  <r>
    <x v="41"/>
    <x v="2"/>
    <x v="75"/>
    <s v="Areal av dyrka jord godkjent omdisponert til annet landbruksområde etter plan-"/>
    <x v="0"/>
    <n v="5"/>
    <x v="8"/>
    <x v="0"/>
  </r>
  <r>
    <x v="41"/>
    <x v="2"/>
    <x v="75"/>
    <s v="Areal av dyrka jord godkjent omdisponert til annet spesialområde som enkeltsak"/>
    <x v="0"/>
    <n v="3"/>
    <x v="6"/>
    <x v="3"/>
  </r>
  <r>
    <x v="41"/>
    <x v="2"/>
    <x v="75"/>
    <s v="Areal av dyrka jord godkjent omdisponert til annet spesialområde etter plan- og"/>
    <x v="0"/>
    <n v="3"/>
    <x v="6"/>
    <x v="3"/>
  </r>
  <r>
    <x v="41"/>
    <x v="2"/>
    <x v="75"/>
    <s v="Areal av dyrka jord godkjent omdisponert til fritidsbebyggelse etter plan- og b"/>
    <x v="0"/>
    <n v="14"/>
    <x v="0"/>
    <x v="0"/>
  </r>
  <r>
    <x v="41"/>
    <x v="2"/>
    <x v="75"/>
    <s v="Areal av dyrka jord godkjent omdisponert til boligområde som enkeltsak i medhol"/>
    <x v="0"/>
    <n v="2"/>
    <x v="0"/>
    <x v="0"/>
  </r>
  <r>
    <x v="41"/>
    <x v="2"/>
    <x v="75"/>
    <s v="Areal av dyrka jord godkjent omdisponert til friområde etter plan- og bygningsl"/>
    <x v="0"/>
    <n v="4"/>
    <x v="7"/>
    <x v="3"/>
  </r>
  <r>
    <x v="41"/>
    <x v="2"/>
    <x v="75"/>
    <s v="Areal av dyrka jord godkjent omdisponert til offentlige formål etter plan- og b"/>
    <x v="0"/>
    <n v="65"/>
    <x v="3"/>
    <x v="0"/>
  </r>
  <r>
    <x v="41"/>
    <x v="2"/>
    <x v="75"/>
    <s v="Areal av dyrka jord godkjent omdisponert til offentlig trafikkområde etter plan"/>
    <x v="0"/>
    <n v="16"/>
    <x v="1"/>
    <x v="1"/>
  </r>
  <r>
    <x v="41"/>
    <x v="2"/>
    <x v="75"/>
    <s v="Areal av dyrka jord godkjent omdisponert til offentlig trafikkområde som enkelt"/>
    <x v="0"/>
    <n v="1"/>
    <x v="1"/>
    <x v="1"/>
  </r>
  <r>
    <x v="41"/>
    <x v="2"/>
    <x v="75"/>
    <s v="Areal av dyrkbar jord godkjent omdisponert til boligområde etter plan- og bygni"/>
    <x v="1"/>
    <n v="45"/>
    <x v="0"/>
    <x v="0"/>
  </r>
  <r>
    <x v="41"/>
    <x v="2"/>
    <x v="75"/>
    <s v="Areal av dyrkbar jord godkjent omdisponert til offentlig trafikkområde som enke"/>
    <x v="1"/>
    <n v="1"/>
    <x v="1"/>
    <x v="1"/>
  </r>
  <r>
    <x v="41"/>
    <x v="2"/>
    <x v="76"/>
    <s v="Areal av dyrka jord godkjent omdisponert til annet landbruksområde som enkeltsa"/>
    <x v="0"/>
    <n v="3"/>
    <x v="8"/>
    <x v="0"/>
  </r>
  <r>
    <x v="41"/>
    <x v="2"/>
    <x v="76"/>
    <s v="Areal av dyrka jord godkjent omdisponert til boligområde som enkeltsak i medhol"/>
    <x v="0"/>
    <n v="1"/>
    <x v="0"/>
    <x v="0"/>
  </r>
  <r>
    <x v="41"/>
    <x v="2"/>
    <x v="76"/>
    <s v="Areal av dyrka jord godkjent omdisponert til friområde etter plan- og bygningsl"/>
    <x v="0"/>
    <n v="9"/>
    <x v="7"/>
    <x v="3"/>
  </r>
  <r>
    <x v="41"/>
    <x v="2"/>
    <x v="76"/>
    <s v="Areal av dyrka jord godkjent omdisponert til offentlige formål etter plan- og b"/>
    <x v="0"/>
    <n v="48"/>
    <x v="3"/>
    <x v="0"/>
  </r>
  <r>
    <x v="41"/>
    <x v="2"/>
    <x v="76"/>
    <s v="Areal av dyrka jord godkjent omdisponert til offentlig trafikkområde etter plan"/>
    <x v="0"/>
    <n v="22"/>
    <x v="1"/>
    <x v="1"/>
  </r>
  <r>
    <x v="41"/>
    <x v="2"/>
    <x v="76"/>
    <s v="Areal av dyrkbar jord godkjent omdisponert til offentlige formål etter plan- og"/>
    <x v="1"/>
    <n v="3"/>
    <x v="3"/>
    <x v="0"/>
  </r>
  <r>
    <x v="41"/>
    <x v="2"/>
    <x v="77"/>
    <s v="Areal av dyrka jord godkjent omdisponert til annet spesialområde som enkeltsak"/>
    <x v="0"/>
    <n v="47"/>
    <x v="6"/>
    <x v="3"/>
  </r>
  <r>
    <x v="41"/>
    <x v="2"/>
    <x v="77"/>
    <s v="Areal av dyrka jord godkjent omdisponert til boligområde som enkeltsak i medhol"/>
    <x v="0"/>
    <n v="2"/>
    <x v="0"/>
    <x v="0"/>
  </r>
  <r>
    <x v="41"/>
    <x v="2"/>
    <x v="77"/>
    <s v="Areal av dyrka jord godkjent omdisponert til friområde som enkeltsak etter jord"/>
    <x v="0"/>
    <n v="21"/>
    <x v="7"/>
    <x v="3"/>
  </r>
  <r>
    <x v="41"/>
    <x v="2"/>
    <x v="77"/>
    <s v="Areal av dyrka jord godkjent omdisponert til annet byggeområde som enkeltsak et"/>
    <x v="0"/>
    <n v="7"/>
    <x v="3"/>
    <x v="0"/>
  </r>
  <r>
    <x v="41"/>
    <x v="2"/>
    <x v="77"/>
    <s v="Areal av dyrkbar jord godkjent omdisponert til boligområde som enkeltsak i medh"/>
    <x v="1"/>
    <n v="1"/>
    <x v="0"/>
    <x v="0"/>
  </r>
  <r>
    <x v="41"/>
    <x v="2"/>
    <x v="78"/>
    <s v="Areal av dyrka jord godkjent omdisponert til boligområde som enkeltsak i medhol"/>
    <x v="0"/>
    <n v="11"/>
    <x v="0"/>
    <x v="0"/>
  </r>
  <r>
    <x v="41"/>
    <x v="2"/>
    <x v="90"/>
    <s v="Areal av dyrka jord godkjent omdisponert til annet landbruksområde som enkeltsa"/>
    <x v="0"/>
    <n v="2"/>
    <x v="8"/>
    <x v="0"/>
  </r>
  <r>
    <x v="41"/>
    <x v="2"/>
    <x v="90"/>
    <s v="Areal av dyrka jord godkjent omdisponert til skogplanting som enkeltsak etter j"/>
    <x v="0"/>
    <n v="4"/>
    <x v="4"/>
    <x v="3"/>
  </r>
  <r>
    <x v="41"/>
    <x v="2"/>
    <x v="93"/>
    <s v="Areal av dyrka jord godkjent omdisponert til fritidsbebyggelse etter plan- og b"/>
    <x v="0"/>
    <n v="2"/>
    <x v="0"/>
    <x v="0"/>
  </r>
  <r>
    <x v="41"/>
    <x v="2"/>
    <x v="93"/>
    <s v="Areal av dyrka jord godkjent omdisponert til friområde etter plan- og bygningsl"/>
    <x v="0"/>
    <n v="6"/>
    <x v="7"/>
    <x v="3"/>
  </r>
  <r>
    <x v="41"/>
    <x v="2"/>
    <x v="80"/>
    <s v="Areal av dyrka jord godkjent omdisponert til annet spesialområde som enkeltsak"/>
    <x v="0"/>
    <n v="1"/>
    <x v="6"/>
    <x v="3"/>
  </r>
  <r>
    <x v="41"/>
    <x v="2"/>
    <x v="80"/>
    <s v="Areal av dyrkbar jord godkjent omdisponert til boligområde som enkeltsak i medh"/>
    <x v="1"/>
    <n v="2"/>
    <x v="0"/>
    <x v="0"/>
  </r>
  <r>
    <x v="41"/>
    <x v="2"/>
    <x v="80"/>
    <s v="Areal av dyrkbar jord godkjent omdisponert til forretninger, kontorer, industri"/>
    <x v="1"/>
    <n v="67"/>
    <x v="3"/>
    <x v="0"/>
  </r>
  <r>
    <x v="41"/>
    <x v="2"/>
    <x v="92"/>
    <s v="Areal av dyrka jord godkjent omdisponert til boligområde etter plan- og bygning"/>
    <x v="0"/>
    <n v="90"/>
    <x v="0"/>
    <x v="0"/>
  </r>
  <r>
    <x v="41"/>
    <x v="2"/>
    <x v="92"/>
    <s v="Areal av dyrka jord godkjent omdisponert til boligområde som enkeltsak i medhol"/>
    <x v="0"/>
    <n v="1"/>
    <x v="0"/>
    <x v="0"/>
  </r>
  <r>
    <x v="41"/>
    <x v="2"/>
    <x v="92"/>
    <s v="Areal av dyrka jord godkjent omdisponert til annet byggeområde som enkeltsak et"/>
    <x v="0"/>
    <n v="5"/>
    <x v="3"/>
    <x v="0"/>
  </r>
  <r>
    <x v="41"/>
    <x v="2"/>
    <x v="92"/>
    <s v="Areal av dyrka jord godkjent omdisponert til offentlig trafikkområde etter plan"/>
    <x v="0"/>
    <n v="7"/>
    <x v="1"/>
    <x v="1"/>
  </r>
  <r>
    <x v="41"/>
    <x v="2"/>
    <x v="82"/>
    <s v="Areal av dyrka jord godkjent omdisponert til forretninger, kontorer, industri m"/>
    <x v="0"/>
    <n v="15"/>
    <x v="3"/>
    <x v="0"/>
  </r>
  <r>
    <x v="41"/>
    <x v="2"/>
    <x v="82"/>
    <s v="Areal av dyrka jord godkjent omdisponert til offentlig trafikkområde som enkelt"/>
    <x v="0"/>
    <n v="1"/>
    <x v="1"/>
    <x v="1"/>
  </r>
  <r>
    <x v="41"/>
    <x v="2"/>
    <x v="94"/>
    <s v="Areal av dyrka jord godkjent omdisponert til annet landbruksområde som enkeltsa"/>
    <x v="0"/>
    <n v="5"/>
    <x v="8"/>
    <x v="0"/>
  </r>
  <r>
    <x v="41"/>
    <x v="2"/>
    <x v="91"/>
    <s v="Areal av dyrka jord godkjent omdisponert til boligområde som enkeltsak i medhol"/>
    <x v="0"/>
    <n v="6"/>
    <x v="0"/>
    <x v="0"/>
  </r>
  <r>
    <x v="41"/>
    <x v="2"/>
    <x v="91"/>
    <s v="Areal av dyrka jord godkjent omdisponert til fritidsbebyggelse som enkeltsak i"/>
    <x v="0"/>
    <n v="1"/>
    <x v="0"/>
    <x v="0"/>
  </r>
  <r>
    <x v="41"/>
    <x v="2"/>
    <x v="91"/>
    <s v="Areal av dyrka jord godkjent omdisponert til offentlig trafikkområde som enkelt"/>
    <x v="0"/>
    <n v="1"/>
    <x v="1"/>
    <x v="1"/>
  </r>
  <r>
    <x v="41"/>
    <x v="2"/>
    <x v="91"/>
    <s v="Areal av dyrka jord godkjent omdisponert til skogplanting som enkeltsak etter j"/>
    <x v="0"/>
    <n v="4"/>
    <x v="4"/>
    <x v="3"/>
  </r>
  <r>
    <x v="41"/>
    <x v="2"/>
    <x v="91"/>
    <s v="Areal av dyrkbar jord godkjent omdisponert til boligområde som enkeltsak i medh"/>
    <x v="1"/>
    <n v="7"/>
    <x v="0"/>
    <x v="0"/>
  </r>
  <r>
    <x v="41"/>
    <x v="2"/>
    <x v="91"/>
    <s v="Areal av dyrkbar jord godkjent omdisponert til annet byggeområde som enkeltsak"/>
    <x v="1"/>
    <n v="1"/>
    <x v="3"/>
    <x v="0"/>
  </r>
  <r>
    <x v="41"/>
    <x v="2"/>
    <x v="83"/>
    <s v="Areal av dyrka jord godkjent omdisponert til annet landbruksområde som enkeltsa"/>
    <x v="0"/>
    <n v="2"/>
    <x v="8"/>
    <x v="0"/>
  </r>
  <r>
    <x v="41"/>
    <x v="2"/>
    <x v="84"/>
    <s v="Areal av dyrka jord godkjent omdisponert til annet landbruksområde som enkeltsa"/>
    <x v="0"/>
    <n v="2"/>
    <x v="8"/>
    <x v="0"/>
  </r>
  <r>
    <x v="41"/>
    <x v="2"/>
    <x v="85"/>
    <s v="Areal av dyrka jord godkjent omdisponert til boligområde etter plan- og bygning"/>
    <x v="0"/>
    <n v="2"/>
    <x v="0"/>
    <x v="0"/>
  </r>
  <r>
    <x v="41"/>
    <x v="2"/>
    <x v="85"/>
    <s v="Areal av dyrka jord godkjent omdisponert til offentlig trafikkområde etter plan"/>
    <x v="0"/>
    <n v="5"/>
    <x v="1"/>
    <x v="1"/>
  </r>
  <r>
    <x v="41"/>
    <x v="2"/>
    <x v="86"/>
    <s v="Areal av dyrka jord godkjent omdisponert til annet landbruksområde som enkeltsa"/>
    <x v="0"/>
    <n v="1"/>
    <x v="8"/>
    <x v="0"/>
  </r>
  <r>
    <x v="42"/>
    <x v="0"/>
    <x v="0"/>
    <s v="Areal av dyrka jord godkjent omdisponert til boligområde etter plan- og bygning"/>
    <x v="0"/>
    <n v="6"/>
    <x v="0"/>
    <x v="0"/>
  </r>
  <r>
    <x v="42"/>
    <x v="0"/>
    <x v="0"/>
    <s v="Areal av dyrka jord godkjent omdisponert til friområde etter plan- og bygningsl"/>
    <x v="0"/>
    <n v="7"/>
    <x v="7"/>
    <x v="3"/>
  </r>
  <r>
    <x v="42"/>
    <x v="0"/>
    <x v="1"/>
    <s v="Areal av dyrka jord godkjent omdisponert til annet landbruksområde som enkeltsa"/>
    <x v="0"/>
    <n v="11"/>
    <x v="8"/>
    <x v="0"/>
  </r>
  <r>
    <x v="42"/>
    <x v="0"/>
    <x v="1"/>
    <s v="Areal av dyrka jord godkjent omdisponert til boligområde etter plan- og bygning"/>
    <x v="0"/>
    <n v="11"/>
    <x v="0"/>
    <x v="0"/>
  </r>
  <r>
    <x v="42"/>
    <x v="0"/>
    <x v="1"/>
    <s v="Areal av dyrka jord godkjent omdisponert til forretninger, kontorer, industri m"/>
    <x v="0"/>
    <n v="10"/>
    <x v="3"/>
    <x v="0"/>
  </r>
  <r>
    <x v="42"/>
    <x v="0"/>
    <x v="1"/>
    <s v="Areal av dyrka jord godkjent omdisponert til offentlig trafikkområde etter plan"/>
    <x v="0"/>
    <n v="1"/>
    <x v="1"/>
    <x v="1"/>
  </r>
  <r>
    <x v="42"/>
    <x v="0"/>
    <x v="2"/>
    <s v="Areal av dyrka jord godkjent omdisponert til annet spesialområde etter plan- og"/>
    <x v="0"/>
    <n v="11"/>
    <x v="6"/>
    <x v="3"/>
  </r>
  <r>
    <x v="42"/>
    <x v="0"/>
    <x v="2"/>
    <s v="Areal av dyrka jord godkjent omdisponert til boligområde som enkeltsak i medhol"/>
    <x v="0"/>
    <n v="1"/>
    <x v="0"/>
    <x v="0"/>
  </r>
  <r>
    <x v="42"/>
    <x v="0"/>
    <x v="2"/>
    <s v="Areal av dyrka jord godkjent omdisponert til boligområde etter plan- og bygning"/>
    <x v="0"/>
    <n v="1"/>
    <x v="0"/>
    <x v="0"/>
  </r>
  <r>
    <x v="42"/>
    <x v="0"/>
    <x v="2"/>
    <s v="Areal av dyrka jord godkjent omdisponert til friområde etter plan- og bygningsl"/>
    <x v="0"/>
    <n v="24"/>
    <x v="7"/>
    <x v="3"/>
  </r>
  <r>
    <x v="42"/>
    <x v="0"/>
    <x v="2"/>
    <s v="Areal av dyrka jord godkjent omdisponert til golfbane etter plan- og bygningslo"/>
    <x v="0"/>
    <n v="83"/>
    <x v="5"/>
    <x v="3"/>
  </r>
  <r>
    <x v="42"/>
    <x v="0"/>
    <x v="2"/>
    <s v="Areal av dyrka jord godkjent omdisponert til annet byggeområde etter plan- og b"/>
    <x v="0"/>
    <n v="25"/>
    <x v="3"/>
    <x v="0"/>
  </r>
  <r>
    <x v="42"/>
    <x v="0"/>
    <x v="2"/>
    <s v="Areal av dyrka jord godkjent omdisponert til offentlige formål etter plan- og b"/>
    <x v="0"/>
    <n v="23"/>
    <x v="3"/>
    <x v="0"/>
  </r>
  <r>
    <x v="42"/>
    <x v="0"/>
    <x v="2"/>
    <s v="Areal av dyrka jord godkjent omdisponert til forretninger, kontorer, industri m"/>
    <x v="0"/>
    <n v="8"/>
    <x v="3"/>
    <x v="0"/>
  </r>
  <r>
    <x v="42"/>
    <x v="0"/>
    <x v="2"/>
    <s v="Areal av dyrkbar jord godkjent omdisponert til boligområde som enkeltsak i medh"/>
    <x v="1"/>
    <n v="2"/>
    <x v="0"/>
    <x v="0"/>
  </r>
  <r>
    <x v="42"/>
    <x v="0"/>
    <x v="5"/>
    <s v="Areal av dyrka jord godkjent omdisponert til boligområde som enkeltsak i medhol"/>
    <x v="0"/>
    <n v="4"/>
    <x v="0"/>
    <x v="0"/>
  </r>
  <r>
    <x v="42"/>
    <x v="0"/>
    <x v="6"/>
    <s v="Areal av dyrka jord godkjent omdisponert til friområde etter plan- og bygningsl"/>
    <x v="0"/>
    <n v="35"/>
    <x v="7"/>
    <x v="3"/>
  </r>
  <r>
    <x v="42"/>
    <x v="0"/>
    <x v="6"/>
    <s v="Areal av dyrka jord godkjent omdisponert til golfbane etter plan- og bygningslo"/>
    <x v="0"/>
    <n v="40"/>
    <x v="5"/>
    <x v="3"/>
  </r>
  <r>
    <x v="42"/>
    <x v="0"/>
    <x v="7"/>
    <s v="Areal av dyrka jord godkjent omdisponert til annet spesialområde som enkeltsak"/>
    <x v="0"/>
    <n v="1"/>
    <x v="6"/>
    <x v="3"/>
  </r>
  <r>
    <x v="42"/>
    <x v="0"/>
    <x v="7"/>
    <s v="Areal av dyrka jord godkjent omdisponert til boligområde etter plan- og bygning"/>
    <x v="0"/>
    <n v="27"/>
    <x v="0"/>
    <x v="0"/>
  </r>
  <r>
    <x v="42"/>
    <x v="0"/>
    <x v="7"/>
    <s v="Areal av dyrka jord godkjent omdisponert til boligområde som enkeltsak i medhol"/>
    <x v="0"/>
    <n v="3"/>
    <x v="0"/>
    <x v="0"/>
  </r>
  <r>
    <x v="42"/>
    <x v="0"/>
    <x v="7"/>
    <s v="Areal av dyrka jord godkjent omdisponert til fellesområde etter plan- og bygnin"/>
    <x v="0"/>
    <n v="1"/>
    <x v="7"/>
    <x v="3"/>
  </r>
  <r>
    <x v="42"/>
    <x v="0"/>
    <x v="7"/>
    <s v="Areal av dyrka jord godkjent omdisponert til forretninger, kontorer, industri m"/>
    <x v="0"/>
    <n v="3"/>
    <x v="3"/>
    <x v="0"/>
  </r>
  <r>
    <x v="42"/>
    <x v="0"/>
    <x v="7"/>
    <s v="Areal av dyrkbar jord godkjent omdisponert til annet spesialområde som enkeltsa"/>
    <x v="1"/>
    <n v="1"/>
    <x v="6"/>
    <x v="3"/>
  </r>
  <r>
    <x v="42"/>
    <x v="0"/>
    <x v="8"/>
    <s v="Areal av dyrka jord godkjent omdisponert til annet landbruksområde som enkeltsa"/>
    <x v="0"/>
    <n v="4"/>
    <x v="8"/>
    <x v="0"/>
  </r>
  <r>
    <x v="42"/>
    <x v="0"/>
    <x v="8"/>
    <s v="Areal av dyrka jord godkjent omdisponert til offentlig trafikkområde som enkelt"/>
    <x v="0"/>
    <n v="2"/>
    <x v="1"/>
    <x v="1"/>
  </r>
  <r>
    <x v="42"/>
    <x v="0"/>
    <x v="9"/>
    <s v="Areal av dyrka jord godkjent omdisponert til boligområde som enkeltsak i medhol"/>
    <x v="0"/>
    <n v="1"/>
    <x v="0"/>
    <x v="0"/>
  </r>
  <r>
    <x v="42"/>
    <x v="0"/>
    <x v="9"/>
    <s v="Areal av dyrka jord godkjent omdisponert til offentlige formål etter plan- og b"/>
    <x v="0"/>
    <n v="32"/>
    <x v="3"/>
    <x v="0"/>
  </r>
  <r>
    <x v="42"/>
    <x v="0"/>
    <x v="9"/>
    <s v="Areal av dyrka jord godkjent omdisponert til annet byggeområde som enkeltsak et"/>
    <x v="0"/>
    <n v="7"/>
    <x v="3"/>
    <x v="0"/>
  </r>
  <r>
    <x v="42"/>
    <x v="0"/>
    <x v="9"/>
    <s v="Areal av dyrka jord godkjent omdisponert til offentlig trafikkområde etter plan"/>
    <x v="0"/>
    <n v="2"/>
    <x v="1"/>
    <x v="1"/>
  </r>
  <r>
    <x v="42"/>
    <x v="0"/>
    <x v="9"/>
    <s v="Areal av dyrkbar jord godkjent omdisponert til boligområde etter plan- og bygni"/>
    <x v="1"/>
    <n v="38"/>
    <x v="0"/>
    <x v="0"/>
  </r>
  <r>
    <x v="42"/>
    <x v="0"/>
    <x v="9"/>
    <s v="Areal av dyrkbar jord godkjent omdisponert til offentlige formål etter plan- og"/>
    <x v="1"/>
    <n v="15"/>
    <x v="3"/>
    <x v="0"/>
  </r>
  <r>
    <x v="42"/>
    <x v="0"/>
    <x v="9"/>
    <s v="Areal av dyrkbar jord godkjent omdisponert til annet byggeområde som enkeltsak"/>
    <x v="1"/>
    <n v="2"/>
    <x v="3"/>
    <x v="0"/>
  </r>
  <r>
    <x v="42"/>
    <x v="0"/>
    <x v="10"/>
    <s v="Areal av dyrka jord godkjent omdisponert til annet landbruksområde som enkeltsa"/>
    <x v="0"/>
    <n v="3"/>
    <x v="8"/>
    <x v="0"/>
  </r>
  <r>
    <x v="42"/>
    <x v="0"/>
    <x v="10"/>
    <s v="Areal av dyrka jord godkjent omdisponert til boligområde som enkeltsak i medhol"/>
    <x v="0"/>
    <n v="2"/>
    <x v="0"/>
    <x v="0"/>
  </r>
  <r>
    <x v="42"/>
    <x v="0"/>
    <x v="12"/>
    <s v="Areal av dyrka jord godkjent omdisponert til annet spesialområde som enkeltsak"/>
    <x v="0"/>
    <n v="6"/>
    <x v="6"/>
    <x v="3"/>
  </r>
  <r>
    <x v="42"/>
    <x v="0"/>
    <x v="12"/>
    <s v="Areal av dyrkbar jord godkjent omdisponert til annet spesialområde som enkeltsa"/>
    <x v="1"/>
    <n v="8"/>
    <x v="6"/>
    <x v="3"/>
  </r>
  <r>
    <x v="42"/>
    <x v="0"/>
    <x v="13"/>
    <s v="Areal av dyrka jord godkjent omdisponert til annet landbruksområde som enkeltsa"/>
    <x v="0"/>
    <n v="6"/>
    <x v="8"/>
    <x v="0"/>
  </r>
  <r>
    <x v="42"/>
    <x v="0"/>
    <x v="13"/>
    <s v="Areal av dyrka jord godkjent omdisponert til friområde etter plan- og bygningsl"/>
    <x v="0"/>
    <n v="318"/>
    <x v="7"/>
    <x v="3"/>
  </r>
  <r>
    <x v="42"/>
    <x v="0"/>
    <x v="13"/>
    <s v="Areal av dyrka jord godkjent omdisponert til annet byggeområde etter plan- og b"/>
    <x v="0"/>
    <n v="113"/>
    <x v="3"/>
    <x v="0"/>
  </r>
  <r>
    <x v="42"/>
    <x v="0"/>
    <x v="13"/>
    <s v="Areal av dyrka jord godkjent omdisponert til offentlig trafikkområde etter plan"/>
    <x v="0"/>
    <n v="16"/>
    <x v="1"/>
    <x v="1"/>
  </r>
  <r>
    <x v="42"/>
    <x v="0"/>
    <x v="14"/>
    <s v="Areal av dyrka jord godkjent omdisponert til annet spesialområde etter plan- og"/>
    <x v="0"/>
    <n v="12"/>
    <x v="6"/>
    <x v="3"/>
  </r>
  <r>
    <x v="42"/>
    <x v="0"/>
    <x v="14"/>
    <s v="Areal av dyrka jord godkjent omdisponert til annet spesialområde som enkeltsak"/>
    <x v="0"/>
    <n v="2"/>
    <x v="6"/>
    <x v="3"/>
  </r>
  <r>
    <x v="42"/>
    <x v="0"/>
    <x v="15"/>
    <s v="Areal av dyrkbar jord godkjent omdisponert til annet landbruksområde som enkelt"/>
    <x v="1"/>
    <n v="1"/>
    <x v="8"/>
    <x v="0"/>
  </r>
  <r>
    <x v="42"/>
    <x v="0"/>
    <x v="15"/>
    <s v="Areal av dyrkbar jord godkjent omdisponert til boligområde som enkeltsak i medh"/>
    <x v="1"/>
    <n v="4"/>
    <x v="0"/>
    <x v="0"/>
  </r>
  <r>
    <x v="42"/>
    <x v="0"/>
    <x v="16"/>
    <s v="Areal av dyrka jord godkjent omdisponert til forretninger, kontorer, industri m"/>
    <x v="0"/>
    <n v="4"/>
    <x v="3"/>
    <x v="0"/>
  </r>
  <r>
    <x v="42"/>
    <x v="0"/>
    <x v="16"/>
    <s v="Areal av dyrkbar jord godkjent omdisponert til boligområde som enkeltsak i medh"/>
    <x v="1"/>
    <n v="1"/>
    <x v="0"/>
    <x v="0"/>
  </r>
  <r>
    <x v="42"/>
    <x v="0"/>
    <x v="17"/>
    <s v="Areal av dyrka jord godkjent omdisponert til boligområde som enkeltsak i medhol"/>
    <x v="0"/>
    <n v="1"/>
    <x v="0"/>
    <x v="0"/>
  </r>
  <r>
    <x v="42"/>
    <x v="0"/>
    <x v="17"/>
    <s v="Areal av dyrka jord godkjent omdisponert til offentlige formål som enkeltsak et"/>
    <x v="0"/>
    <n v="125"/>
    <x v="3"/>
    <x v="0"/>
  </r>
  <r>
    <x v="42"/>
    <x v="0"/>
    <x v="17"/>
    <s v="Areal av dyrka jord godkjent omdisponert til offentlige formål etter plan- og b"/>
    <x v="0"/>
    <n v="6"/>
    <x v="3"/>
    <x v="0"/>
  </r>
  <r>
    <x v="42"/>
    <x v="0"/>
    <x v="17"/>
    <s v="Areal av dyrka jord godkjent omdisponert til offentlig trafikkområde etter plan"/>
    <x v="0"/>
    <n v="5"/>
    <x v="1"/>
    <x v="1"/>
  </r>
  <r>
    <x v="42"/>
    <x v="0"/>
    <x v="17"/>
    <s v="Areal av dyrkbar jord godkjent omdisponert til boligområde som enkeltsak i medh"/>
    <x v="1"/>
    <n v="1"/>
    <x v="0"/>
    <x v="0"/>
  </r>
  <r>
    <x v="42"/>
    <x v="0"/>
    <x v="17"/>
    <s v="Areal av dyrkbar jord godkjent omdisponert til offentlig trafikkområde etter pl"/>
    <x v="1"/>
    <n v="11"/>
    <x v="1"/>
    <x v="1"/>
  </r>
  <r>
    <x v="42"/>
    <x v="0"/>
    <x v="18"/>
    <s v="Areal av dyrka jord godkjent omdisponert til boligområde etter plan- og bygning"/>
    <x v="0"/>
    <n v="11"/>
    <x v="0"/>
    <x v="0"/>
  </r>
  <r>
    <x v="42"/>
    <x v="0"/>
    <x v="18"/>
    <s v="Areal av dyrka jord godkjent omdisponert til boligområde som enkeltsak i medhol"/>
    <x v="0"/>
    <n v="2"/>
    <x v="0"/>
    <x v="0"/>
  </r>
  <r>
    <x v="42"/>
    <x v="0"/>
    <x v="18"/>
    <s v="Areal av dyrka jord godkjent omdisponert til fellesområde etter plan- og bygnin"/>
    <x v="0"/>
    <n v="14"/>
    <x v="7"/>
    <x v="3"/>
  </r>
  <r>
    <x v="42"/>
    <x v="0"/>
    <x v="18"/>
    <s v="Areal av dyrka jord godkjent omdisponert til golfbane etter plan- og bygningslo"/>
    <x v="0"/>
    <n v="404"/>
    <x v="5"/>
    <x v="3"/>
  </r>
  <r>
    <x v="42"/>
    <x v="0"/>
    <x v="18"/>
    <s v="Areal av dyrkbar jord godkjent omdisponert til golfbane etter plan- og bygnings"/>
    <x v="1"/>
    <n v="1113"/>
    <x v="5"/>
    <x v="3"/>
  </r>
  <r>
    <x v="42"/>
    <x v="0"/>
    <x v="19"/>
    <s v="Areal av dyrka jord godkjent omdisponert til boligområde som enkeltsak i medhol"/>
    <x v="0"/>
    <n v="4"/>
    <x v="0"/>
    <x v="0"/>
  </r>
  <r>
    <x v="42"/>
    <x v="0"/>
    <x v="19"/>
    <s v="Areal av dyrka jord godkjent omdisponert til forretninger, kontorer, industri m"/>
    <x v="0"/>
    <n v="9"/>
    <x v="3"/>
    <x v="0"/>
  </r>
  <r>
    <x v="42"/>
    <x v="0"/>
    <x v="19"/>
    <s v="Areal av dyrka jord godkjent omdisponert til offentlige formål som enkeltsak et"/>
    <x v="0"/>
    <n v="1"/>
    <x v="3"/>
    <x v="0"/>
  </r>
  <r>
    <x v="42"/>
    <x v="0"/>
    <x v="19"/>
    <s v="Areal av dyrka jord godkjent omdisponert til offentlig trafikkområde etter plan"/>
    <x v="0"/>
    <n v="40"/>
    <x v="1"/>
    <x v="1"/>
  </r>
  <r>
    <x v="42"/>
    <x v="0"/>
    <x v="19"/>
    <s v="Areal av dyrkbar jord godkjent omdisponert til boligområde som enkeltsak i medh"/>
    <x v="1"/>
    <n v="3"/>
    <x v="0"/>
    <x v="0"/>
  </r>
  <r>
    <x v="42"/>
    <x v="0"/>
    <x v="19"/>
    <s v="Areal av dyrkbar jord godkjent omdisponert til offentlig trafikkområde etter pl"/>
    <x v="1"/>
    <n v="80"/>
    <x v="1"/>
    <x v="1"/>
  </r>
  <r>
    <x v="42"/>
    <x v="0"/>
    <x v="20"/>
    <s v="Areal av dyrka jord godkjent omdisponert til boligområde som enkeltsak i medhol"/>
    <x v="0"/>
    <n v="1"/>
    <x v="0"/>
    <x v="0"/>
  </r>
  <r>
    <x v="42"/>
    <x v="0"/>
    <x v="20"/>
    <s v="Areal av dyrka jord godkjent omdisponert til friområde etter plan- og bygningsl"/>
    <x v="0"/>
    <n v="1"/>
    <x v="7"/>
    <x v="3"/>
  </r>
  <r>
    <x v="42"/>
    <x v="0"/>
    <x v="20"/>
    <s v="Areal av dyrka jord godkjent omdisponert til forretninger, kontorer, industri m"/>
    <x v="0"/>
    <n v="1"/>
    <x v="3"/>
    <x v="0"/>
  </r>
  <r>
    <x v="42"/>
    <x v="0"/>
    <x v="20"/>
    <s v="Areal av dyrkbar jord godkjent omdisponert til friområde etter plan- og bygning"/>
    <x v="1"/>
    <n v="27"/>
    <x v="7"/>
    <x v="3"/>
  </r>
  <r>
    <x v="42"/>
    <x v="0"/>
    <x v="20"/>
    <s v="Areal av dyrkbar jord godkjent omdisponert til offentlige formål etter plan- og"/>
    <x v="1"/>
    <n v="9"/>
    <x v="3"/>
    <x v="0"/>
  </r>
  <r>
    <x v="42"/>
    <x v="0"/>
    <x v="20"/>
    <s v="Areal av dyrkbar jord godkjent omdisponert til offentlig trafikkområde etter pl"/>
    <x v="1"/>
    <n v="5"/>
    <x v="1"/>
    <x v="1"/>
  </r>
  <r>
    <x v="42"/>
    <x v="0"/>
    <x v="21"/>
    <s v="Areal av dyrka jord godkjent omdisponert til boligområde etter plan- og bygning"/>
    <x v="0"/>
    <n v="19"/>
    <x v="0"/>
    <x v="0"/>
  </r>
  <r>
    <x v="42"/>
    <x v="0"/>
    <x v="21"/>
    <s v="Areal av dyrka jord godkjent omdisponert til boligområde som enkeltsak i medhol"/>
    <x v="0"/>
    <n v="1"/>
    <x v="0"/>
    <x v="0"/>
  </r>
  <r>
    <x v="42"/>
    <x v="0"/>
    <x v="21"/>
    <s v="Areal av dyrka jord godkjent omdisponert til offentlig trafikkområde som enkelt"/>
    <x v="0"/>
    <n v="2"/>
    <x v="1"/>
    <x v="1"/>
  </r>
  <r>
    <x v="42"/>
    <x v="0"/>
    <x v="21"/>
    <s v="Areal av dyrka jord godkjent omdisponert til offentlig trafikkområde etter plan"/>
    <x v="0"/>
    <n v="2"/>
    <x v="1"/>
    <x v="1"/>
  </r>
  <r>
    <x v="42"/>
    <x v="0"/>
    <x v="21"/>
    <s v="Areal av dyrkbar jord godkjent omdisponert til boligområde etter plan- og bygni"/>
    <x v="1"/>
    <n v="5"/>
    <x v="0"/>
    <x v="0"/>
  </r>
  <r>
    <x v="42"/>
    <x v="0"/>
    <x v="21"/>
    <s v="Areal av dyrkbar jord godkjent omdisponert til boligområde som enkeltsak i medh"/>
    <x v="1"/>
    <n v="4"/>
    <x v="0"/>
    <x v="0"/>
  </r>
  <r>
    <x v="42"/>
    <x v="0"/>
    <x v="21"/>
    <s v="Areal av dyrkbar jord godkjent omdisponert til offentlig trafikkområde som enke"/>
    <x v="1"/>
    <n v="1"/>
    <x v="1"/>
    <x v="1"/>
  </r>
  <r>
    <x v="42"/>
    <x v="0"/>
    <x v="21"/>
    <s v="Areal av dyrkbar jord godkjent omdisponert til offentlig trafikkområde etter pl"/>
    <x v="1"/>
    <n v="1"/>
    <x v="1"/>
    <x v="1"/>
  </r>
  <r>
    <x v="42"/>
    <x v="3"/>
    <x v="24"/>
    <s v="Areal av dyrka jord godkjent omdisponert til annet spesialområde som enkeltsak"/>
    <x v="0"/>
    <n v="1"/>
    <x v="6"/>
    <x v="3"/>
  </r>
  <r>
    <x v="42"/>
    <x v="3"/>
    <x v="25"/>
    <s v="Areal av dyrka jord godkjent omdisponert til offentlige formål som enkeltsak et"/>
    <x v="0"/>
    <n v="2"/>
    <x v="3"/>
    <x v="0"/>
  </r>
  <r>
    <x v="42"/>
    <x v="3"/>
    <x v="26"/>
    <s v="Areal av dyrka jord godkjent omdisponert til annet landbruksområde som enkeltsa"/>
    <x v="0"/>
    <n v="1"/>
    <x v="8"/>
    <x v="0"/>
  </r>
  <r>
    <x v="42"/>
    <x v="3"/>
    <x v="26"/>
    <s v="Areal av dyrka jord godkjent omdisponert til annet landbruksområde etter plan-"/>
    <x v="0"/>
    <n v="1"/>
    <x v="8"/>
    <x v="0"/>
  </r>
  <r>
    <x v="42"/>
    <x v="3"/>
    <x v="28"/>
    <s v="Areal av dyrka jord godkjent omdisponert til forretninger, kontorer, industri m"/>
    <x v="0"/>
    <n v="22"/>
    <x v="3"/>
    <x v="0"/>
  </r>
  <r>
    <x v="42"/>
    <x v="3"/>
    <x v="28"/>
    <s v="Areal av dyrkbar jord godkjent omdisponert til forretninger, kontorer, industri"/>
    <x v="1"/>
    <n v="22"/>
    <x v="3"/>
    <x v="0"/>
  </r>
  <r>
    <x v="42"/>
    <x v="3"/>
    <x v="30"/>
    <s v="Areal av dyrkbar jord godkjent omdisponert til fritidsbebyggelse etter plan- og"/>
    <x v="1"/>
    <n v="172"/>
    <x v="0"/>
    <x v="0"/>
  </r>
  <r>
    <x v="42"/>
    <x v="3"/>
    <x v="30"/>
    <s v="Areal av dyrkbar jord godkjent omdisponert til boligområde som enkeltsak i medh"/>
    <x v="1"/>
    <n v="1"/>
    <x v="0"/>
    <x v="0"/>
  </r>
  <r>
    <x v="42"/>
    <x v="3"/>
    <x v="30"/>
    <s v="Areal av dyrkbar jord godkjent omdisponert til friområde etter plan- og bygning"/>
    <x v="1"/>
    <n v="19"/>
    <x v="7"/>
    <x v="3"/>
  </r>
  <r>
    <x v="42"/>
    <x v="3"/>
    <x v="31"/>
    <s v="Areal av dyrka jord godkjent omdisponert til boligområde som enkeltsak i medhol"/>
    <x v="0"/>
    <n v="2"/>
    <x v="0"/>
    <x v="0"/>
  </r>
  <r>
    <x v="42"/>
    <x v="3"/>
    <x v="44"/>
    <s v="Areal av dyrka jord godkjent omdisponert til annet landbruksområde som enkeltsa"/>
    <x v="0"/>
    <n v="35"/>
    <x v="8"/>
    <x v="0"/>
  </r>
  <r>
    <x v="42"/>
    <x v="3"/>
    <x v="44"/>
    <s v="Areal av dyrka jord godkjent omdisponert til boligområde som enkeltsak i medhol"/>
    <x v="0"/>
    <n v="2"/>
    <x v="0"/>
    <x v="0"/>
  </r>
  <r>
    <x v="42"/>
    <x v="3"/>
    <x v="32"/>
    <s v="Areal av dyrka jord godkjent omdisponert til annet landbruksområde som enkeltsa"/>
    <x v="0"/>
    <n v="1"/>
    <x v="8"/>
    <x v="0"/>
  </r>
  <r>
    <x v="42"/>
    <x v="3"/>
    <x v="32"/>
    <s v="Areal av dyrka jord godkjent omdisponert til annet byggeområde etter plan- og b"/>
    <x v="0"/>
    <n v="5"/>
    <x v="3"/>
    <x v="0"/>
  </r>
  <r>
    <x v="42"/>
    <x v="3"/>
    <x v="32"/>
    <s v="Areal av dyrkbar jord godkjent omdisponert til annet landbruksområde som enkelt"/>
    <x v="1"/>
    <n v="3"/>
    <x v="8"/>
    <x v="0"/>
  </r>
  <r>
    <x v="42"/>
    <x v="3"/>
    <x v="32"/>
    <s v="Areal av dyrkbar jord godkjent omdisponert til friområde etter plan- og bygning"/>
    <x v="1"/>
    <n v="36"/>
    <x v="7"/>
    <x v="3"/>
  </r>
  <r>
    <x v="42"/>
    <x v="3"/>
    <x v="33"/>
    <s v="Areal av dyrka jord godkjent omdisponert til annet landbruksområde som enkeltsa"/>
    <x v="0"/>
    <n v="1"/>
    <x v="8"/>
    <x v="0"/>
  </r>
  <r>
    <x v="42"/>
    <x v="3"/>
    <x v="33"/>
    <s v="Areal av dyrka jord godkjent omdisponert til forretninger, kontorer, industri m"/>
    <x v="0"/>
    <n v="2"/>
    <x v="3"/>
    <x v="0"/>
  </r>
  <r>
    <x v="42"/>
    <x v="3"/>
    <x v="35"/>
    <s v="Areal av dyrka jord godkjent omdisponert til annet spesialområde som enkeltsak"/>
    <x v="0"/>
    <n v="1"/>
    <x v="6"/>
    <x v="3"/>
  </r>
  <r>
    <x v="42"/>
    <x v="3"/>
    <x v="35"/>
    <s v="Areal av dyrka jord godkjent omdisponert til boligområde etter plan- og bygning"/>
    <x v="0"/>
    <n v="1"/>
    <x v="0"/>
    <x v="0"/>
  </r>
  <r>
    <x v="42"/>
    <x v="3"/>
    <x v="35"/>
    <s v="Areal av dyrka jord godkjent omdisponert til offentlige formål som enkeltsak et"/>
    <x v="0"/>
    <n v="1"/>
    <x v="3"/>
    <x v="0"/>
  </r>
  <r>
    <x v="42"/>
    <x v="3"/>
    <x v="38"/>
    <s v="Areal av dyrka jord godkjent omdisponert til annet spesialområde etter plan- og"/>
    <x v="0"/>
    <n v="15"/>
    <x v="6"/>
    <x v="3"/>
  </r>
  <r>
    <x v="42"/>
    <x v="3"/>
    <x v="38"/>
    <s v="Areal av dyrka jord godkjent omdisponert til annet spesialområde som enkeltsak"/>
    <x v="0"/>
    <n v="4"/>
    <x v="6"/>
    <x v="3"/>
  </r>
  <r>
    <x v="42"/>
    <x v="3"/>
    <x v="38"/>
    <s v="Areal av dyrka jord godkjent omdisponert til boligområde etter plan- og bygning"/>
    <x v="0"/>
    <n v="25"/>
    <x v="0"/>
    <x v="0"/>
  </r>
  <r>
    <x v="42"/>
    <x v="3"/>
    <x v="38"/>
    <s v="Areal av dyrka jord godkjent omdisponert til offentlige formål etter plan- og b"/>
    <x v="0"/>
    <n v="7"/>
    <x v="3"/>
    <x v="0"/>
  </r>
  <r>
    <x v="42"/>
    <x v="3"/>
    <x v="38"/>
    <s v="Areal av dyrka jord godkjent omdisponert til forretninger, kontorer, industri m"/>
    <x v="0"/>
    <n v="7"/>
    <x v="3"/>
    <x v="0"/>
  </r>
  <r>
    <x v="42"/>
    <x v="3"/>
    <x v="38"/>
    <s v="Areal av dyrka jord godkjent omdisponert til annet byggeområde etter plan- og b"/>
    <x v="0"/>
    <n v="6"/>
    <x v="3"/>
    <x v="0"/>
  </r>
  <r>
    <x v="42"/>
    <x v="3"/>
    <x v="38"/>
    <s v="Areal av dyrka jord godkjent omdisponert til annet byggeområde som enkeltsak et"/>
    <x v="0"/>
    <n v="2"/>
    <x v="3"/>
    <x v="0"/>
  </r>
  <r>
    <x v="42"/>
    <x v="3"/>
    <x v="39"/>
    <s v="Areal av dyrka jord godkjent omdisponert til annet landbruksområde som enkeltsa"/>
    <x v="0"/>
    <n v="6"/>
    <x v="8"/>
    <x v="0"/>
  </r>
  <r>
    <x v="42"/>
    <x v="3"/>
    <x v="39"/>
    <s v="Areal av dyrkbar jord godkjent omdisponert til boligområde som enkeltsak i medh"/>
    <x v="1"/>
    <n v="2"/>
    <x v="0"/>
    <x v="0"/>
  </r>
  <r>
    <x v="42"/>
    <x v="3"/>
    <x v="40"/>
    <s v="Areal av dyrkbar jord godkjent omdisponert til boligområde som enkeltsak i medh"/>
    <x v="1"/>
    <n v="1"/>
    <x v="0"/>
    <x v="0"/>
  </r>
  <r>
    <x v="42"/>
    <x v="3"/>
    <x v="42"/>
    <s v="Areal av dyrkbar jord godkjent omdisponert til fritidsbebyggelse etter plan- og"/>
    <x v="1"/>
    <n v="1"/>
    <x v="0"/>
    <x v="0"/>
  </r>
  <r>
    <x v="42"/>
    <x v="3"/>
    <x v="43"/>
    <s v="Areal av dyrka jord godkjent omdisponert til annet spesialområde som enkeltsak"/>
    <x v="0"/>
    <n v="1"/>
    <x v="6"/>
    <x v="3"/>
  </r>
  <r>
    <x v="42"/>
    <x v="6"/>
    <x v="95"/>
    <s v="Dyrka jord godkjent omdisponert til boligområde etter jordloven"/>
    <x v="0"/>
    <n v="9"/>
    <x v="0"/>
    <x v="0"/>
  </r>
  <r>
    <x v="42"/>
    <x v="6"/>
    <x v="96"/>
    <s v="Dyrka jord godkjent omdisponert til annet landbruksområde etter jordloven"/>
    <x v="0"/>
    <n v="8"/>
    <x v="8"/>
    <x v="0"/>
  </r>
  <r>
    <x v="42"/>
    <x v="6"/>
    <x v="96"/>
    <s v="Dyrka jord godkjent omdisponert til boligområde etter jordloven"/>
    <x v="0"/>
    <n v="6"/>
    <x v="0"/>
    <x v="0"/>
  </r>
  <r>
    <x v="42"/>
    <x v="6"/>
    <x v="96"/>
    <s v="Dyrkbar jord godkjent omdisponert til annet landbruksområde etter jordloven"/>
    <x v="1"/>
    <n v="18"/>
    <x v="8"/>
    <x v="0"/>
  </r>
  <r>
    <x v="42"/>
    <x v="6"/>
    <x v="96"/>
    <s v="Dyrkbar jord godkjent omdisponert til boligområde etter jordloven"/>
    <x v="1"/>
    <n v="45"/>
    <x v="0"/>
    <x v="0"/>
  </r>
  <r>
    <x v="42"/>
    <x v="6"/>
    <x v="97"/>
    <s v="Dyrka jord godkjent omdisponert til boligområde etter jordloven"/>
    <x v="0"/>
    <n v="2"/>
    <x v="0"/>
    <x v="0"/>
  </r>
  <r>
    <x v="42"/>
    <x v="6"/>
    <x v="97"/>
    <s v="Dyrkbar jord godkjent omdisponert til boligområde etter plan- og bygningsloven"/>
    <x v="1"/>
    <n v="18"/>
    <x v="0"/>
    <x v="0"/>
  </r>
  <r>
    <x v="42"/>
    <x v="6"/>
    <x v="98"/>
    <s v="Dyrka jord godkjent omdisponert til annet landbruksområde etter jordloven"/>
    <x v="0"/>
    <n v="5"/>
    <x v="8"/>
    <x v="0"/>
  </r>
  <r>
    <x v="42"/>
    <x v="6"/>
    <x v="98"/>
    <s v="Dyrka jord godkjent omdisponert til boligområde etter jordloven"/>
    <x v="0"/>
    <n v="2"/>
    <x v="0"/>
    <x v="0"/>
  </r>
  <r>
    <x v="42"/>
    <x v="6"/>
    <x v="98"/>
    <s v="Dyrkbar jord godkjent omdisponert til boligområde etter plan- og bygningsloven"/>
    <x v="1"/>
    <n v="31"/>
    <x v="0"/>
    <x v="0"/>
  </r>
  <r>
    <x v="42"/>
    <x v="6"/>
    <x v="99"/>
    <s v="Dyrka jord godkjent omdisponert til annet landbruksområde etter jordloven"/>
    <x v="0"/>
    <n v="20"/>
    <x v="8"/>
    <x v="0"/>
  </r>
  <r>
    <x v="42"/>
    <x v="6"/>
    <x v="99"/>
    <s v="Dyrka jord godkjent omdisponert til boligområde etter plan- og bygningsloven"/>
    <x v="0"/>
    <n v="25"/>
    <x v="0"/>
    <x v="0"/>
  </r>
  <r>
    <x v="42"/>
    <x v="6"/>
    <x v="100"/>
    <s v="Dyrka jord godkjent omdisponert til fritidsbebyggelse etter jordloven"/>
    <x v="0"/>
    <n v="1"/>
    <x v="0"/>
    <x v="0"/>
  </r>
  <r>
    <x v="42"/>
    <x v="6"/>
    <x v="100"/>
    <s v="Dyrka jord godkjent omdisponert til boligområde etter jordloven"/>
    <x v="0"/>
    <n v="2"/>
    <x v="0"/>
    <x v="0"/>
  </r>
  <r>
    <x v="42"/>
    <x v="6"/>
    <x v="101"/>
    <s v="Dyrka jord godkjent omdisponert til annet landbruksområde etter jordloven"/>
    <x v="0"/>
    <n v="1"/>
    <x v="8"/>
    <x v="0"/>
  </r>
  <r>
    <x v="42"/>
    <x v="6"/>
    <x v="101"/>
    <s v="Dyrka jord godkjent omdisponert til boligområde etter plan- og bygningsloven"/>
    <x v="0"/>
    <n v="6"/>
    <x v="0"/>
    <x v="0"/>
  </r>
  <r>
    <x v="42"/>
    <x v="6"/>
    <x v="101"/>
    <s v="Dyrka jord godkjent omdisponert til boligområde etter jordloven"/>
    <x v="0"/>
    <n v="21"/>
    <x v="0"/>
    <x v="0"/>
  </r>
  <r>
    <x v="42"/>
    <x v="6"/>
    <x v="101"/>
    <s v="Dyrkbar jord godkjent omdisponert til boligområde etter jordloven"/>
    <x v="1"/>
    <n v="6"/>
    <x v="0"/>
    <x v="0"/>
  </r>
  <r>
    <x v="42"/>
    <x v="6"/>
    <x v="102"/>
    <s v="Dyrka jord godkjent omdisponert til boligområde etter jordloven"/>
    <x v="0"/>
    <n v="1"/>
    <x v="0"/>
    <x v="0"/>
  </r>
  <r>
    <x v="42"/>
    <x v="6"/>
    <x v="102"/>
    <s v="Dyrkbar jord godkjent omdisponert til fritidsbebyggelse etter jordloven"/>
    <x v="1"/>
    <n v="1"/>
    <x v="0"/>
    <x v="0"/>
  </r>
  <r>
    <x v="42"/>
    <x v="6"/>
    <x v="102"/>
    <s v="Dyrkbar jord godkjent omdisponert til boligområde etter jordloven"/>
    <x v="1"/>
    <n v="14"/>
    <x v="0"/>
    <x v="0"/>
  </r>
  <r>
    <x v="42"/>
    <x v="6"/>
    <x v="103"/>
    <s v="Dyrkbar jord godkjent omdisponert til boligområde etter jordloven"/>
    <x v="1"/>
    <n v="1"/>
    <x v="0"/>
    <x v="0"/>
  </r>
  <r>
    <x v="42"/>
    <x v="6"/>
    <x v="103"/>
    <s v="Dyrkbar jord godkjent omdisponert til boligområde etter plan- og bygningsloven"/>
    <x v="1"/>
    <n v="1"/>
    <x v="0"/>
    <x v="0"/>
  </r>
  <r>
    <x v="42"/>
    <x v="6"/>
    <x v="103"/>
    <s v="Dyrkbar jord godkjent omdisponert til fritidsbebyggelse etter jordloven"/>
    <x v="1"/>
    <n v="2"/>
    <x v="0"/>
    <x v="0"/>
  </r>
  <r>
    <x v="42"/>
    <x v="6"/>
    <x v="103"/>
    <s v="Dyrkbar jord godkjent omdisponert til fritidsbebyggelse etter plan- og bygningsloven"/>
    <x v="1"/>
    <n v="2"/>
    <x v="0"/>
    <x v="0"/>
  </r>
  <r>
    <x v="42"/>
    <x v="6"/>
    <x v="104"/>
    <s v="Dyrka jord godkjent omdisponert til boligområde etter jordloven"/>
    <x v="0"/>
    <n v="6"/>
    <x v="0"/>
    <x v="0"/>
  </r>
  <r>
    <x v="42"/>
    <x v="6"/>
    <x v="104"/>
    <s v="Dyrkbar jord godkjent omdisponert til boligområde etter jordloven"/>
    <x v="1"/>
    <n v="7"/>
    <x v="0"/>
    <x v="0"/>
  </r>
  <r>
    <x v="42"/>
    <x v="6"/>
    <x v="106"/>
    <s v="Dyrka jord godkjent omdisponert til annet landbruksområde etter jordloven"/>
    <x v="0"/>
    <n v="10"/>
    <x v="8"/>
    <x v="0"/>
  </r>
  <r>
    <x v="42"/>
    <x v="6"/>
    <x v="106"/>
    <s v="Dyrka jord godkjent omdisponert til boligområde etter jordloven"/>
    <x v="0"/>
    <n v="4"/>
    <x v="0"/>
    <x v="0"/>
  </r>
  <r>
    <x v="42"/>
    <x v="6"/>
    <x v="106"/>
    <s v="Dyrka jord godkjent omdisponert til annet byggeområde etter jordloven"/>
    <x v="0"/>
    <n v="1"/>
    <x v="3"/>
    <x v="0"/>
  </r>
  <r>
    <x v="42"/>
    <x v="6"/>
    <x v="106"/>
    <s v="Dyrkbar jord godkjent omdisponert til annet landbruksområde etter jordloven"/>
    <x v="1"/>
    <n v="5"/>
    <x v="8"/>
    <x v="0"/>
  </r>
  <r>
    <x v="42"/>
    <x v="6"/>
    <x v="106"/>
    <s v="Dyrkbar jord godkjent omdisponert til fritidsbebyggelse etter jordloven"/>
    <x v="1"/>
    <n v="3"/>
    <x v="0"/>
    <x v="0"/>
  </r>
  <r>
    <x v="42"/>
    <x v="6"/>
    <x v="106"/>
    <s v="Dyrkbar jord godkjent omdisponert til boligområde etter jordloven"/>
    <x v="1"/>
    <n v="10"/>
    <x v="0"/>
    <x v="0"/>
  </r>
  <r>
    <x v="42"/>
    <x v="6"/>
    <x v="107"/>
    <s v="Dyrka jord godkjent omdisponert til annet landbruksområde etter jordloven"/>
    <x v="0"/>
    <n v="6"/>
    <x v="8"/>
    <x v="0"/>
  </r>
  <r>
    <x v="42"/>
    <x v="6"/>
    <x v="107"/>
    <s v="Dyrka jord godkjent omdisponert til boligområde etter jordloven"/>
    <x v="0"/>
    <n v="6"/>
    <x v="0"/>
    <x v="0"/>
  </r>
  <r>
    <x v="42"/>
    <x v="6"/>
    <x v="108"/>
    <s v="Dyrka jord godkjent omdisponert til boligområde etter jordloven"/>
    <x v="0"/>
    <n v="2"/>
    <x v="0"/>
    <x v="0"/>
  </r>
  <r>
    <x v="42"/>
    <x v="6"/>
    <x v="108"/>
    <s v="Dyrkbar jord godkjent omdisponert til fritidsbebyggelse etter jordloven"/>
    <x v="1"/>
    <n v="7"/>
    <x v="0"/>
    <x v="0"/>
  </r>
  <r>
    <x v="42"/>
    <x v="6"/>
    <x v="109"/>
    <s v="Dyrkbar jord godkjent omdisponert til fritidsbebyggelse etter jordloven"/>
    <x v="1"/>
    <n v="7"/>
    <x v="0"/>
    <x v="0"/>
  </r>
  <r>
    <x v="42"/>
    <x v="6"/>
    <x v="110"/>
    <s v="Dyrka jord godkjent omdisponert til annet landbruksområde etter jordloven"/>
    <x v="0"/>
    <n v="15"/>
    <x v="8"/>
    <x v="0"/>
  </r>
  <r>
    <x v="42"/>
    <x v="6"/>
    <x v="111"/>
    <s v="Dyrka jord godkjent omdisponert til boligområde etter jordloven"/>
    <x v="0"/>
    <n v="1"/>
    <x v="0"/>
    <x v="0"/>
  </r>
  <r>
    <x v="42"/>
    <x v="6"/>
    <x v="111"/>
    <s v="Dyrka jord godkjent omdisponert til boligområde etter plan- og bygningsloven"/>
    <x v="0"/>
    <n v="1"/>
    <x v="0"/>
    <x v="0"/>
  </r>
  <r>
    <x v="42"/>
    <x v="6"/>
    <x v="111"/>
    <s v="Dyrkbar jord godkjent omdisponert til fritidsbebyggelse etter plan- og bygningsloven"/>
    <x v="1"/>
    <n v="2"/>
    <x v="0"/>
    <x v="0"/>
  </r>
  <r>
    <x v="42"/>
    <x v="6"/>
    <x v="112"/>
    <s v="Dyrka jord godkjent omdisponert til fritidsbebyggelse etter jordloven"/>
    <x v="0"/>
    <n v="1"/>
    <x v="0"/>
    <x v="0"/>
  </r>
  <r>
    <x v="42"/>
    <x v="6"/>
    <x v="136"/>
    <s v="Dyrka jord godkjent omdisponert til boligområde etter jordloven"/>
    <x v="0"/>
    <n v="8"/>
    <x v="0"/>
    <x v="0"/>
  </r>
  <r>
    <x v="42"/>
    <x v="6"/>
    <x v="136"/>
    <s v="Dyrka jord godkjent omdisponert til fritidsbebyggelse etter jordloven"/>
    <x v="0"/>
    <n v="8"/>
    <x v="0"/>
    <x v="0"/>
  </r>
  <r>
    <x v="42"/>
    <x v="6"/>
    <x v="136"/>
    <s v="Dyrkbar jord godkjent omdisponert til boligområde etter jordloven"/>
    <x v="1"/>
    <n v="6"/>
    <x v="0"/>
    <x v="0"/>
  </r>
  <r>
    <x v="42"/>
    <x v="6"/>
    <x v="113"/>
    <s v="Dyrkbar jord godkjent omdisponert til boligområde etter jordloven"/>
    <x v="1"/>
    <n v="2"/>
    <x v="0"/>
    <x v="0"/>
  </r>
  <r>
    <x v="42"/>
    <x v="6"/>
    <x v="113"/>
    <s v="Dyrkbar jord godkjent omdisponert til boligområde etter plan- og bygningsloven"/>
    <x v="1"/>
    <n v="2"/>
    <x v="0"/>
    <x v="0"/>
  </r>
  <r>
    <x v="42"/>
    <x v="6"/>
    <x v="113"/>
    <s v="Dyrkbar jord godkjent omdisponert til fritidsbebyggelse etter jordloven"/>
    <x v="1"/>
    <n v="3"/>
    <x v="0"/>
    <x v="0"/>
  </r>
  <r>
    <x v="42"/>
    <x v="6"/>
    <x v="113"/>
    <s v="Dyrkbar jord godkjent omdisponert til fritidsbebyggelse etter plan- og bygningsloven"/>
    <x v="1"/>
    <n v="3"/>
    <x v="0"/>
    <x v="0"/>
  </r>
  <r>
    <x v="42"/>
    <x v="7"/>
    <x v="114"/>
    <s v="Dyrka jord godkjent omdisponert til annet landbruksområde etter jordloven"/>
    <x v="0"/>
    <n v="10"/>
    <x v="8"/>
    <x v="0"/>
  </r>
  <r>
    <x v="42"/>
    <x v="7"/>
    <x v="114"/>
    <s v="Dyrka jord godkjent omdisponert til boligområde etter plan- og bygningsloven"/>
    <x v="0"/>
    <n v="70"/>
    <x v="0"/>
    <x v="0"/>
  </r>
  <r>
    <x v="42"/>
    <x v="7"/>
    <x v="114"/>
    <s v="Dyrkbar jord godkjent omdisponert til boligområde etter jordloven"/>
    <x v="1"/>
    <n v="1"/>
    <x v="0"/>
    <x v="0"/>
  </r>
  <r>
    <x v="42"/>
    <x v="7"/>
    <x v="114"/>
    <s v="Dyrkbar jord godkjent omdisponert til boligområde etter plan- og bygningsloven"/>
    <x v="1"/>
    <n v="52"/>
    <x v="0"/>
    <x v="0"/>
  </r>
  <r>
    <x v="42"/>
    <x v="7"/>
    <x v="115"/>
    <s v="Dyrkbar jord godkjent omdisponert til boligområde etter jordloven"/>
    <x v="1"/>
    <n v="15"/>
    <x v="0"/>
    <x v="0"/>
  </r>
  <r>
    <x v="42"/>
    <x v="7"/>
    <x v="115"/>
    <s v="Dyrkbar jord godkjent omdisponert til boligområde etter plan- og bygningsloven"/>
    <x v="1"/>
    <n v="50"/>
    <x v="0"/>
    <x v="0"/>
  </r>
  <r>
    <x v="42"/>
    <x v="7"/>
    <x v="139"/>
    <s v="Dyrka jord godkjent omdisponert til annet landbruksområde etter jordloven"/>
    <x v="0"/>
    <n v="4"/>
    <x v="8"/>
    <x v="0"/>
  </r>
  <r>
    <x v="42"/>
    <x v="7"/>
    <x v="116"/>
    <s v="Dyrka jord godkjent omdisponert til boligområde etter jordloven"/>
    <x v="0"/>
    <n v="1"/>
    <x v="0"/>
    <x v="0"/>
  </r>
  <r>
    <x v="42"/>
    <x v="7"/>
    <x v="117"/>
    <s v="Dyrka jord godkjent omdisponert til boligområde etter jordloven"/>
    <x v="0"/>
    <n v="1"/>
    <x v="0"/>
    <x v="0"/>
  </r>
  <r>
    <x v="42"/>
    <x v="7"/>
    <x v="118"/>
    <s v="Dyrka jord godkjent omdisponert til boligområde etter jordloven"/>
    <x v="0"/>
    <n v="1"/>
    <x v="0"/>
    <x v="0"/>
  </r>
  <r>
    <x v="42"/>
    <x v="7"/>
    <x v="119"/>
    <s v="Dyrka jord godkjent omdisponert til boligområde etter jordloven"/>
    <x v="0"/>
    <n v="10"/>
    <x v="0"/>
    <x v="0"/>
  </r>
  <r>
    <x v="42"/>
    <x v="7"/>
    <x v="119"/>
    <s v="Dyrka jord godkjent omdisponert til boligområde etter plan- og bygningsloven"/>
    <x v="0"/>
    <n v="10"/>
    <x v="0"/>
    <x v="0"/>
  </r>
  <r>
    <x v="42"/>
    <x v="7"/>
    <x v="119"/>
    <s v="Dyrkbar jord godkjent omdisponert til annet landbruksområde etter jordloven"/>
    <x v="1"/>
    <n v="1"/>
    <x v="8"/>
    <x v="0"/>
  </r>
  <r>
    <x v="42"/>
    <x v="7"/>
    <x v="119"/>
    <s v="Dyrkbar jord godkjent omdisponert til boligområde etter jordloven"/>
    <x v="1"/>
    <n v="3"/>
    <x v="0"/>
    <x v="0"/>
  </r>
  <r>
    <x v="42"/>
    <x v="7"/>
    <x v="119"/>
    <s v="Dyrkbar jord godkjent omdisponert til boligområde etter plan- og bygningsloven"/>
    <x v="1"/>
    <n v="3"/>
    <x v="0"/>
    <x v="0"/>
  </r>
  <r>
    <x v="42"/>
    <x v="7"/>
    <x v="119"/>
    <s v="Dyrkbar jord godkjent omdisponert til fritidsbebyggelse etter jordloven"/>
    <x v="1"/>
    <n v="5"/>
    <x v="0"/>
    <x v="0"/>
  </r>
  <r>
    <x v="42"/>
    <x v="7"/>
    <x v="119"/>
    <s v="Dyrkbar jord godkjent omdisponert til fritidsbebyggelse etter plan- og bygningsloven"/>
    <x v="1"/>
    <n v="5"/>
    <x v="0"/>
    <x v="0"/>
  </r>
  <r>
    <x v="42"/>
    <x v="7"/>
    <x v="120"/>
    <s v="Dyrka jord godkjent omdisponert til boligområde etter jordloven"/>
    <x v="0"/>
    <n v="1"/>
    <x v="0"/>
    <x v="0"/>
  </r>
  <r>
    <x v="42"/>
    <x v="7"/>
    <x v="121"/>
    <s v="Dyrka jord godkjent omdisponert til boligområde etter jordloven"/>
    <x v="0"/>
    <n v="1"/>
    <x v="0"/>
    <x v="0"/>
  </r>
  <r>
    <x v="42"/>
    <x v="7"/>
    <x v="121"/>
    <s v="Dyrkbar jord godkjent omdisponert til boligområde etter jordloven"/>
    <x v="1"/>
    <n v="1"/>
    <x v="0"/>
    <x v="0"/>
  </r>
  <r>
    <x v="42"/>
    <x v="7"/>
    <x v="121"/>
    <s v="Dyrkbar jord godkjent omdisponert til boligområde etter plan- og bygningsloven"/>
    <x v="1"/>
    <n v="3"/>
    <x v="0"/>
    <x v="0"/>
  </r>
  <r>
    <x v="42"/>
    <x v="7"/>
    <x v="121"/>
    <s v="Dyrkbar jord godkjent omdisponert til fritidsbebyggelse etter plan- og bygningsloven"/>
    <x v="1"/>
    <n v="18"/>
    <x v="0"/>
    <x v="0"/>
  </r>
  <r>
    <x v="42"/>
    <x v="7"/>
    <x v="122"/>
    <s v="Dyrkbar jord godkjent omdisponert til boligområde etter jordloven"/>
    <x v="1"/>
    <n v="2"/>
    <x v="0"/>
    <x v="0"/>
  </r>
  <r>
    <x v="42"/>
    <x v="7"/>
    <x v="123"/>
    <s v="Dyrka jord godkjent omdisponert til annet landbruksområde etter jordloven"/>
    <x v="0"/>
    <n v="10"/>
    <x v="8"/>
    <x v="0"/>
  </r>
  <r>
    <x v="42"/>
    <x v="7"/>
    <x v="123"/>
    <s v="Dyrka jord godkjent omdisponert til boligområde etter plan- og bygningsloven"/>
    <x v="0"/>
    <n v="17"/>
    <x v="0"/>
    <x v="0"/>
  </r>
  <r>
    <x v="42"/>
    <x v="7"/>
    <x v="124"/>
    <s v="Dyrka jord godkjent omdisponert til boligområde etter jordloven"/>
    <x v="0"/>
    <n v="1"/>
    <x v="0"/>
    <x v="0"/>
  </r>
  <r>
    <x v="42"/>
    <x v="7"/>
    <x v="124"/>
    <s v="Dyrka jord godkjent omdisponert til boligområde etter plan- og bygningsloven"/>
    <x v="0"/>
    <n v="7"/>
    <x v="0"/>
    <x v="0"/>
  </r>
  <r>
    <x v="42"/>
    <x v="7"/>
    <x v="124"/>
    <s v="Dyrkbar jord godkjent omdisponert til boligområde etter jordloven"/>
    <x v="1"/>
    <n v="2"/>
    <x v="0"/>
    <x v="0"/>
  </r>
  <r>
    <x v="42"/>
    <x v="7"/>
    <x v="125"/>
    <s v="Dyrka jord godkjent omdisponert til annet landbruksområde etter jordloven"/>
    <x v="0"/>
    <n v="42"/>
    <x v="8"/>
    <x v="0"/>
  </r>
  <r>
    <x v="42"/>
    <x v="7"/>
    <x v="125"/>
    <s v="Dyrka jord godkjent omdisponert til boligområde etter jordloven"/>
    <x v="0"/>
    <n v="2"/>
    <x v="0"/>
    <x v="0"/>
  </r>
  <r>
    <x v="42"/>
    <x v="7"/>
    <x v="125"/>
    <s v="Dyrka jord godkjent omdisponert til boligområde etter plan- og bygningsloven"/>
    <x v="0"/>
    <n v="21"/>
    <x v="0"/>
    <x v="0"/>
  </r>
  <r>
    <x v="42"/>
    <x v="7"/>
    <x v="125"/>
    <s v="Dyrkbar jord godkjent omdisponert til annet landbruksområde etter jordloven"/>
    <x v="1"/>
    <n v="7"/>
    <x v="8"/>
    <x v="0"/>
  </r>
  <r>
    <x v="42"/>
    <x v="7"/>
    <x v="125"/>
    <s v="Dyrkbar jord godkjent omdisponert til boligområde etter jordloven"/>
    <x v="1"/>
    <n v="5"/>
    <x v="0"/>
    <x v="0"/>
  </r>
  <r>
    <x v="42"/>
    <x v="7"/>
    <x v="125"/>
    <s v="Dyrkbar jord godkjent omdisponert til boligområde etter plan- og bygningsloven"/>
    <x v="1"/>
    <n v="49"/>
    <x v="0"/>
    <x v="0"/>
  </r>
  <r>
    <x v="42"/>
    <x v="7"/>
    <x v="125"/>
    <s v="Dyrkbar jord godkjent omdisponert til annet byggeområde etter jordloven"/>
    <x v="1"/>
    <n v="4"/>
    <x v="3"/>
    <x v="0"/>
  </r>
  <r>
    <x v="42"/>
    <x v="7"/>
    <x v="126"/>
    <s v="Dyrka jord godkjent omdisponert til boligområde etter plan- og bygningsloven"/>
    <x v="0"/>
    <n v="1"/>
    <x v="0"/>
    <x v="0"/>
  </r>
  <r>
    <x v="42"/>
    <x v="7"/>
    <x v="126"/>
    <s v="Dyrka jord godkjent omdisponert til boligområde etter jordloven"/>
    <x v="0"/>
    <n v="6"/>
    <x v="0"/>
    <x v="0"/>
  </r>
  <r>
    <x v="42"/>
    <x v="7"/>
    <x v="126"/>
    <s v="Dyrkbar jord godkjent omdisponert til boligområde etter jordloven"/>
    <x v="1"/>
    <n v="1"/>
    <x v="0"/>
    <x v="0"/>
  </r>
  <r>
    <x v="42"/>
    <x v="7"/>
    <x v="127"/>
    <s v="Dyrka jord godkjent omdisponert til boligområde etter jordloven"/>
    <x v="0"/>
    <n v="2"/>
    <x v="0"/>
    <x v="0"/>
  </r>
  <r>
    <x v="42"/>
    <x v="7"/>
    <x v="128"/>
    <s v="Dyrka jord godkjent omdisponert til boligområde etter jordloven"/>
    <x v="0"/>
    <n v="8"/>
    <x v="0"/>
    <x v="0"/>
  </r>
  <r>
    <x v="42"/>
    <x v="7"/>
    <x v="128"/>
    <s v="Dyrka jord godkjent omdisponert til boligområde etter plan- og bygningsloven"/>
    <x v="0"/>
    <n v="8"/>
    <x v="0"/>
    <x v="0"/>
  </r>
  <r>
    <x v="42"/>
    <x v="7"/>
    <x v="129"/>
    <s v="Dyrka jord godkjent omdisponert til boligområde etter jordloven"/>
    <x v="0"/>
    <n v="3"/>
    <x v="0"/>
    <x v="0"/>
  </r>
  <r>
    <x v="42"/>
    <x v="7"/>
    <x v="129"/>
    <s v="Dyrka jord godkjent omdisponert til boligområde etter plan- og bygningsloven"/>
    <x v="0"/>
    <n v="25"/>
    <x v="0"/>
    <x v="0"/>
  </r>
  <r>
    <x v="42"/>
    <x v="7"/>
    <x v="132"/>
    <s v="Dyrka jord godkjent omdisponert til annet landbruksområde etter jordloven"/>
    <x v="0"/>
    <n v="11"/>
    <x v="8"/>
    <x v="0"/>
  </r>
  <r>
    <x v="42"/>
    <x v="7"/>
    <x v="132"/>
    <s v="Dyrka jord godkjent omdisponert til annet byggeområde etter jordloven"/>
    <x v="0"/>
    <n v="12"/>
    <x v="3"/>
    <x v="0"/>
  </r>
  <r>
    <x v="42"/>
    <x v="7"/>
    <x v="132"/>
    <s v="Dyrkbar jord godkjent omdisponert til annet byggeområde etter jordloven"/>
    <x v="1"/>
    <n v="2"/>
    <x v="3"/>
    <x v="0"/>
  </r>
  <r>
    <x v="42"/>
    <x v="7"/>
    <x v="138"/>
    <s v="Dyrkbar jord godkjent omdisponert til boligområde etter plan- og bygningsloven"/>
    <x v="1"/>
    <n v="14"/>
    <x v="0"/>
    <x v="0"/>
  </r>
  <r>
    <x v="42"/>
    <x v="7"/>
    <x v="134"/>
    <s v="Dyrka jord godkjent omdisponert til boligområde etter jordloven"/>
    <x v="0"/>
    <n v="5"/>
    <x v="0"/>
    <x v="0"/>
  </r>
  <r>
    <x v="42"/>
    <x v="7"/>
    <x v="134"/>
    <s v="Dyrkbar jord godkjent omdisponert til boligområde etter jordloven"/>
    <x v="1"/>
    <n v="100"/>
    <x v="0"/>
    <x v="0"/>
  </r>
  <r>
    <x v="42"/>
    <x v="7"/>
    <x v="135"/>
    <s v="Dyrka jord godkjent omdisponert til boligområde etter jordloven"/>
    <x v="0"/>
    <n v="1"/>
    <x v="0"/>
    <x v="0"/>
  </r>
  <r>
    <x v="42"/>
    <x v="7"/>
    <x v="135"/>
    <s v="Dyrka jord godkjent omdisponert til fritidsbebyggelse etter jordloven"/>
    <x v="0"/>
    <n v="1"/>
    <x v="0"/>
    <x v="0"/>
  </r>
  <r>
    <x v="42"/>
    <x v="7"/>
    <x v="135"/>
    <s v="Dyrkbar jord godkjent omdisponert til annet landbruksområde etter jordloven"/>
    <x v="1"/>
    <n v="8"/>
    <x v="8"/>
    <x v="0"/>
  </r>
  <r>
    <x v="42"/>
    <x v="1"/>
    <x v="22"/>
    <s v="Areal av dyrkbar jord godkjent omdisponert til boligområde som enkeltsak i medh"/>
    <x v="1"/>
    <n v="1"/>
    <x v="0"/>
    <x v="0"/>
  </r>
  <r>
    <x v="42"/>
    <x v="4"/>
    <x v="47"/>
    <s v="Areal av dyrka jord godkjent omdisponert til annet landbruksområde etter plan-"/>
    <x v="0"/>
    <n v="9"/>
    <x v="8"/>
    <x v="0"/>
  </r>
  <r>
    <x v="42"/>
    <x v="4"/>
    <x v="47"/>
    <s v="Areal av dyrka jord godkjent omdisponert til boligområde etter plan- og bygning"/>
    <x v="0"/>
    <n v="31"/>
    <x v="0"/>
    <x v="0"/>
  </r>
  <r>
    <x v="42"/>
    <x v="4"/>
    <x v="47"/>
    <s v="Areal av dyrka jord godkjent omdisponert til boligområde som enkeltsak i medhol"/>
    <x v="0"/>
    <n v="3"/>
    <x v="0"/>
    <x v="0"/>
  </r>
  <r>
    <x v="42"/>
    <x v="4"/>
    <x v="47"/>
    <s v="Areal av dyrka jord godkjent omdisponert til fellesområde etter plan- og bygnin"/>
    <x v="0"/>
    <n v="11"/>
    <x v="7"/>
    <x v="3"/>
  </r>
  <r>
    <x v="42"/>
    <x v="4"/>
    <x v="47"/>
    <s v="Areal av dyrka jord godkjent omdisponert til offentlige formål etter plan- og b"/>
    <x v="0"/>
    <n v="6"/>
    <x v="3"/>
    <x v="0"/>
  </r>
  <r>
    <x v="42"/>
    <x v="4"/>
    <x v="47"/>
    <s v="Areal av dyrka jord godkjent omdisponert til offentlig trafikkområde etter plan"/>
    <x v="0"/>
    <n v="8"/>
    <x v="1"/>
    <x v="1"/>
  </r>
  <r>
    <x v="42"/>
    <x v="4"/>
    <x v="47"/>
    <s v="Areal av dyrka jord godkjent omdisponert til skogplanting som enkeltsak etter j"/>
    <x v="0"/>
    <n v="6"/>
    <x v="4"/>
    <x v="3"/>
  </r>
  <r>
    <x v="42"/>
    <x v="4"/>
    <x v="57"/>
    <s v="Areal av dyrka jord godkjent omdisponert til boligområde som enkeltsak i medhol"/>
    <x v="0"/>
    <n v="1"/>
    <x v="0"/>
    <x v="0"/>
  </r>
  <r>
    <x v="42"/>
    <x v="4"/>
    <x v="57"/>
    <s v="Areal av dyrka jord godkjent omdisponert til forretninger, kontorer, industri m"/>
    <x v="0"/>
    <n v="1"/>
    <x v="3"/>
    <x v="0"/>
  </r>
  <r>
    <x v="42"/>
    <x v="4"/>
    <x v="57"/>
    <s v="Areal av dyrka jord godkjent omdisponert til offentlig trafikkområde etter plan"/>
    <x v="0"/>
    <n v="9"/>
    <x v="1"/>
    <x v="1"/>
  </r>
  <r>
    <x v="42"/>
    <x v="4"/>
    <x v="59"/>
    <s v="Areal av dyrka jord godkjent omdisponert til boligområde som enkeltsak i medhol"/>
    <x v="0"/>
    <n v="2"/>
    <x v="0"/>
    <x v="0"/>
  </r>
  <r>
    <x v="42"/>
    <x v="4"/>
    <x v="59"/>
    <s v="Areal av dyrka jord godkjent omdisponert til annet byggeområde som enkeltsak et"/>
    <x v="0"/>
    <n v="5"/>
    <x v="3"/>
    <x v="0"/>
  </r>
  <r>
    <x v="42"/>
    <x v="4"/>
    <x v="59"/>
    <s v="Areal av dyrkbar jord godkjent omdisponert til fritidsbebyggelse etter plan- og"/>
    <x v="1"/>
    <n v="47"/>
    <x v="0"/>
    <x v="0"/>
  </r>
  <r>
    <x v="42"/>
    <x v="4"/>
    <x v="59"/>
    <s v="Areal av dyrkbar jord godkjent omdisponert til annet byggeområde som enkeltsak"/>
    <x v="1"/>
    <n v="3"/>
    <x v="3"/>
    <x v="0"/>
  </r>
  <r>
    <x v="42"/>
    <x v="4"/>
    <x v="48"/>
    <s v="Areal av dyrka jord godkjent omdisponert til annet spesialområde etter plan- og"/>
    <x v="0"/>
    <n v="1"/>
    <x v="6"/>
    <x v="3"/>
  </r>
  <r>
    <x v="42"/>
    <x v="4"/>
    <x v="48"/>
    <s v="Areal av dyrka jord godkjent omdisponert til boligområde som enkeltsak i medhol"/>
    <x v="0"/>
    <n v="11"/>
    <x v="0"/>
    <x v="0"/>
  </r>
  <r>
    <x v="42"/>
    <x v="4"/>
    <x v="48"/>
    <s v="Areal av dyrka jord godkjent omdisponert til boligområde etter plan- og bygning"/>
    <x v="0"/>
    <n v="10"/>
    <x v="0"/>
    <x v="0"/>
  </r>
  <r>
    <x v="42"/>
    <x v="4"/>
    <x v="48"/>
    <s v="Areal av dyrka jord godkjent omdisponert til friområde etter plan- og bygningsl"/>
    <x v="0"/>
    <n v="13"/>
    <x v="7"/>
    <x v="3"/>
  </r>
  <r>
    <x v="42"/>
    <x v="4"/>
    <x v="48"/>
    <s v="Areal av dyrka jord godkjent omdisponert til fellesområde etter plan- og bygnin"/>
    <x v="0"/>
    <n v="2"/>
    <x v="7"/>
    <x v="3"/>
  </r>
  <r>
    <x v="42"/>
    <x v="4"/>
    <x v="48"/>
    <s v="Areal av dyrka jord godkjent omdisponert til offentlig trafikkområde etter plan"/>
    <x v="0"/>
    <n v="6"/>
    <x v="1"/>
    <x v="1"/>
  </r>
  <r>
    <x v="42"/>
    <x v="4"/>
    <x v="48"/>
    <s v="Areal av dyrka jord godkjent omdisponert til offentlig trafikkområde som enkelt"/>
    <x v="0"/>
    <n v="2"/>
    <x v="1"/>
    <x v="1"/>
  </r>
  <r>
    <x v="42"/>
    <x v="4"/>
    <x v="48"/>
    <s v="Areal av dyrkbar jord godkjent omdisponert til boligområde som enkeltsak i medh"/>
    <x v="1"/>
    <n v="9"/>
    <x v="0"/>
    <x v="0"/>
  </r>
  <r>
    <x v="42"/>
    <x v="4"/>
    <x v="48"/>
    <s v="Areal av dyrkbar jord godkjent omdisponert til fritidsbebyggelse som enkeltsak"/>
    <x v="1"/>
    <n v="1"/>
    <x v="0"/>
    <x v="0"/>
  </r>
  <r>
    <x v="42"/>
    <x v="4"/>
    <x v="49"/>
    <s v="Areal av dyrka jord godkjent omdisponert til boligområde etter plan- og bygning"/>
    <x v="0"/>
    <n v="62"/>
    <x v="0"/>
    <x v="0"/>
  </r>
  <r>
    <x v="42"/>
    <x v="4"/>
    <x v="49"/>
    <s v="Areal av dyrka jord godkjent omdisponert til boligområde som enkeltsak i medhol"/>
    <x v="0"/>
    <n v="3"/>
    <x v="0"/>
    <x v="0"/>
  </r>
  <r>
    <x v="42"/>
    <x v="4"/>
    <x v="49"/>
    <s v="Areal av dyrka jord godkjent omdisponert til fellesområde etter plan- og bygnin"/>
    <x v="0"/>
    <n v="7"/>
    <x v="7"/>
    <x v="3"/>
  </r>
  <r>
    <x v="42"/>
    <x v="4"/>
    <x v="49"/>
    <s v="Areal av dyrka jord godkjent omdisponert til friområde etter plan- og bygningsl"/>
    <x v="0"/>
    <n v="6"/>
    <x v="7"/>
    <x v="3"/>
  </r>
  <r>
    <x v="42"/>
    <x v="4"/>
    <x v="49"/>
    <s v="Areal av dyrka jord godkjent omdisponert til offentlige formål etter plan- og b"/>
    <x v="0"/>
    <n v="10"/>
    <x v="3"/>
    <x v="0"/>
  </r>
  <r>
    <x v="42"/>
    <x v="4"/>
    <x v="49"/>
    <s v="Areal av dyrka jord godkjent omdisponert til offentlig trafikkområde etter plan"/>
    <x v="0"/>
    <n v="16"/>
    <x v="1"/>
    <x v="1"/>
  </r>
  <r>
    <x v="42"/>
    <x v="4"/>
    <x v="49"/>
    <s v="Areal av dyrkbar jord godkjent omdisponert til boligområde etter plan- og bygni"/>
    <x v="1"/>
    <n v="7"/>
    <x v="0"/>
    <x v="0"/>
  </r>
  <r>
    <x v="42"/>
    <x v="4"/>
    <x v="49"/>
    <s v="Areal av dyrkbar jord godkjent omdisponert til boligområde som enkeltsak i medh"/>
    <x v="1"/>
    <n v="1"/>
    <x v="0"/>
    <x v="0"/>
  </r>
  <r>
    <x v="42"/>
    <x v="4"/>
    <x v="50"/>
    <s v="Areal av dyrka jord godkjent omdisponert til fellesområde etter plan- og bygnin"/>
    <x v="0"/>
    <n v="2"/>
    <x v="7"/>
    <x v="3"/>
  </r>
  <r>
    <x v="42"/>
    <x v="4"/>
    <x v="50"/>
    <s v="Areal av dyrka jord godkjent omdisponert til skogplanting som enkeltsak etter j"/>
    <x v="0"/>
    <n v="15"/>
    <x v="4"/>
    <x v="3"/>
  </r>
  <r>
    <x v="42"/>
    <x v="4"/>
    <x v="50"/>
    <s v="Areal av dyrkbar jord godkjent omdisponert til boligområde som enkeltsak i medh"/>
    <x v="1"/>
    <n v="1"/>
    <x v="0"/>
    <x v="0"/>
  </r>
  <r>
    <x v="42"/>
    <x v="4"/>
    <x v="53"/>
    <s v="Areal av dyrka jord godkjent omdisponert til offentlige formål som enkeltsak et"/>
    <x v="0"/>
    <n v="1"/>
    <x v="3"/>
    <x v="0"/>
  </r>
  <r>
    <x v="42"/>
    <x v="4"/>
    <x v="54"/>
    <s v="Areal av dyrka jord godkjent omdisponert til boligområde som enkeltsak i medhol"/>
    <x v="0"/>
    <n v="3"/>
    <x v="0"/>
    <x v="0"/>
  </r>
  <r>
    <x v="42"/>
    <x v="4"/>
    <x v="54"/>
    <s v="Areal av dyrkbar jord godkjent omdisponert til annet spesialområde som enkeltsa"/>
    <x v="1"/>
    <n v="4"/>
    <x v="6"/>
    <x v="3"/>
  </r>
  <r>
    <x v="42"/>
    <x v="4"/>
    <x v="54"/>
    <s v="Areal av dyrkbar jord godkjent omdisponert til fritidsbebyggelse som enkeltsak"/>
    <x v="1"/>
    <n v="3"/>
    <x v="0"/>
    <x v="0"/>
  </r>
  <r>
    <x v="42"/>
    <x v="4"/>
    <x v="55"/>
    <s v="Areal av dyrkbar jord godkjent omdisponert til offentlige formål som enkeltsak"/>
    <x v="1"/>
    <n v="2"/>
    <x v="3"/>
    <x v="0"/>
  </r>
  <r>
    <x v="42"/>
    <x v="4"/>
    <x v="56"/>
    <s v="Areal av dyrka jord godkjent omdisponert til annet landbruksområde som enkeltsa"/>
    <x v="0"/>
    <n v="2"/>
    <x v="8"/>
    <x v="0"/>
  </r>
  <r>
    <x v="42"/>
    <x v="4"/>
    <x v="56"/>
    <s v="Areal av dyrka jord godkjent omdisponert til fritidsbebyggelse etter plan- og b"/>
    <x v="0"/>
    <n v="7"/>
    <x v="0"/>
    <x v="0"/>
  </r>
  <r>
    <x v="42"/>
    <x v="4"/>
    <x v="56"/>
    <s v="Areal av dyrka jord godkjent omdisponert til boligområde som enkeltsak i medhol"/>
    <x v="0"/>
    <n v="7"/>
    <x v="0"/>
    <x v="0"/>
  </r>
  <r>
    <x v="42"/>
    <x v="4"/>
    <x v="56"/>
    <s v="Areal av dyrka jord godkjent omdisponert til forretninger, kontorer, industri m"/>
    <x v="0"/>
    <n v="1"/>
    <x v="3"/>
    <x v="0"/>
  </r>
  <r>
    <x v="42"/>
    <x v="4"/>
    <x v="56"/>
    <s v="Areal av dyrkbar jord godkjent omdisponert til boligområde etter plan- og bygni"/>
    <x v="1"/>
    <n v="10"/>
    <x v="0"/>
    <x v="0"/>
  </r>
  <r>
    <x v="42"/>
    <x v="4"/>
    <x v="56"/>
    <s v="Areal av dyrkbar jord godkjent omdisponert til fritidsbebyggelse etter plan- og"/>
    <x v="1"/>
    <n v="1"/>
    <x v="0"/>
    <x v="0"/>
  </r>
  <r>
    <x v="42"/>
    <x v="5"/>
    <x v="62"/>
    <s v="Areal av dyrka jord godkjent omdisponert til annet landbruksområde som enkeltsa"/>
    <x v="0"/>
    <n v="13"/>
    <x v="8"/>
    <x v="0"/>
  </r>
  <r>
    <x v="42"/>
    <x v="5"/>
    <x v="62"/>
    <s v="Areal av dyrka jord godkjent omdisponert til annet spesialområde etter plan- og"/>
    <x v="0"/>
    <n v="1"/>
    <x v="6"/>
    <x v="3"/>
  </r>
  <r>
    <x v="42"/>
    <x v="5"/>
    <x v="62"/>
    <s v="Areal av dyrka jord godkjent omdisponert til boligområde som enkeltsak i medhol"/>
    <x v="0"/>
    <n v="1"/>
    <x v="0"/>
    <x v="0"/>
  </r>
  <r>
    <x v="42"/>
    <x v="5"/>
    <x v="62"/>
    <s v="Areal av dyrka jord godkjent omdisponert til forretninger, kontorer, industri m"/>
    <x v="0"/>
    <n v="18"/>
    <x v="3"/>
    <x v="0"/>
  </r>
  <r>
    <x v="42"/>
    <x v="5"/>
    <x v="62"/>
    <s v="Areal av dyrka jord godkjent omdisponert til offentlige formål etter plan- og b"/>
    <x v="0"/>
    <n v="6"/>
    <x v="3"/>
    <x v="0"/>
  </r>
  <r>
    <x v="42"/>
    <x v="5"/>
    <x v="62"/>
    <s v="Areal av dyrka jord godkjent omdisponert til offentlig trafikkområde etter plan"/>
    <x v="0"/>
    <n v="6"/>
    <x v="1"/>
    <x v="1"/>
  </r>
  <r>
    <x v="42"/>
    <x v="5"/>
    <x v="72"/>
    <s v="Areal av dyrka jord godkjent omdisponert til boligområde etter plan- og bygning"/>
    <x v="0"/>
    <n v="55"/>
    <x v="0"/>
    <x v="0"/>
  </r>
  <r>
    <x v="42"/>
    <x v="5"/>
    <x v="72"/>
    <s v="Areal av dyrka jord godkjent omdisponert til boligområde som enkeltsak i medhol"/>
    <x v="0"/>
    <n v="2"/>
    <x v="0"/>
    <x v="0"/>
  </r>
  <r>
    <x v="42"/>
    <x v="5"/>
    <x v="63"/>
    <s v="Areal av dyrka jord godkjent omdisponert til annet landbruksområde som enkeltsa"/>
    <x v="0"/>
    <n v="6"/>
    <x v="8"/>
    <x v="0"/>
  </r>
  <r>
    <x v="42"/>
    <x v="5"/>
    <x v="63"/>
    <s v="Areal av dyrka jord godkjent omdisponert til boligområde etter plan- og bygning"/>
    <x v="0"/>
    <n v="23"/>
    <x v="0"/>
    <x v="0"/>
  </r>
  <r>
    <x v="42"/>
    <x v="5"/>
    <x v="63"/>
    <s v="Areal av dyrka jord godkjent omdisponert til offentlige formål som enkeltsak et"/>
    <x v="0"/>
    <n v="2"/>
    <x v="3"/>
    <x v="0"/>
  </r>
  <r>
    <x v="42"/>
    <x v="5"/>
    <x v="63"/>
    <s v="Areal av dyrkbar jord godkjent omdisponert til annet landbruksområde som enkelt"/>
    <x v="1"/>
    <n v="1"/>
    <x v="8"/>
    <x v="0"/>
  </r>
  <r>
    <x v="42"/>
    <x v="5"/>
    <x v="63"/>
    <s v="Areal av dyrkbar jord godkjent omdisponert til boligområde etter plan- og bygni"/>
    <x v="1"/>
    <n v="13"/>
    <x v="0"/>
    <x v="0"/>
  </r>
  <r>
    <x v="42"/>
    <x v="5"/>
    <x v="63"/>
    <s v="Areal av dyrkbar jord godkjent omdisponert til boligområde som enkeltsak i medh"/>
    <x v="1"/>
    <n v="1"/>
    <x v="0"/>
    <x v="0"/>
  </r>
  <r>
    <x v="42"/>
    <x v="5"/>
    <x v="64"/>
    <s v="Areal av dyrka jord godkjent omdisponert til boligområde som enkeltsak i medhol"/>
    <x v="0"/>
    <n v="3"/>
    <x v="0"/>
    <x v="0"/>
  </r>
  <r>
    <x v="42"/>
    <x v="5"/>
    <x v="64"/>
    <s v="Areal av dyrka jord godkjent omdisponert til offentlige formål etter plan- og b"/>
    <x v="0"/>
    <n v="10"/>
    <x v="3"/>
    <x v="0"/>
  </r>
  <r>
    <x v="42"/>
    <x v="5"/>
    <x v="64"/>
    <s v="Areal av dyrka jord godkjent omdisponert til offentlige formål som enkeltsak et"/>
    <x v="0"/>
    <n v="2"/>
    <x v="3"/>
    <x v="0"/>
  </r>
  <r>
    <x v="42"/>
    <x v="5"/>
    <x v="64"/>
    <s v="Areal av dyrka jord godkjent omdisponert til offentlig trafikkområde etter plan"/>
    <x v="0"/>
    <n v="262"/>
    <x v="1"/>
    <x v="1"/>
  </r>
  <r>
    <x v="42"/>
    <x v="5"/>
    <x v="64"/>
    <s v="Areal av dyrkbar jord godkjent omdisponert til offentlig trafikkområde etter pl"/>
    <x v="1"/>
    <n v="40"/>
    <x v="1"/>
    <x v="1"/>
  </r>
  <r>
    <x v="42"/>
    <x v="5"/>
    <x v="65"/>
    <s v="Areal av dyrka jord godkjent omdisponert til annet landbruksområde som enkeltsa"/>
    <x v="0"/>
    <n v="10"/>
    <x v="8"/>
    <x v="0"/>
  </r>
  <r>
    <x v="42"/>
    <x v="5"/>
    <x v="65"/>
    <s v="Areal av dyrka jord godkjent omdisponert til annet landbruksområde etter plan-"/>
    <x v="0"/>
    <n v="5"/>
    <x v="8"/>
    <x v="0"/>
  </r>
  <r>
    <x v="42"/>
    <x v="5"/>
    <x v="65"/>
    <s v="Areal av dyrka jord godkjent omdisponert til annet spesialområde etter plan- og"/>
    <x v="0"/>
    <n v="14"/>
    <x v="6"/>
    <x v="3"/>
  </r>
  <r>
    <x v="42"/>
    <x v="5"/>
    <x v="65"/>
    <s v="Areal av dyrka jord godkjent omdisponert til boligområde etter plan- og bygning"/>
    <x v="0"/>
    <n v="20"/>
    <x v="0"/>
    <x v="0"/>
  </r>
  <r>
    <x v="42"/>
    <x v="5"/>
    <x v="65"/>
    <s v="Areal av dyrka jord godkjent omdisponert til boligområde som enkeltsak i medhol"/>
    <x v="0"/>
    <n v="5"/>
    <x v="0"/>
    <x v="0"/>
  </r>
  <r>
    <x v="42"/>
    <x v="5"/>
    <x v="65"/>
    <s v="Areal av dyrka jord godkjent omdisponert til fellesområde etter plan- og bygnin"/>
    <x v="0"/>
    <n v="12"/>
    <x v="7"/>
    <x v="3"/>
  </r>
  <r>
    <x v="42"/>
    <x v="5"/>
    <x v="65"/>
    <s v="Areal av dyrka jord godkjent omdisponert til offentlig trafikkområde etter plan"/>
    <x v="0"/>
    <n v="21"/>
    <x v="1"/>
    <x v="1"/>
  </r>
  <r>
    <x v="42"/>
    <x v="5"/>
    <x v="65"/>
    <s v="Areal av dyrka jord godkjent omdisponert til skogplanting som enkeltsak etter j"/>
    <x v="0"/>
    <n v="8"/>
    <x v="4"/>
    <x v="3"/>
  </r>
  <r>
    <x v="42"/>
    <x v="5"/>
    <x v="65"/>
    <s v="Areal av dyrkbar jord godkjent omdisponert til annet landbruksområde etter plan"/>
    <x v="1"/>
    <n v="1"/>
    <x v="8"/>
    <x v="0"/>
  </r>
  <r>
    <x v="42"/>
    <x v="5"/>
    <x v="65"/>
    <s v="Areal av dyrkbar jord godkjent omdisponert til annet spesialområde etter plan-"/>
    <x v="1"/>
    <n v="55"/>
    <x v="6"/>
    <x v="3"/>
  </r>
  <r>
    <x v="42"/>
    <x v="5"/>
    <x v="65"/>
    <s v="Areal av dyrkbar jord godkjent omdisponert til boligområde etter plan- og bygni"/>
    <x v="1"/>
    <n v="22"/>
    <x v="0"/>
    <x v="0"/>
  </r>
  <r>
    <x v="42"/>
    <x v="5"/>
    <x v="65"/>
    <s v="Areal av dyrkbar jord godkjent omdisponert til fellesområde etter plan- og bygn"/>
    <x v="1"/>
    <n v="4"/>
    <x v="7"/>
    <x v="3"/>
  </r>
  <r>
    <x v="42"/>
    <x v="5"/>
    <x v="65"/>
    <s v="Areal av dyrkbar jord godkjent omdisponert til offentlig trafikkområde etter pl"/>
    <x v="1"/>
    <n v="20"/>
    <x v="1"/>
    <x v="1"/>
  </r>
  <r>
    <x v="42"/>
    <x v="5"/>
    <x v="88"/>
    <s v="Areal av dyrka jord godkjent omdisponert til boligområde etter plan- og bygning"/>
    <x v="0"/>
    <n v="20"/>
    <x v="0"/>
    <x v="0"/>
  </r>
  <r>
    <x v="42"/>
    <x v="5"/>
    <x v="88"/>
    <s v="Areal av dyrka jord godkjent omdisponert til boligområde som enkeltsak i medhol"/>
    <x v="0"/>
    <n v="2"/>
    <x v="0"/>
    <x v="0"/>
  </r>
  <r>
    <x v="42"/>
    <x v="5"/>
    <x v="88"/>
    <s v="Areal av dyrka jord godkjent omdisponert til offentlige formål etter plan- og b"/>
    <x v="0"/>
    <n v="6"/>
    <x v="3"/>
    <x v="0"/>
  </r>
  <r>
    <x v="42"/>
    <x v="5"/>
    <x v="88"/>
    <s v="Areal av dyrka jord godkjent omdisponert til annet byggeområde etter plan- og b"/>
    <x v="0"/>
    <n v="3"/>
    <x v="3"/>
    <x v="0"/>
  </r>
  <r>
    <x v="42"/>
    <x v="5"/>
    <x v="66"/>
    <s v="Areal av dyrkbar jord godkjent omdisponert til boligområde som enkeltsak i medh"/>
    <x v="1"/>
    <n v="1"/>
    <x v="0"/>
    <x v="0"/>
  </r>
  <r>
    <x v="42"/>
    <x v="5"/>
    <x v="66"/>
    <s v="Areal av dyrkbar jord godkjent omdisponert til forretninger, kontorer, industri"/>
    <x v="1"/>
    <n v="3"/>
    <x v="3"/>
    <x v="0"/>
  </r>
  <r>
    <x v="42"/>
    <x v="5"/>
    <x v="67"/>
    <s v="Areal av dyrka jord godkjent omdisponert til offentlige formål etter plan- og b"/>
    <x v="0"/>
    <n v="19"/>
    <x v="3"/>
    <x v="0"/>
  </r>
  <r>
    <x v="42"/>
    <x v="5"/>
    <x v="67"/>
    <s v="Areal av dyrka jord godkjent omdisponert til offentlig trafikkområde etter plan"/>
    <x v="0"/>
    <n v="3"/>
    <x v="1"/>
    <x v="1"/>
  </r>
  <r>
    <x v="42"/>
    <x v="5"/>
    <x v="67"/>
    <s v="Areal av dyrka jord godkjent omdisponert til skogplanting som enkeltsak etter j"/>
    <x v="0"/>
    <n v="54"/>
    <x v="4"/>
    <x v="3"/>
  </r>
  <r>
    <x v="42"/>
    <x v="5"/>
    <x v="68"/>
    <s v="Areal av dyrka jord godkjent omdisponert til boligområde etter plan- og bygning"/>
    <x v="0"/>
    <n v="27"/>
    <x v="0"/>
    <x v="0"/>
  </r>
  <r>
    <x v="42"/>
    <x v="5"/>
    <x v="68"/>
    <s v="Areal av dyrka jord godkjent omdisponert til boligområde som enkeltsak i medhol"/>
    <x v="0"/>
    <n v="6"/>
    <x v="0"/>
    <x v="0"/>
  </r>
  <r>
    <x v="42"/>
    <x v="5"/>
    <x v="68"/>
    <s v="Areal av dyrka jord godkjent omdisponert til friområde etter plan- og bygningsl"/>
    <x v="0"/>
    <n v="7"/>
    <x v="7"/>
    <x v="3"/>
  </r>
  <r>
    <x v="42"/>
    <x v="5"/>
    <x v="68"/>
    <s v="Areal av dyrka jord godkjent omdisponert til forretninger, kontorer, industri m"/>
    <x v="0"/>
    <n v="29"/>
    <x v="3"/>
    <x v="0"/>
  </r>
  <r>
    <x v="42"/>
    <x v="5"/>
    <x v="68"/>
    <s v="Areal av dyrka jord godkjent omdisponert til annet byggeområde som enkeltsak et"/>
    <x v="0"/>
    <n v="6"/>
    <x v="3"/>
    <x v="0"/>
  </r>
  <r>
    <x v="42"/>
    <x v="5"/>
    <x v="68"/>
    <s v="Areal av dyrka jord godkjent omdisponert til offentlige formål etter plan- og b"/>
    <x v="0"/>
    <n v="2"/>
    <x v="3"/>
    <x v="0"/>
  </r>
  <r>
    <x v="42"/>
    <x v="5"/>
    <x v="68"/>
    <s v="Areal av dyrka jord godkjent omdisponert til offentlig trafikkområde etter plan"/>
    <x v="0"/>
    <n v="4"/>
    <x v="1"/>
    <x v="1"/>
  </r>
  <r>
    <x v="42"/>
    <x v="5"/>
    <x v="68"/>
    <s v="Areal av dyrkbar jord godkjent omdisponert til boligområde som enkeltsak i medh"/>
    <x v="1"/>
    <n v="3"/>
    <x v="0"/>
    <x v="0"/>
  </r>
  <r>
    <x v="42"/>
    <x v="5"/>
    <x v="73"/>
    <s v="Areal av dyrka jord godkjent omdisponert til annet landbruksområde som enkeltsa"/>
    <x v="0"/>
    <n v="3"/>
    <x v="8"/>
    <x v="0"/>
  </r>
  <r>
    <x v="42"/>
    <x v="5"/>
    <x v="73"/>
    <s v="Areal av dyrka jord godkjent omdisponert til boligområde som enkeltsak i medhol"/>
    <x v="0"/>
    <n v="11"/>
    <x v="0"/>
    <x v="0"/>
  </r>
  <r>
    <x v="42"/>
    <x v="5"/>
    <x v="73"/>
    <s v="Areal av dyrka jord godkjent omdisponert til forretninger, kontorer, industri m"/>
    <x v="0"/>
    <n v="6"/>
    <x v="3"/>
    <x v="0"/>
  </r>
  <r>
    <x v="42"/>
    <x v="5"/>
    <x v="73"/>
    <s v="Areal av dyrka jord godkjent omdisponert til offentlige formål som enkeltsak et"/>
    <x v="0"/>
    <n v="3"/>
    <x v="3"/>
    <x v="0"/>
  </r>
  <r>
    <x v="42"/>
    <x v="5"/>
    <x v="69"/>
    <s v="Areal av dyrka jord godkjent omdisponert til annet landbruksområde som enkeltsa"/>
    <x v="0"/>
    <n v="10"/>
    <x v="8"/>
    <x v="0"/>
  </r>
  <r>
    <x v="42"/>
    <x v="5"/>
    <x v="69"/>
    <s v="Areal av dyrka jord godkjent omdisponert til offentlig trafikkområde etter plan"/>
    <x v="0"/>
    <n v="2"/>
    <x v="1"/>
    <x v="1"/>
  </r>
  <r>
    <x v="42"/>
    <x v="5"/>
    <x v="69"/>
    <s v="Areal av dyrkbar jord godkjent omdisponert til offentlig trafikkområde etter pl"/>
    <x v="1"/>
    <n v="3"/>
    <x v="1"/>
    <x v="1"/>
  </r>
  <r>
    <x v="42"/>
    <x v="5"/>
    <x v="74"/>
    <s v="Areal av dyrka jord godkjent omdisponert til annet landbruksområde som enkeltsa"/>
    <x v="0"/>
    <n v="1"/>
    <x v="8"/>
    <x v="0"/>
  </r>
  <r>
    <x v="42"/>
    <x v="5"/>
    <x v="74"/>
    <s v="Areal av dyrka jord godkjent omdisponert til boligområde som enkeltsak i medhol"/>
    <x v="0"/>
    <n v="1"/>
    <x v="0"/>
    <x v="0"/>
  </r>
  <r>
    <x v="42"/>
    <x v="5"/>
    <x v="74"/>
    <s v="Areal av dyrka jord godkjent omdisponert til offentlige formål etter plan- og b"/>
    <x v="0"/>
    <n v="5"/>
    <x v="3"/>
    <x v="0"/>
  </r>
  <r>
    <x v="42"/>
    <x v="5"/>
    <x v="70"/>
    <s v="Areal av dyrka jord godkjent omdisponert til annet landbruksområde som enkeltsa"/>
    <x v="0"/>
    <n v="2"/>
    <x v="8"/>
    <x v="0"/>
  </r>
  <r>
    <x v="42"/>
    <x v="5"/>
    <x v="70"/>
    <s v="Areal av dyrka jord godkjent omdisponert til annet spesialområde etter plan- og"/>
    <x v="0"/>
    <n v="27"/>
    <x v="6"/>
    <x v="3"/>
  </r>
  <r>
    <x v="42"/>
    <x v="5"/>
    <x v="71"/>
    <s v="Areal av dyrka jord godkjent omdisponert til boligområde som enkeltsak i medhol"/>
    <x v="0"/>
    <n v="15"/>
    <x v="0"/>
    <x v="0"/>
  </r>
  <r>
    <x v="42"/>
    <x v="2"/>
    <x v="75"/>
    <s v="Areal av dyrka jord godkjent omdisponert til boligområde etter plan- og bygning"/>
    <x v="0"/>
    <n v="10"/>
    <x v="0"/>
    <x v="0"/>
  </r>
  <r>
    <x v="42"/>
    <x v="2"/>
    <x v="75"/>
    <s v="Areal av dyrka jord godkjent omdisponert til boligområde som enkeltsak i medhol"/>
    <x v="0"/>
    <n v="2"/>
    <x v="0"/>
    <x v="0"/>
  </r>
  <r>
    <x v="42"/>
    <x v="2"/>
    <x v="75"/>
    <s v="Areal av dyrka jord godkjent omdisponert til offentlig trafikkområde etter plan"/>
    <x v="0"/>
    <n v="15"/>
    <x v="1"/>
    <x v="1"/>
  </r>
  <r>
    <x v="42"/>
    <x v="2"/>
    <x v="75"/>
    <s v="Areal av dyrka jord godkjent omdisponert til skogplanting som enkeltsak etter j"/>
    <x v="0"/>
    <n v="6"/>
    <x v="4"/>
    <x v="3"/>
  </r>
  <r>
    <x v="42"/>
    <x v="2"/>
    <x v="75"/>
    <s v="Areal av dyrkbar jord godkjent omdisponert til boligområde etter plan- og bygni"/>
    <x v="1"/>
    <n v="15"/>
    <x v="0"/>
    <x v="0"/>
  </r>
  <r>
    <x v="42"/>
    <x v="2"/>
    <x v="75"/>
    <s v="Areal av dyrkbar jord godkjent omdisponert til boligområde som enkeltsak i medh"/>
    <x v="1"/>
    <n v="3"/>
    <x v="0"/>
    <x v="0"/>
  </r>
  <r>
    <x v="42"/>
    <x v="2"/>
    <x v="89"/>
    <s v="Areal av dyrka jord godkjent omdisponert til annet landbruksområde som enkeltsa"/>
    <x v="0"/>
    <n v="7"/>
    <x v="8"/>
    <x v="0"/>
  </r>
  <r>
    <x v="42"/>
    <x v="2"/>
    <x v="76"/>
    <s v="Areal av dyrka jord godkjent omdisponert til annet spesialområde etter plan- og"/>
    <x v="0"/>
    <n v="3"/>
    <x v="6"/>
    <x v="3"/>
  </r>
  <r>
    <x v="42"/>
    <x v="2"/>
    <x v="76"/>
    <s v="Areal av dyrka jord godkjent omdisponert til boligområde som enkeltsak i medhol"/>
    <x v="0"/>
    <n v="5"/>
    <x v="0"/>
    <x v="0"/>
  </r>
  <r>
    <x v="42"/>
    <x v="2"/>
    <x v="76"/>
    <s v="Areal av dyrka jord godkjent omdisponert til offentlig trafikkområde etter plan"/>
    <x v="0"/>
    <n v="5"/>
    <x v="1"/>
    <x v="1"/>
  </r>
  <r>
    <x v="42"/>
    <x v="2"/>
    <x v="76"/>
    <s v="Areal av dyrka jord godkjent omdisponert til offentlig trafikkområde som enkelt"/>
    <x v="0"/>
    <n v="1"/>
    <x v="1"/>
    <x v="1"/>
  </r>
  <r>
    <x v="42"/>
    <x v="2"/>
    <x v="76"/>
    <s v="Areal av dyrkbar jord godkjent omdisponert til boligområde som enkeltsak i medh"/>
    <x v="1"/>
    <n v="1"/>
    <x v="0"/>
    <x v="0"/>
  </r>
  <r>
    <x v="42"/>
    <x v="2"/>
    <x v="77"/>
    <s v="Areal av dyrka jord godkjent omdisponert til annet landbruksområde som enkeltsa"/>
    <x v="0"/>
    <n v="6"/>
    <x v="8"/>
    <x v="0"/>
  </r>
  <r>
    <x v="42"/>
    <x v="2"/>
    <x v="77"/>
    <s v="Areal av dyrka jord godkjent omdisponert til boligområde som enkeltsak i medhol"/>
    <x v="0"/>
    <n v="12"/>
    <x v="0"/>
    <x v="0"/>
  </r>
  <r>
    <x v="42"/>
    <x v="2"/>
    <x v="77"/>
    <s v="Areal av dyrka jord godkjent omdisponert til friområde som enkeltsak etter jord"/>
    <x v="0"/>
    <n v="3"/>
    <x v="7"/>
    <x v="3"/>
  </r>
  <r>
    <x v="42"/>
    <x v="2"/>
    <x v="78"/>
    <s v="Areal av dyrka jord godkjent omdisponert til boligområde etter plan- og bygning"/>
    <x v="0"/>
    <n v="8"/>
    <x v="0"/>
    <x v="0"/>
  </r>
  <r>
    <x v="42"/>
    <x v="2"/>
    <x v="78"/>
    <s v="Areal av dyrka jord godkjent omdisponert til forretninger, kontorer, industri m"/>
    <x v="0"/>
    <n v="3"/>
    <x v="3"/>
    <x v="0"/>
  </r>
  <r>
    <x v="42"/>
    <x v="2"/>
    <x v="78"/>
    <s v="Areal av dyrka jord godkjent omdisponert til offentlig trafikkområde etter plan"/>
    <x v="0"/>
    <n v="1"/>
    <x v="1"/>
    <x v="1"/>
  </r>
  <r>
    <x v="42"/>
    <x v="2"/>
    <x v="90"/>
    <s v="Areal av dyrka jord godkjent omdisponert til annet byggeområde som enkeltsak et"/>
    <x v="0"/>
    <n v="2"/>
    <x v="3"/>
    <x v="0"/>
  </r>
  <r>
    <x v="42"/>
    <x v="2"/>
    <x v="93"/>
    <s v="Areal av dyrka jord godkjent omdisponert til boligområde som enkeltsak i medhol"/>
    <x v="0"/>
    <n v="1"/>
    <x v="0"/>
    <x v="0"/>
  </r>
  <r>
    <x v="42"/>
    <x v="2"/>
    <x v="80"/>
    <s v="Areal av dyrka jord godkjent omdisponert til boligområde som enkeltsak i medhol"/>
    <x v="0"/>
    <n v="2"/>
    <x v="0"/>
    <x v="0"/>
  </r>
  <r>
    <x v="42"/>
    <x v="2"/>
    <x v="80"/>
    <s v="Areal av dyrkbar jord godkjent omdisponert til boligområde som enkeltsak i medh"/>
    <x v="1"/>
    <n v="2"/>
    <x v="0"/>
    <x v="0"/>
  </r>
  <r>
    <x v="42"/>
    <x v="2"/>
    <x v="92"/>
    <s v="Areal av dyrka jord godkjent omdisponert til boligområde etter plan- og bygning"/>
    <x v="0"/>
    <n v="17"/>
    <x v="0"/>
    <x v="0"/>
  </r>
  <r>
    <x v="42"/>
    <x v="2"/>
    <x v="92"/>
    <s v="Areal av dyrka jord godkjent omdisponert til fellesområde etter plan- og bygnin"/>
    <x v="0"/>
    <n v="6"/>
    <x v="7"/>
    <x v="3"/>
  </r>
  <r>
    <x v="42"/>
    <x v="2"/>
    <x v="92"/>
    <s v="Areal av dyrka jord godkjent omdisponert til offentlige formål etter plan- og b"/>
    <x v="0"/>
    <n v="14"/>
    <x v="3"/>
    <x v="0"/>
  </r>
  <r>
    <x v="42"/>
    <x v="2"/>
    <x v="92"/>
    <s v="Areal av dyrka jord godkjent omdisponert til forretninger, kontorer, industri m"/>
    <x v="0"/>
    <n v="2"/>
    <x v="3"/>
    <x v="0"/>
  </r>
  <r>
    <x v="42"/>
    <x v="2"/>
    <x v="92"/>
    <s v="Areal av dyrka jord godkjent omdisponert til offentlig trafikkområde etter plan"/>
    <x v="0"/>
    <n v="2"/>
    <x v="1"/>
    <x v="1"/>
  </r>
  <r>
    <x v="42"/>
    <x v="2"/>
    <x v="81"/>
    <s v="Areal av dyrka jord godkjent omdisponert til boligområde som enkeltsak i medhol"/>
    <x v="0"/>
    <n v="3"/>
    <x v="0"/>
    <x v="0"/>
  </r>
  <r>
    <x v="42"/>
    <x v="2"/>
    <x v="82"/>
    <s v="Areal av dyrka jord godkjent omdisponert til friområde etter plan- og bygningsl"/>
    <x v="0"/>
    <n v="9"/>
    <x v="7"/>
    <x v="3"/>
  </r>
  <r>
    <x v="42"/>
    <x v="2"/>
    <x v="82"/>
    <s v="Areal av dyrka jord godkjent omdisponert til forretninger, kontorer, industri m"/>
    <x v="0"/>
    <n v="3"/>
    <x v="3"/>
    <x v="0"/>
  </r>
  <r>
    <x v="42"/>
    <x v="2"/>
    <x v="82"/>
    <s v="Areal av dyrkbar jord godkjent omdisponert til friområde etter plan- og bygning"/>
    <x v="1"/>
    <n v="14"/>
    <x v="7"/>
    <x v="3"/>
  </r>
  <r>
    <x v="42"/>
    <x v="2"/>
    <x v="82"/>
    <s v="Areal av dyrkbar jord godkjent omdisponert til forretninger, kontorer, industri"/>
    <x v="1"/>
    <n v="75"/>
    <x v="3"/>
    <x v="0"/>
  </r>
  <r>
    <x v="42"/>
    <x v="2"/>
    <x v="82"/>
    <s v="Areal av dyrkbar jord godkjent omdisponert til offentlige formål etter plan- og"/>
    <x v="1"/>
    <n v="4"/>
    <x v="3"/>
    <x v="0"/>
  </r>
  <r>
    <x v="42"/>
    <x v="2"/>
    <x v="82"/>
    <s v="Areal av dyrkbar jord godkjent omdisponert til offentlig trafikkområde etter pl"/>
    <x v="1"/>
    <n v="1"/>
    <x v="1"/>
    <x v="1"/>
  </r>
  <r>
    <x v="42"/>
    <x v="2"/>
    <x v="94"/>
    <s v="Areal av dyrka jord godkjent omdisponert til boligområde som enkeltsak i medhol"/>
    <x v="0"/>
    <n v="1"/>
    <x v="0"/>
    <x v="0"/>
  </r>
  <r>
    <x v="42"/>
    <x v="2"/>
    <x v="94"/>
    <s v="Areal av dyrka jord godkjent omdisponert til skogplanting som enkeltsak etter j"/>
    <x v="0"/>
    <n v="13"/>
    <x v="4"/>
    <x v="3"/>
  </r>
  <r>
    <x v="42"/>
    <x v="2"/>
    <x v="91"/>
    <s v="Areal av dyrka jord godkjent omdisponert til annet landbruksområde som enkeltsa"/>
    <x v="0"/>
    <n v="2"/>
    <x v="8"/>
    <x v="0"/>
  </r>
  <r>
    <x v="42"/>
    <x v="2"/>
    <x v="91"/>
    <s v="Areal av dyrka jord godkjent omdisponert til boligområde som enkeltsak i medhol"/>
    <x v="0"/>
    <n v="8"/>
    <x v="0"/>
    <x v="0"/>
  </r>
  <r>
    <x v="42"/>
    <x v="2"/>
    <x v="91"/>
    <s v="Areal av dyrkbar jord godkjent omdisponert til annet landbruksområde som enkelt"/>
    <x v="1"/>
    <n v="1"/>
    <x v="8"/>
    <x v="0"/>
  </r>
  <r>
    <x v="42"/>
    <x v="2"/>
    <x v="91"/>
    <s v="Areal av dyrkbar jord godkjent omdisponert til fritidsbebyggelse som enkeltsak"/>
    <x v="1"/>
    <n v="1"/>
    <x v="0"/>
    <x v="0"/>
  </r>
  <r>
    <x v="42"/>
    <x v="2"/>
    <x v="91"/>
    <s v="Areal av dyrkbar jord godkjent omdisponert til boligområde som enkeltsak i medh"/>
    <x v="1"/>
    <n v="1"/>
    <x v="0"/>
    <x v="0"/>
  </r>
  <r>
    <x v="42"/>
    <x v="2"/>
    <x v="83"/>
    <s v="Areal av dyrka jord godkjent omdisponert til annet landbruksområde som enkeltsa"/>
    <x v="0"/>
    <n v="4"/>
    <x v="8"/>
    <x v="0"/>
  </r>
  <r>
    <x v="42"/>
    <x v="2"/>
    <x v="83"/>
    <s v="Areal av dyrka jord godkjent omdisponert til annet byggeområde som enkeltsak et"/>
    <x v="0"/>
    <n v="1"/>
    <x v="3"/>
    <x v="0"/>
  </r>
  <r>
    <x v="42"/>
    <x v="2"/>
    <x v="83"/>
    <s v="Areal av dyrka jord godkjent omdisponert til skogplanting som enkeltsak etter j"/>
    <x v="0"/>
    <n v="10"/>
    <x v="4"/>
    <x v="3"/>
  </r>
  <r>
    <x v="42"/>
    <x v="2"/>
    <x v="84"/>
    <s v="Areal av dyrka jord godkjent omdisponert til annet byggeområde som enkeltsak et"/>
    <x v="0"/>
    <n v="17"/>
    <x v="3"/>
    <x v="0"/>
  </r>
  <r>
    <x v="42"/>
    <x v="2"/>
    <x v="84"/>
    <s v="Areal av dyrkbar jord godkjent omdisponert til offentlig trafikkområde etter pl"/>
    <x v="1"/>
    <n v="1"/>
    <x v="1"/>
    <x v="1"/>
  </r>
  <r>
    <x v="42"/>
    <x v="2"/>
    <x v="85"/>
    <s v="Areal av dyrka jord godkjent omdisponert til boligområde etter plan- og bygning"/>
    <x v="0"/>
    <n v="2"/>
    <x v="0"/>
    <x v="0"/>
  </r>
  <r>
    <x v="42"/>
    <x v="2"/>
    <x v="86"/>
    <s v="Areal av dyrka jord godkjent omdisponert til annet landbruksområde som enkeltsa"/>
    <x v="0"/>
    <n v="1"/>
    <x v="8"/>
    <x v="0"/>
  </r>
  <r>
    <x v="42"/>
    <x v="2"/>
    <x v="86"/>
    <s v="Areal av dyrka jord godkjent omdisponert til boligområde etter plan- og bygning"/>
    <x v="0"/>
    <n v="20"/>
    <x v="0"/>
    <x v="0"/>
  </r>
  <r>
    <x v="42"/>
    <x v="2"/>
    <x v="86"/>
    <s v="Areal av dyrka jord godkjent omdisponert til friområde etter plan- og bygningsl"/>
    <x v="0"/>
    <n v="29"/>
    <x v="7"/>
    <x v="3"/>
  </r>
  <r>
    <x v="43"/>
    <x v="0"/>
    <x v="0"/>
    <s v="Areal av dyrka jord godkjent omdisponert til friområde som enkeltsak etter jord"/>
    <x v="0"/>
    <n v="1"/>
    <x v="7"/>
    <x v="3"/>
  </r>
  <r>
    <x v="43"/>
    <x v="0"/>
    <x v="0"/>
    <s v="Areal av dyrka jord godkjent omdisponert til forretninger, kontorer, industri m"/>
    <x v="0"/>
    <n v="49"/>
    <x v="3"/>
    <x v="0"/>
  </r>
  <r>
    <x v="43"/>
    <x v="0"/>
    <x v="0"/>
    <s v="Areal av dyrka jord godkjent omdisponert til offentlig trafikkområde etter plan"/>
    <x v="0"/>
    <n v="1"/>
    <x v="1"/>
    <x v="1"/>
  </r>
  <r>
    <x v="43"/>
    <x v="0"/>
    <x v="0"/>
    <s v="Areal av dyrkbar jord godkjent omdisponert til forretninger, kontorer, industri"/>
    <x v="1"/>
    <n v="31"/>
    <x v="3"/>
    <x v="0"/>
  </r>
  <r>
    <x v="43"/>
    <x v="0"/>
    <x v="0"/>
    <s v="Areal av dyrkbar jord godkjent omdisponert til offentlig trafikkområde etter pl"/>
    <x v="1"/>
    <n v="2"/>
    <x v="1"/>
    <x v="1"/>
  </r>
  <r>
    <x v="43"/>
    <x v="0"/>
    <x v="1"/>
    <s v="Areal av dyrka jord godkjent omdisponert til annet landbruksområde etter plan-"/>
    <x v="0"/>
    <n v="28"/>
    <x v="8"/>
    <x v="0"/>
  </r>
  <r>
    <x v="43"/>
    <x v="0"/>
    <x v="1"/>
    <s v="Areal av dyrka jord godkjent omdisponert til annet spesialområde etter plan- og"/>
    <x v="0"/>
    <n v="4"/>
    <x v="6"/>
    <x v="3"/>
  </r>
  <r>
    <x v="43"/>
    <x v="0"/>
    <x v="1"/>
    <s v="Areal av dyrka jord godkjent omdisponert til boligområde etter plan- og bygning"/>
    <x v="0"/>
    <n v="1"/>
    <x v="0"/>
    <x v="0"/>
  </r>
  <r>
    <x v="43"/>
    <x v="0"/>
    <x v="1"/>
    <s v="Areal av dyrka jord godkjent omdisponert til friområde etter plan- og bygningsl"/>
    <x v="0"/>
    <n v="1"/>
    <x v="7"/>
    <x v="3"/>
  </r>
  <r>
    <x v="43"/>
    <x v="0"/>
    <x v="1"/>
    <s v="Areal av dyrka jord godkjent omdisponert til fellesområde etter plan- og bygnin"/>
    <x v="0"/>
    <n v="1"/>
    <x v="7"/>
    <x v="3"/>
  </r>
  <r>
    <x v="43"/>
    <x v="0"/>
    <x v="1"/>
    <s v="Areal av dyrka jord godkjent omdisponert til offentlig trafikkområde etter plan"/>
    <x v="0"/>
    <n v="2"/>
    <x v="1"/>
    <x v="1"/>
  </r>
  <r>
    <x v="43"/>
    <x v="0"/>
    <x v="1"/>
    <s v="Areal av dyrkbar jord godkjent omdisponert til annet landbruksområde etter plan"/>
    <x v="1"/>
    <n v="33"/>
    <x v="8"/>
    <x v="0"/>
  </r>
  <r>
    <x v="43"/>
    <x v="0"/>
    <x v="1"/>
    <s v="Areal av dyrkbar jord godkjent omdisponert til annet spesialområde etter plan-"/>
    <x v="1"/>
    <n v="23"/>
    <x v="6"/>
    <x v="3"/>
  </r>
  <r>
    <x v="43"/>
    <x v="0"/>
    <x v="1"/>
    <s v="Areal av dyrkbar jord godkjent omdisponert til boligområde etter plan- og bygni"/>
    <x v="1"/>
    <n v="1"/>
    <x v="0"/>
    <x v="0"/>
  </r>
  <r>
    <x v="43"/>
    <x v="0"/>
    <x v="1"/>
    <s v="Areal av dyrkbar jord godkjent omdisponert til fellesområde etter plan- og bygn"/>
    <x v="1"/>
    <n v="2"/>
    <x v="7"/>
    <x v="3"/>
  </r>
  <r>
    <x v="43"/>
    <x v="0"/>
    <x v="1"/>
    <s v="Areal av dyrkbar jord godkjent omdisponert til offentlig trafikkområde etter pl"/>
    <x v="1"/>
    <n v="1"/>
    <x v="1"/>
    <x v="1"/>
  </r>
  <r>
    <x v="43"/>
    <x v="0"/>
    <x v="2"/>
    <s v="Areal av dyrkbar jord godkjent omdisponert til boligområde som enkeltsak i medh"/>
    <x v="1"/>
    <n v="1"/>
    <x v="0"/>
    <x v="0"/>
  </r>
  <r>
    <x v="43"/>
    <x v="0"/>
    <x v="2"/>
    <s v="Areal av dyrkbar jord godkjent omdisponert til forretninger, kontorer, industri"/>
    <x v="1"/>
    <n v="3"/>
    <x v="3"/>
    <x v="0"/>
  </r>
  <r>
    <x v="43"/>
    <x v="0"/>
    <x v="2"/>
    <s v="Areal av dyrkbar jord godkjent omdisponert til forretninger, kontorer, industri"/>
    <x v="1"/>
    <n v="3"/>
    <x v="3"/>
    <x v="0"/>
  </r>
  <r>
    <x v="43"/>
    <x v="0"/>
    <x v="3"/>
    <s v="Areal av dyrka jord godkjent omdisponert til annet landbruksområde som enkeltsa"/>
    <x v="0"/>
    <n v="3"/>
    <x v="8"/>
    <x v="0"/>
  </r>
  <r>
    <x v="43"/>
    <x v="0"/>
    <x v="3"/>
    <s v="Areal av dyrka jord godkjent omdisponert til boligområde etter plan- og bygning"/>
    <x v="0"/>
    <n v="1"/>
    <x v="0"/>
    <x v="0"/>
  </r>
  <r>
    <x v="43"/>
    <x v="0"/>
    <x v="6"/>
    <s v="Areal av dyrka jord godkjent omdisponert til boligområde etter plan- og bygning"/>
    <x v="0"/>
    <n v="20"/>
    <x v="0"/>
    <x v="0"/>
  </r>
  <r>
    <x v="43"/>
    <x v="0"/>
    <x v="6"/>
    <s v="Areal av dyrka jord godkjent omdisponert til friområde etter plan- og bygningsl"/>
    <x v="0"/>
    <n v="14"/>
    <x v="7"/>
    <x v="3"/>
  </r>
  <r>
    <x v="43"/>
    <x v="0"/>
    <x v="7"/>
    <s v="Areal av dyrka jord godkjent omdisponert til annet spesialområde som enkeltsak"/>
    <x v="0"/>
    <n v="89"/>
    <x v="6"/>
    <x v="3"/>
  </r>
  <r>
    <x v="43"/>
    <x v="0"/>
    <x v="7"/>
    <s v="Areal av dyrka jord godkjent omdisponert til boligområde etter plan- og bygning"/>
    <x v="0"/>
    <n v="3"/>
    <x v="0"/>
    <x v="0"/>
  </r>
  <r>
    <x v="43"/>
    <x v="0"/>
    <x v="7"/>
    <s v="Areal av dyrka jord godkjent omdisponert til boligområde som enkeltsak i medhol"/>
    <x v="0"/>
    <n v="2"/>
    <x v="0"/>
    <x v="0"/>
  </r>
  <r>
    <x v="43"/>
    <x v="0"/>
    <x v="7"/>
    <s v="Areal av dyrka jord godkjent omdisponert til friområde etter plan- og bygningsl"/>
    <x v="0"/>
    <n v="13"/>
    <x v="7"/>
    <x v="3"/>
  </r>
  <r>
    <x v="43"/>
    <x v="0"/>
    <x v="7"/>
    <s v="Areal av dyrka jord godkjent omdisponert til fellesområde etter plan- og bygnin"/>
    <x v="0"/>
    <n v="1"/>
    <x v="7"/>
    <x v="3"/>
  </r>
  <r>
    <x v="43"/>
    <x v="0"/>
    <x v="7"/>
    <s v="Areal av dyrka jord godkjent omdisponert til offentlige formål som enkeltsak et"/>
    <x v="0"/>
    <n v="2"/>
    <x v="3"/>
    <x v="0"/>
  </r>
  <r>
    <x v="43"/>
    <x v="0"/>
    <x v="7"/>
    <s v="Areal av dyrka jord godkjent omdisponert til offentlig trafikkområde etter plan"/>
    <x v="0"/>
    <n v="13"/>
    <x v="1"/>
    <x v="1"/>
  </r>
  <r>
    <x v="43"/>
    <x v="0"/>
    <x v="7"/>
    <s v="Areal av dyrka jord godkjent omdisponert til offentlig trafikkområde som enkelt"/>
    <x v="0"/>
    <n v="1"/>
    <x v="1"/>
    <x v="1"/>
  </r>
  <r>
    <x v="43"/>
    <x v="0"/>
    <x v="7"/>
    <s v="Areal av dyrkbar jord godkjent omdisponert til friområde etter plan- og bygning"/>
    <x v="1"/>
    <n v="2"/>
    <x v="7"/>
    <x v="3"/>
  </r>
  <r>
    <x v="43"/>
    <x v="0"/>
    <x v="7"/>
    <s v="Areal av dyrkbar jord godkjent omdisponert til annet byggeområde som enkeltsak"/>
    <x v="1"/>
    <n v="1"/>
    <x v="3"/>
    <x v="0"/>
  </r>
  <r>
    <x v="43"/>
    <x v="0"/>
    <x v="7"/>
    <s v="Areal av dyrkbar jord godkjent omdisponert til offentlig trafikkområde som enke"/>
    <x v="1"/>
    <n v="1"/>
    <x v="1"/>
    <x v="1"/>
  </r>
  <r>
    <x v="43"/>
    <x v="0"/>
    <x v="8"/>
    <s v="Areal av dyrka jord godkjent omdisponert til boligområde etter plan- og bygning"/>
    <x v="0"/>
    <n v="34"/>
    <x v="0"/>
    <x v="0"/>
  </r>
  <r>
    <x v="43"/>
    <x v="0"/>
    <x v="8"/>
    <s v="Areal av dyrka jord godkjent omdisponert til annet byggeområde som enkeltsak et"/>
    <x v="0"/>
    <n v="3"/>
    <x v="3"/>
    <x v="0"/>
  </r>
  <r>
    <x v="43"/>
    <x v="0"/>
    <x v="8"/>
    <s v="Areal av dyrkbar jord godkjent omdisponert til annet byggeområde som enkeltsak"/>
    <x v="1"/>
    <n v="3"/>
    <x v="3"/>
    <x v="0"/>
  </r>
  <r>
    <x v="43"/>
    <x v="0"/>
    <x v="9"/>
    <s v="Areal av dyrkbar jord godkjent omdisponert til forretninger, kontorer, industri"/>
    <x v="1"/>
    <n v="71"/>
    <x v="3"/>
    <x v="0"/>
  </r>
  <r>
    <x v="43"/>
    <x v="0"/>
    <x v="10"/>
    <s v="Areal av dyrka jord godkjent omdisponert til boligområde som enkeltsak i medhol"/>
    <x v="0"/>
    <n v="1"/>
    <x v="0"/>
    <x v="0"/>
  </r>
  <r>
    <x v="43"/>
    <x v="0"/>
    <x v="10"/>
    <s v="Areal av dyrkbar jord godkjent omdisponert til boligområde som enkeltsak i medh"/>
    <x v="1"/>
    <n v="1"/>
    <x v="0"/>
    <x v="0"/>
  </r>
  <r>
    <x v="43"/>
    <x v="0"/>
    <x v="11"/>
    <s v="Areal av dyrka jord godkjent omdisponert til annet byggeområde som enkeltsak et"/>
    <x v="0"/>
    <n v="1"/>
    <x v="3"/>
    <x v="0"/>
  </r>
  <r>
    <x v="43"/>
    <x v="0"/>
    <x v="11"/>
    <s v="Areal av dyrkbar jord godkjent omdisponert til boligområde som enkeltsak i medh"/>
    <x v="1"/>
    <n v="1"/>
    <x v="0"/>
    <x v="0"/>
  </r>
  <r>
    <x v="43"/>
    <x v="0"/>
    <x v="11"/>
    <s v="Areal av dyrkbar jord godkjent omdisponert til annet byggeområde som enkeltsak"/>
    <x v="1"/>
    <n v="16"/>
    <x v="3"/>
    <x v="0"/>
  </r>
  <r>
    <x v="43"/>
    <x v="0"/>
    <x v="12"/>
    <s v="Areal av dyrka jord godkjent omdisponert til annet landbruksområde som enkeltsa"/>
    <x v="0"/>
    <n v="1"/>
    <x v="8"/>
    <x v="0"/>
  </r>
  <r>
    <x v="43"/>
    <x v="0"/>
    <x v="12"/>
    <s v="Areal av dyrka jord godkjent omdisponert til boligområde som enkeltsak i medhol"/>
    <x v="0"/>
    <n v="1"/>
    <x v="0"/>
    <x v="0"/>
  </r>
  <r>
    <x v="43"/>
    <x v="0"/>
    <x v="13"/>
    <s v="Areal av dyrka jord godkjent omdisponert til annet byggeområde som enkeltsak et"/>
    <x v="0"/>
    <n v="1"/>
    <x v="3"/>
    <x v="0"/>
  </r>
  <r>
    <x v="43"/>
    <x v="0"/>
    <x v="13"/>
    <s v="Areal av dyrkbar jord godkjent omdisponert til offentlig trafikkområde som enke"/>
    <x v="1"/>
    <n v="1"/>
    <x v="1"/>
    <x v="1"/>
  </r>
  <r>
    <x v="43"/>
    <x v="0"/>
    <x v="14"/>
    <s v="Areal av dyrka jord godkjent omdisponert til annet spesialområde som enkeltsak"/>
    <x v="0"/>
    <n v="4"/>
    <x v="6"/>
    <x v="3"/>
  </r>
  <r>
    <x v="43"/>
    <x v="0"/>
    <x v="14"/>
    <s v="Areal av dyrka jord godkjent omdisponert til fellesområde etter plan- og bygnin"/>
    <x v="0"/>
    <n v="1"/>
    <x v="7"/>
    <x v="3"/>
  </r>
  <r>
    <x v="43"/>
    <x v="0"/>
    <x v="14"/>
    <s v="Areal av dyrka jord godkjent omdisponert til offentlig trafikkområde etter plan"/>
    <x v="0"/>
    <n v="9"/>
    <x v="1"/>
    <x v="1"/>
  </r>
  <r>
    <x v="43"/>
    <x v="0"/>
    <x v="14"/>
    <s v="Areal av dyrka jord godkjent omdisponert til offentlig trafikkområde som enkelt"/>
    <x v="0"/>
    <n v="1"/>
    <x v="1"/>
    <x v="1"/>
  </r>
  <r>
    <x v="43"/>
    <x v="0"/>
    <x v="14"/>
    <s v="Areal av dyrkbar jord godkjent omdisponert til annet spesialområde etter plan-"/>
    <x v="1"/>
    <n v="11"/>
    <x v="6"/>
    <x v="3"/>
  </r>
  <r>
    <x v="43"/>
    <x v="0"/>
    <x v="14"/>
    <s v="Areal av dyrkbar jord godkjent omdisponert til friområde etter plan- og bygning"/>
    <x v="1"/>
    <n v="3"/>
    <x v="7"/>
    <x v="3"/>
  </r>
  <r>
    <x v="43"/>
    <x v="0"/>
    <x v="14"/>
    <s v="Areal av dyrkbar jord godkjent omdisponert til offentlig trafikkområde etter pl"/>
    <x v="1"/>
    <n v="7"/>
    <x v="1"/>
    <x v="1"/>
  </r>
  <r>
    <x v="43"/>
    <x v="0"/>
    <x v="15"/>
    <s v="Areal av dyrka jord godkjent omdisponert til annet landbruksområde som enkeltsa"/>
    <x v="0"/>
    <n v="1"/>
    <x v="8"/>
    <x v="0"/>
  </r>
  <r>
    <x v="43"/>
    <x v="0"/>
    <x v="15"/>
    <s v="Areal av dyrkbar jord godkjent omdisponert til golfbane etter plan- og bygnings"/>
    <x v="1"/>
    <n v="11"/>
    <x v="5"/>
    <x v="3"/>
  </r>
  <r>
    <x v="43"/>
    <x v="0"/>
    <x v="16"/>
    <s v="Areal av dyrka jord godkjent omdisponert til annet landbruksområde som enkeltsa"/>
    <x v="0"/>
    <n v="1"/>
    <x v="8"/>
    <x v="0"/>
  </r>
  <r>
    <x v="43"/>
    <x v="0"/>
    <x v="17"/>
    <s v="Areal av dyrka jord godkjent omdisponert til annet landbruksområde som enkeltsa"/>
    <x v="0"/>
    <n v="4"/>
    <x v="8"/>
    <x v="0"/>
  </r>
  <r>
    <x v="43"/>
    <x v="0"/>
    <x v="17"/>
    <s v="Areal av dyrka jord godkjent omdisponert til boligområde som enkeltsak i medhol"/>
    <x v="0"/>
    <n v="3"/>
    <x v="0"/>
    <x v="0"/>
  </r>
  <r>
    <x v="43"/>
    <x v="0"/>
    <x v="17"/>
    <s v="Areal av dyrka jord godkjent omdisponert til friområde etter plan- og bygningsl"/>
    <x v="0"/>
    <n v="7"/>
    <x v="7"/>
    <x v="3"/>
  </r>
  <r>
    <x v="43"/>
    <x v="0"/>
    <x v="17"/>
    <s v="Areal av dyrka jord godkjent omdisponert til offentlig trafikkområde etter plan"/>
    <x v="0"/>
    <n v="4"/>
    <x v="1"/>
    <x v="1"/>
  </r>
  <r>
    <x v="43"/>
    <x v="0"/>
    <x v="17"/>
    <s v="Areal av dyrkbar jord godkjent omdisponert til annet landbruksområde som enkelt"/>
    <x v="1"/>
    <n v="2"/>
    <x v="8"/>
    <x v="0"/>
  </r>
  <r>
    <x v="43"/>
    <x v="0"/>
    <x v="17"/>
    <s v="Areal av dyrkbar jord godkjent omdisponert til boligområde som enkeltsak i medh"/>
    <x v="1"/>
    <n v="8"/>
    <x v="0"/>
    <x v="0"/>
  </r>
  <r>
    <x v="43"/>
    <x v="0"/>
    <x v="17"/>
    <s v="Areal av dyrkbar jord godkjent omdisponert til offentlig trafikkområde etter pl"/>
    <x v="1"/>
    <n v="18"/>
    <x v="1"/>
    <x v="1"/>
  </r>
  <r>
    <x v="43"/>
    <x v="0"/>
    <x v="18"/>
    <s v="Areal av dyrka jord godkjent omdisponert til annet spesialområde som enkeltsak"/>
    <x v="0"/>
    <n v="4"/>
    <x v="6"/>
    <x v="3"/>
  </r>
  <r>
    <x v="43"/>
    <x v="0"/>
    <x v="18"/>
    <s v="Areal av dyrka jord godkjent omdisponert til boligområde som enkeltsak i medhol"/>
    <x v="0"/>
    <n v="2"/>
    <x v="0"/>
    <x v="0"/>
  </r>
  <r>
    <x v="43"/>
    <x v="0"/>
    <x v="18"/>
    <s v="Areal av dyrka jord godkjent omdisponert til forretninger, kontorer, industri m"/>
    <x v="0"/>
    <n v="9"/>
    <x v="3"/>
    <x v="0"/>
  </r>
  <r>
    <x v="43"/>
    <x v="0"/>
    <x v="18"/>
    <s v="Areal av dyrkbar jord godkjent omdisponert til boligområde som enkeltsak i medh"/>
    <x v="1"/>
    <n v="3"/>
    <x v="0"/>
    <x v="0"/>
  </r>
  <r>
    <x v="43"/>
    <x v="0"/>
    <x v="18"/>
    <s v="Areal av dyrkbar jord godkjent omdisponert til forretninger, kontorer, industri"/>
    <x v="1"/>
    <n v="9"/>
    <x v="3"/>
    <x v="0"/>
  </r>
  <r>
    <x v="43"/>
    <x v="0"/>
    <x v="19"/>
    <s v="Areal av dyrka jord godkjent omdisponert til boligområde etter plan- og bygning"/>
    <x v="0"/>
    <n v="9"/>
    <x v="0"/>
    <x v="0"/>
  </r>
  <r>
    <x v="43"/>
    <x v="0"/>
    <x v="19"/>
    <s v="Areal av dyrka jord godkjent omdisponert til boligområde som enkeltsak i medhol"/>
    <x v="0"/>
    <n v="1"/>
    <x v="0"/>
    <x v="0"/>
  </r>
  <r>
    <x v="43"/>
    <x v="0"/>
    <x v="19"/>
    <s v="Areal av dyrka jord godkjent omdisponert til friområde etter plan- og bygningsl"/>
    <x v="0"/>
    <n v="5"/>
    <x v="7"/>
    <x v="3"/>
  </r>
  <r>
    <x v="43"/>
    <x v="0"/>
    <x v="19"/>
    <s v="Areal av dyrka jord godkjent omdisponert til fellesområde som enkeltsak etter j"/>
    <x v="0"/>
    <n v="1"/>
    <x v="7"/>
    <x v="3"/>
  </r>
  <r>
    <x v="43"/>
    <x v="0"/>
    <x v="19"/>
    <s v="Areal av dyrka jord godkjent omdisponert til forretninger, kontorer, industri m"/>
    <x v="0"/>
    <n v="4"/>
    <x v="3"/>
    <x v="0"/>
  </r>
  <r>
    <x v="43"/>
    <x v="0"/>
    <x v="19"/>
    <s v="Areal av dyrka jord godkjent omdisponert til offentlig trafikkområde etter plan"/>
    <x v="0"/>
    <n v="8"/>
    <x v="1"/>
    <x v="1"/>
  </r>
  <r>
    <x v="43"/>
    <x v="0"/>
    <x v="19"/>
    <s v="Areal av dyrka jord godkjent omdisponert til skogplanting som enkeltsak etter j"/>
    <x v="0"/>
    <n v="28"/>
    <x v="4"/>
    <x v="3"/>
  </r>
  <r>
    <x v="43"/>
    <x v="0"/>
    <x v="19"/>
    <s v="Areal av dyrkbar jord godkjent omdisponert til friområde etter plan- og bygning"/>
    <x v="1"/>
    <n v="1"/>
    <x v="7"/>
    <x v="3"/>
  </r>
  <r>
    <x v="43"/>
    <x v="0"/>
    <x v="19"/>
    <s v="Areal av dyrkbar jord godkjent omdisponert til offentlige formål etter plan- og"/>
    <x v="1"/>
    <n v="5"/>
    <x v="3"/>
    <x v="0"/>
  </r>
  <r>
    <x v="43"/>
    <x v="0"/>
    <x v="19"/>
    <s v="Areal av dyrkbar jord godkjent omdisponert til forretninger, kontorer, industri"/>
    <x v="1"/>
    <n v="2"/>
    <x v="3"/>
    <x v="0"/>
  </r>
  <r>
    <x v="43"/>
    <x v="0"/>
    <x v="19"/>
    <s v="Areal av dyrkbar jord godkjent omdisponert til offentlig trafikkområde etter pl"/>
    <x v="1"/>
    <n v="1"/>
    <x v="1"/>
    <x v="1"/>
  </r>
  <r>
    <x v="43"/>
    <x v="0"/>
    <x v="20"/>
    <s v="Areal av dyrka jord godkjent omdisponert til boligområde som enkeltsak i medhol"/>
    <x v="0"/>
    <n v="1"/>
    <x v="0"/>
    <x v="0"/>
  </r>
  <r>
    <x v="43"/>
    <x v="0"/>
    <x v="20"/>
    <s v="Areal av dyrka jord godkjent omdisponert til offentlig trafikkområde etter plan"/>
    <x v="0"/>
    <n v="72"/>
    <x v="1"/>
    <x v="1"/>
  </r>
  <r>
    <x v="43"/>
    <x v="0"/>
    <x v="20"/>
    <s v="Areal av dyrkbar jord godkjent omdisponert til annet landbruksområde som enkelt"/>
    <x v="1"/>
    <n v="2"/>
    <x v="8"/>
    <x v="0"/>
  </r>
  <r>
    <x v="43"/>
    <x v="0"/>
    <x v="20"/>
    <s v="Areal av dyrkbar jord godkjent omdisponert til boligområde som enkeltsak i medh"/>
    <x v="1"/>
    <n v="2"/>
    <x v="0"/>
    <x v="0"/>
  </r>
  <r>
    <x v="43"/>
    <x v="0"/>
    <x v="20"/>
    <s v="Areal av dyrkbar jord godkjent omdisponert til offentlig trafikkområde etter pl"/>
    <x v="1"/>
    <n v="8"/>
    <x v="1"/>
    <x v="1"/>
  </r>
  <r>
    <x v="43"/>
    <x v="0"/>
    <x v="21"/>
    <s v="Areal av dyrka jord godkjent omdisponert til annet landbruksområde som enkeltsa"/>
    <x v="0"/>
    <n v="1"/>
    <x v="8"/>
    <x v="0"/>
  </r>
  <r>
    <x v="43"/>
    <x v="0"/>
    <x v="21"/>
    <s v="Areal av dyrka jord godkjent omdisponert til fritidsbebyggelse som enkeltsak i"/>
    <x v="0"/>
    <n v="6"/>
    <x v="0"/>
    <x v="0"/>
  </r>
  <r>
    <x v="43"/>
    <x v="0"/>
    <x v="21"/>
    <s v="Areal av dyrka jord godkjent omdisponert til fritidsbebyggelse etter plan- og b"/>
    <x v="0"/>
    <n v="6"/>
    <x v="0"/>
    <x v="0"/>
  </r>
  <r>
    <x v="43"/>
    <x v="0"/>
    <x v="21"/>
    <s v="Areal av dyrka jord godkjent omdisponert til boligområde som enkeltsak i medhol"/>
    <x v="0"/>
    <n v="2"/>
    <x v="0"/>
    <x v="0"/>
  </r>
  <r>
    <x v="43"/>
    <x v="0"/>
    <x v="21"/>
    <s v="Areal av dyrka jord godkjent omdisponert til boligområde etter plan- og bygning"/>
    <x v="0"/>
    <n v="2"/>
    <x v="0"/>
    <x v="0"/>
  </r>
  <r>
    <x v="43"/>
    <x v="0"/>
    <x v="21"/>
    <s v="Areal av dyrka jord godkjent omdisponert til forretninger, kontorer, industri m"/>
    <x v="0"/>
    <n v="1"/>
    <x v="3"/>
    <x v="0"/>
  </r>
  <r>
    <x v="43"/>
    <x v="0"/>
    <x v="21"/>
    <s v="Areal av dyrka jord godkjent omdisponert til forretninger, kontorer, industri m"/>
    <x v="0"/>
    <n v="1"/>
    <x v="3"/>
    <x v="0"/>
  </r>
  <r>
    <x v="43"/>
    <x v="3"/>
    <x v="24"/>
    <s v="Areal av dyrka jord godkjent omdisponert til offentlige formål som enkeltsak et"/>
    <x v="0"/>
    <n v="1"/>
    <x v="3"/>
    <x v="0"/>
  </r>
  <r>
    <x v="43"/>
    <x v="3"/>
    <x v="24"/>
    <s v="Areal av dyrkbar jord godkjent omdisponert til fareområde som enkeltsak etter j"/>
    <x v="1"/>
    <n v="1"/>
    <x v="6"/>
    <x v="3"/>
  </r>
  <r>
    <x v="43"/>
    <x v="3"/>
    <x v="25"/>
    <s v="Areal av dyrkbar jord godkjent omdisponert til annet spesialområde som enkeltsa"/>
    <x v="1"/>
    <n v="4"/>
    <x v="6"/>
    <x v="3"/>
  </r>
  <r>
    <x v="43"/>
    <x v="3"/>
    <x v="25"/>
    <s v="Areal av dyrkbar jord godkjent omdisponert til annet spesialområde etter plan-"/>
    <x v="1"/>
    <n v="4"/>
    <x v="6"/>
    <x v="3"/>
  </r>
  <r>
    <x v="43"/>
    <x v="3"/>
    <x v="26"/>
    <s v="Areal av dyrka jord godkjent omdisponert til annet landbruksområde som enkeltsa"/>
    <x v="0"/>
    <n v="3"/>
    <x v="8"/>
    <x v="0"/>
  </r>
  <r>
    <x v="43"/>
    <x v="3"/>
    <x v="26"/>
    <s v="Areal av dyrka jord godkjent omdisponert til annet landbruksområde etter plan-"/>
    <x v="0"/>
    <n v="2"/>
    <x v="8"/>
    <x v="0"/>
  </r>
  <r>
    <x v="43"/>
    <x v="3"/>
    <x v="30"/>
    <s v="Areal av dyrka jord godkjent omdisponert til boligområde som enkeltsak i medhol"/>
    <x v="0"/>
    <n v="2"/>
    <x v="0"/>
    <x v="0"/>
  </r>
  <r>
    <x v="43"/>
    <x v="3"/>
    <x v="30"/>
    <s v="Areal av dyrkbar jord godkjent omdisponert til fritidsbebyggelse som enkeltsak"/>
    <x v="1"/>
    <n v="1"/>
    <x v="0"/>
    <x v="0"/>
  </r>
  <r>
    <x v="43"/>
    <x v="3"/>
    <x v="31"/>
    <s v="Areal av dyrka jord godkjent omdisponert til annet landbruksområde som enkeltsa"/>
    <x v="0"/>
    <n v="7"/>
    <x v="8"/>
    <x v="0"/>
  </r>
  <r>
    <x v="43"/>
    <x v="3"/>
    <x v="31"/>
    <s v="Areal av dyrka jord godkjent omdisponert til boligområde som enkeltsak i medhol"/>
    <x v="0"/>
    <n v="2"/>
    <x v="0"/>
    <x v="0"/>
  </r>
  <r>
    <x v="43"/>
    <x v="3"/>
    <x v="31"/>
    <s v="Areal av dyrkbar jord godkjent omdisponert til annet landbruksområde som enkelt"/>
    <x v="1"/>
    <n v="1"/>
    <x v="8"/>
    <x v="0"/>
  </r>
  <r>
    <x v="43"/>
    <x v="3"/>
    <x v="44"/>
    <s v="Areal av dyrka jord godkjent omdisponert til annet byggeområde som enkeltsak et"/>
    <x v="0"/>
    <n v="1"/>
    <x v="3"/>
    <x v="0"/>
  </r>
  <r>
    <x v="43"/>
    <x v="3"/>
    <x v="44"/>
    <s v="Areal av dyrka jord godkjent omdisponert til skogplanting som enkeltsak etter j"/>
    <x v="0"/>
    <n v="3"/>
    <x v="4"/>
    <x v="3"/>
  </r>
  <r>
    <x v="43"/>
    <x v="3"/>
    <x v="32"/>
    <s v="Areal av dyrka jord godkjent omdisponert til forretninger, kontorer, industri m"/>
    <x v="0"/>
    <n v="20"/>
    <x v="3"/>
    <x v="0"/>
  </r>
  <r>
    <x v="43"/>
    <x v="3"/>
    <x v="32"/>
    <s v="Areal av dyrkbar jord godkjent omdisponert til boligområde som enkeltsak i medh"/>
    <x v="1"/>
    <n v="1"/>
    <x v="0"/>
    <x v="0"/>
  </r>
  <r>
    <x v="43"/>
    <x v="3"/>
    <x v="35"/>
    <s v="Areal av dyrkbar jord godkjent omdisponert til offentlige formål etter plan- og"/>
    <x v="1"/>
    <n v="5"/>
    <x v="3"/>
    <x v="0"/>
  </r>
  <r>
    <x v="43"/>
    <x v="3"/>
    <x v="36"/>
    <s v="Areal av dyrka jord godkjent omdisponert til annet landbruksområde som enkeltsa"/>
    <x v="0"/>
    <n v="4"/>
    <x v="8"/>
    <x v="0"/>
  </r>
  <r>
    <x v="43"/>
    <x v="3"/>
    <x v="38"/>
    <s v="Areal av dyrka jord godkjent omdisponert til annet spesialområde som enkeltsak"/>
    <x v="0"/>
    <n v="15"/>
    <x v="6"/>
    <x v="3"/>
  </r>
  <r>
    <x v="43"/>
    <x v="3"/>
    <x v="38"/>
    <s v="Areal av dyrka jord godkjent omdisponert til annet spesialområde etter plan- og"/>
    <x v="0"/>
    <n v="1"/>
    <x v="6"/>
    <x v="3"/>
  </r>
  <r>
    <x v="43"/>
    <x v="3"/>
    <x v="38"/>
    <s v="Areal av dyrka jord godkjent omdisponert til boligområde som enkeltsak i medhol"/>
    <x v="0"/>
    <n v="7"/>
    <x v="0"/>
    <x v="0"/>
  </r>
  <r>
    <x v="43"/>
    <x v="3"/>
    <x v="38"/>
    <s v="Areal av dyrka jord godkjent omdisponert til boligområde etter plan- og bygning"/>
    <x v="0"/>
    <n v="6"/>
    <x v="0"/>
    <x v="0"/>
  </r>
  <r>
    <x v="43"/>
    <x v="3"/>
    <x v="38"/>
    <s v="Areal av dyrka jord godkjent omdisponert til offentlig trafikkområde etter plan"/>
    <x v="0"/>
    <n v="10"/>
    <x v="1"/>
    <x v="1"/>
  </r>
  <r>
    <x v="43"/>
    <x v="3"/>
    <x v="38"/>
    <s v="Areal av dyrka jord godkjent omdisponert til skogplanting som enkeltsak etter j"/>
    <x v="0"/>
    <n v="5"/>
    <x v="4"/>
    <x v="3"/>
  </r>
  <r>
    <x v="43"/>
    <x v="3"/>
    <x v="38"/>
    <s v="Areal av dyrkbar jord godkjent omdisponert til annet spesialområde etter plan-"/>
    <x v="1"/>
    <n v="36"/>
    <x v="6"/>
    <x v="3"/>
  </r>
  <r>
    <x v="43"/>
    <x v="3"/>
    <x v="38"/>
    <s v="Areal av dyrkbar jord godkjent omdisponert til offentlig trafikkområde etter pl"/>
    <x v="1"/>
    <n v="2"/>
    <x v="1"/>
    <x v="1"/>
  </r>
  <r>
    <x v="43"/>
    <x v="3"/>
    <x v="39"/>
    <s v="Areal av dyrka jord godkjent omdisponert til boligområde som enkeltsak i medhol"/>
    <x v="0"/>
    <n v="12"/>
    <x v="0"/>
    <x v="0"/>
  </r>
  <r>
    <x v="43"/>
    <x v="3"/>
    <x v="39"/>
    <s v="Areal av dyrkbar jord godkjent omdisponert til friområde som enkeltsak etter jo"/>
    <x v="1"/>
    <n v="17"/>
    <x v="7"/>
    <x v="3"/>
  </r>
  <r>
    <x v="43"/>
    <x v="3"/>
    <x v="39"/>
    <s v="Areal av dyrkbar jord godkjent omdisponert til annet byggeområde som enkeltsak"/>
    <x v="1"/>
    <n v="1"/>
    <x v="3"/>
    <x v="0"/>
  </r>
  <r>
    <x v="43"/>
    <x v="3"/>
    <x v="40"/>
    <s v="Areal av dyrkbar jord godkjent omdisponert til fritidsbebyggelse etter plan- og"/>
    <x v="1"/>
    <n v="45"/>
    <x v="0"/>
    <x v="0"/>
  </r>
  <r>
    <x v="43"/>
    <x v="3"/>
    <x v="42"/>
    <s v="Areal av dyrka jord godkjent omdisponert til boligområde som enkeltsak i medhol"/>
    <x v="0"/>
    <n v="1"/>
    <x v="0"/>
    <x v="0"/>
  </r>
  <r>
    <x v="43"/>
    <x v="3"/>
    <x v="42"/>
    <s v="Areal av dyrkbar jord godkjent omdisponert til fritidsbebyggelse etter plan- og"/>
    <x v="1"/>
    <n v="11"/>
    <x v="0"/>
    <x v="0"/>
  </r>
  <r>
    <x v="43"/>
    <x v="3"/>
    <x v="42"/>
    <s v="Areal av dyrkbar jord godkjent omdisponert til friområde etter plan- og bygning"/>
    <x v="1"/>
    <n v="62"/>
    <x v="7"/>
    <x v="3"/>
  </r>
  <r>
    <x v="43"/>
    <x v="3"/>
    <x v="43"/>
    <s v="Areal av dyrka jord godkjent omdisponert til annet byggeområde etter plan- og b"/>
    <x v="0"/>
    <n v="6"/>
    <x v="3"/>
    <x v="0"/>
  </r>
  <r>
    <x v="43"/>
    <x v="3"/>
    <x v="43"/>
    <s v="Areal av dyrkbar jord godkjent omdisponert til annet landbruksområde som enkelt"/>
    <x v="1"/>
    <n v="2"/>
    <x v="8"/>
    <x v="0"/>
  </r>
  <r>
    <x v="43"/>
    <x v="6"/>
    <x v="95"/>
    <s v="Dyrkbar jord godkjent omdisponert til boligområde etter jordloven"/>
    <x v="1"/>
    <n v="4"/>
    <x v="0"/>
    <x v="0"/>
  </r>
  <r>
    <x v="43"/>
    <x v="6"/>
    <x v="95"/>
    <s v="Dyrkbar jord godkjent omdisponert til fritidsbebyggelse etter jordloven"/>
    <x v="1"/>
    <n v="4"/>
    <x v="0"/>
    <x v="0"/>
  </r>
  <r>
    <x v="43"/>
    <x v="6"/>
    <x v="96"/>
    <s v="Dyrka jord godkjent omdisponert til annet landbruksområde etter jordloven"/>
    <x v="0"/>
    <n v="7"/>
    <x v="8"/>
    <x v="0"/>
  </r>
  <r>
    <x v="43"/>
    <x v="6"/>
    <x v="96"/>
    <s v="Dyrka jord godkjent omdisponert til boligområde etter jordloven"/>
    <x v="0"/>
    <n v="3"/>
    <x v="0"/>
    <x v="0"/>
  </r>
  <r>
    <x v="43"/>
    <x v="6"/>
    <x v="96"/>
    <s v="Dyrkbar jord godkjent omdisponert til boligområde etter jordloven"/>
    <x v="1"/>
    <n v="17"/>
    <x v="0"/>
    <x v="0"/>
  </r>
  <r>
    <x v="43"/>
    <x v="6"/>
    <x v="97"/>
    <s v="Dyrka jord godkjent omdisponert til annet landbruksområde etter jordloven"/>
    <x v="0"/>
    <n v="13"/>
    <x v="8"/>
    <x v="0"/>
  </r>
  <r>
    <x v="43"/>
    <x v="6"/>
    <x v="97"/>
    <s v="Dyrka jord godkjent omdisponert til boligområde etter jordloven"/>
    <x v="0"/>
    <n v="1"/>
    <x v="0"/>
    <x v="0"/>
  </r>
  <r>
    <x v="43"/>
    <x v="6"/>
    <x v="97"/>
    <s v="Dyrka jord godkjent omdisponert til fritidsbebyggelse etter jordloven"/>
    <x v="0"/>
    <n v="1"/>
    <x v="0"/>
    <x v="0"/>
  </r>
  <r>
    <x v="43"/>
    <x v="6"/>
    <x v="97"/>
    <s v="Dyrka jord godkjent omdisponert til boligområde etter plan- og bygningsloven"/>
    <x v="0"/>
    <n v="35"/>
    <x v="0"/>
    <x v="0"/>
  </r>
  <r>
    <x v="43"/>
    <x v="6"/>
    <x v="97"/>
    <s v="Dyrkbar jord godkjent omdisponert til boligområde etter jordloven"/>
    <x v="1"/>
    <n v="20"/>
    <x v="0"/>
    <x v="0"/>
  </r>
  <r>
    <x v="43"/>
    <x v="6"/>
    <x v="97"/>
    <s v="Dyrkbar jord godkjent omdisponert til boligområde etter plan- og bygningsloven"/>
    <x v="1"/>
    <n v="22"/>
    <x v="0"/>
    <x v="0"/>
  </r>
  <r>
    <x v="43"/>
    <x v="6"/>
    <x v="99"/>
    <s v="Dyrka jord godkjent omdisponert til annet landbruksområde etter jordloven"/>
    <x v="0"/>
    <n v="6"/>
    <x v="8"/>
    <x v="0"/>
  </r>
  <r>
    <x v="43"/>
    <x v="6"/>
    <x v="99"/>
    <s v="Dyrka jord godkjent omdisponert til boligområde etter jordloven"/>
    <x v="0"/>
    <n v="2"/>
    <x v="0"/>
    <x v="0"/>
  </r>
  <r>
    <x v="43"/>
    <x v="6"/>
    <x v="99"/>
    <s v="Dyrka jord godkjent omdisponert til boligområde etter plan- og bygningsloven"/>
    <x v="0"/>
    <n v="13"/>
    <x v="0"/>
    <x v="0"/>
  </r>
  <r>
    <x v="43"/>
    <x v="6"/>
    <x v="100"/>
    <s v="Dyrka jord godkjent omdisponert til boligområde etter jordloven"/>
    <x v="0"/>
    <n v="3"/>
    <x v="0"/>
    <x v="0"/>
  </r>
  <r>
    <x v="43"/>
    <x v="6"/>
    <x v="101"/>
    <s v="Dyrka jord godkjent omdisponert til annet landbruksområde etter jordloven"/>
    <x v="0"/>
    <n v="2"/>
    <x v="8"/>
    <x v="0"/>
  </r>
  <r>
    <x v="43"/>
    <x v="6"/>
    <x v="101"/>
    <s v="Dyrka jord godkjent omdisponert til boligområde etter jordloven"/>
    <x v="0"/>
    <n v="8"/>
    <x v="0"/>
    <x v="0"/>
  </r>
  <r>
    <x v="43"/>
    <x v="6"/>
    <x v="101"/>
    <s v="Dyrka jord godkjent omdisponert til boligområde etter plan- og bygningsloven"/>
    <x v="0"/>
    <n v="21"/>
    <x v="0"/>
    <x v="0"/>
  </r>
  <r>
    <x v="43"/>
    <x v="6"/>
    <x v="102"/>
    <s v="Dyrka jord godkjent omdisponert til annet landbruksområde etter jordloven"/>
    <x v="0"/>
    <n v="29"/>
    <x v="8"/>
    <x v="0"/>
  </r>
  <r>
    <x v="43"/>
    <x v="6"/>
    <x v="102"/>
    <s v="Dyrkbar jord godkjent omdisponert til annet landbruksområde etter jordloven"/>
    <x v="1"/>
    <n v="95"/>
    <x v="8"/>
    <x v="0"/>
  </r>
  <r>
    <x v="43"/>
    <x v="6"/>
    <x v="102"/>
    <s v="Dyrkbar jord godkjent omdisponert til fritidsbebyggelse etter jordloven"/>
    <x v="1"/>
    <n v="1"/>
    <x v="0"/>
    <x v="0"/>
  </r>
  <r>
    <x v="43"/>
    <x v="6"/>
    <x v="102"/>
    <s v="Dyrkbar jord godkjent omdisponert til boligområde etter jordloven"/>
    <x v="1"/>
    <n v="10"/>
    <x v="0"/>
    <x v="0"/>
  </r>
  <r>
    <x v="43"/>
    <x v="6"/>
    <x v="103"/>
    <s v="Dyrka jord godkjent omdisponert til boligområde etter jordloven"/>
    <x v="0"/>
    <n v="2"/>
    <x v="0"/>
    <x v="0"/>
  </r>
  <r>
    <x v="43"/>
    <x v="6"/>
    <x v="103"/>
    <s v="Dyrka jord godkjent omdisponert til annet byggeområde etter jordloven"/>
    <x v="0"/>
    <n v="2"/>
    <x v="3"/>
    <x v="0"/>
  </r>
  <r>
    <x v="43"/>
    <x v="6"/>
    <x v="103"/>
    <s v="Dyrkbar jord godkjent omdisponert til fritidsbebyggelse etter jordloven"/>
    <x v="1"/>
    <n v="4"/>
    <x v="0"/>
    <x v="0"/>
  </r>
  <r>
    <x v="43"/>
    <x v="6"/>
    <x v="103"/>
    <s v="Dyrkbar jord godkjent omdisponert til boligområde etter jordloven"/>
    <x v="1"/>
    <n v="19"/>
    <x v="0"/>
    <x v="0"/>
  </r>
  <r>
    <x v="43"/>
    <x v="6"/>
    <x v="104"/>
    <s v="Dyrka jord godkjent omdisponert til boligområde etter jordloven"/>
    <x v="0"/>
    <n v="2"/>
    <x v="0"/>
    <x v="0"/>
  </r>
  <r>
    <x v="43"/>
    <x v="6"/>
    <x v="104"/>
    <s v="Dyrkbar jord godkjent omdisponert til boligområde etter jordloven"/>
    <x v="1"/>
    <n v="1"/>
    <x v="0"/>
    <x v="0"/>
  </r>
  <r>
    <x v="43"/>
    <x v="6"/>
    <x v="105"/>
    <s v="Dyrka jord godkjent omdisponert til annet landbruksområde etter jordloven"/>
    <x v="0"/>
    <n v="2"/>
    <x v="8"/>
    <x v="0"/>
  </r>
  <r>
    <x v="43"/>
    <x v="6"/>
    <x v="105"/>
    <s v="Dyrka jord godkjent omdisponert til boligområde etter plan- og bygningsloven"/>
    <x v="0"/>
    <n v="1"/>
    <x v="0"/>
    <x v="0"/>
  </r>
  <r>
    <x v="43"/>
    <x v="6"/>
    <x v="105"/>
    <s v="Dyrka jord godkjent omdisponert til boligområde etter jordloven"/>
    <x v="0"/>
    <n v="2"/>
    <x v="0"/>
    <x v="0"/>
  </r>
  <r>
    <x v="43"/>
    <x v="6"/>
    <x v="106"/>
    <s v="Dyrka jord godkjent omdisponert til boligområde etter jordloven"/>
    <x v="0"/>
    <n v="2"/>
    <x v="0"/>
    <x v="0"/>
  </r>
  <r>
    <x v="43"/>
    <x v="6"/>
    <x v="107"/>
    <s v="Dyrkbar jord godkjent omdisponert til boligområde etter jordloven"/>
    <x v="1"/>
    <n v="2"/>
    <x v="0"/>
    <x v="0"/>
  </r>
  <r>
    <x v="43"/>
    <x v="6"/>
    <x v="108"/>
    <s v="Dyrkbar jord godkjent omdisponert til fritidsbebyggelse etter jordloven"/>
    <x v="1"/>
    <n v="4"/>
    <x v="0"/>
    <x v="0"/>
  </r>
  <r>
    <x v="43"/>
    <x v="6"/>
    <x v="108"/>
    <s v="Dyrkbar jord godkjent omdisponert til boligområde etter jordloven"/>
    <x v="1"/>
    <n v="110"/>
    <x v="0"/>
    <x v="0"/>
  </r>
  <r>
    <x v="43"/>
    <x v="6"/>
    <x v="109"/>
    <s v="Dyrka jord godkjent omdisponert til fritidsbebyggelse etter jordloven"/>
    <x v="0"/>
    <n v="2"/>
    <x v="0"/>
    <x v="0"/>
  </r>
  <r>
    <x v="43"/>
    <x v="6"/>
    <x v="110"/>
    <s v="Dyrka jord godkjent omdisponert til annet landbruksområde etter jordloven"/>
    <x v="0"/>
    <n v="5"/>
    <x v="8"/>
    <x v="0"/>
  </r>
  <r>
    <x v="43"/>
    <x v="6"/>
    <x v="112"/>
    <s v="Dyrka jord godkjent omdisponert til boligområde etter jordloven"/>
    <x v="0"/>
    <n v="3"/>
    <x v="0"/>
    <x v="0"/>
  </r>
  <r>
    <x v="43"/>
    <x v="6"/>
    <x v="112"/>
    <s v="Dyrka jord godkjent omdisponert til boligområde etter plan- og bygningsloven"/>
    <x v="0"/>
    <n v="8"/>
    <x v="0"/>
    <x v="0"/>
  </r>
  <r>
    <x v="43"/>
    <x v="6"/>
    <x v="112"/>
    <s v="Dyrka jord godkjent omdisponert til annet byggeområde etter jordloven"/>
    <x v="0"/>
    <n v="10"/>
    <x v="3"/>
    <x v="0"/>
  </r>
  <r>
    <x v="43"/>
    <x v="6"/>
    <x v="112"/>
    <s v="Dyrkbar jord godkjent omdisponert til boligområde etter jordloven"/>
    <x v="1"/>
    <n v="2"/>
    <x v="0"/>
    <x v="0"/>
  </r>
  <r>
    <x v="43"/>
    <x v="6"/>
    <x v="113"/>
    <s v="Dyrka jord godkjent omdisponert til boligområde etter plan- og bygningsloven"/>
    <x v="0"/>
    <n v="15"/>
    <x v="0"/>
    <x v="0"/>
  </r>
  <r>
    <x v="43"/>
    <x v="7"/>
    <x v="114"/>
    <s v="Dyrka jord godkjent omdisponert til boligområde etter plan- og bygningsloven"/>
    <x v="0"/>
    <n v="8"/>
    <x v="0"/>
    <x v="0"/>
  </r>
  <r>
    <x v="43"/>
    <x v="7"/>
    <x v="115"/>
    <s v="Dyrka jord godkjent omdisponert til boligområde etter plan- og bygningsloven"/>
    <x v="0"/>
    <n v="1"/>
    <x v="0"/>
    <x v="0"/>
  </r>
  <r>
    <x v="43"/>
    <x v="7"/>
    <x v="115"/>
    <s v="Dyrkbar jord godkjent omdisponert til boligområde etter jordloven"/>
    <x v="1"/>
    <n v="4"/>
    <x v="0"/>
    <x v="0"/>
  </r>
  <r>
    <x v="43"/>
    <x v="7"/>
    <x v="115"/>
    <s v="Dyrkbar jord godkjent omdisponert til boligområde etter plan- og bygningsloven"/>
    <x v="1"/>
    <n v="30"/>
    <x v="0"/>
    <x v="0"/>
  </r>
  <r>
    <x v="43"/>
    <x v="7"/>
    <x v="139"/>
    <s v="Dyrka jord godkjent omdisponert til annet landbruksområde etter jordloven"/>
    <x v="0"/>
    <n v="3"/>
    <x v="8"/>
    <x v="0"/>
  </r>
  <r>
    <x v="43"/>
    <x v="7"/>
    <x v="116"/>
    <s v="Dyrka jord godkjent omdisponert til fritidsbebyggelse etter jordloven"/>
    <x v="0"/>
    <n v="1"/>
    <x v="0"/>
    <x v="0"/>
  </r>
  <r>
    <x v="43"/>
    <x v="7"/>
    <x v="119"/>
    <s v="Dyrka jord godkjent omdisponert til annet landbruksområde etter jordloven"/>
    <x v="0"/>
    <n v="12"/>
    <x v="8"/>
    <x v="0"/>
  </r>
  <r>
    <x v="43"/>
    <x v="7"/>
    <x v="119"/>
    <s v="Dyrkbar jord godkjent omdisponert til annet landbruksområde etter jordloven"/>
    <x v="1"/>
    <n v="2"/>
    <x v="8"/>
    <x v="0"/>
  </r>
  <r>
    <x v="43"/>
    <x v="7"/>
    <x v="119"/>
    <s v="Dyrkbar jord godkjent omdisponert til boligområde etter jordloven"/>
    <x v="1"/>
    <n v="6"/>
    <x v="0"/>
    <x v="0"/>
  </r>
  <r>
    <x v="43"/>
    <x v="7"/>
    <x v="119"/>
    <s v="Dyrkbar jord godkjent omdisponert til fritidsbebyggelse etter jordloven"/>
    <x v="1"/>
    <n v="8"/>
    <x v="0"/>
    <x v="0"/>
  </r>
  <r>
    <x v="43"/>
    <x v="7"/>
    <x v="121"/>
    <s v="Dyrka jord godkjent omdisponert til boligområde etter jordloven"/>
    <x v="0"/>
    <n v="2"/>
    <x v="0"/>
    <x v="0"/>
  </r>
  <r>
    <x v="43"/>
    <x v="7"/>
    <x v="121"/>
    <s v="Dyrkbar jord godkjent omdisponert til boligområde etter jordloven"/>
    <x v="1"/>
    <n v="2"/>
    <x v="0"/>
    <x v="0"/>
  </r>
  <r>
    <x v="43"/>
    <x v="7"/>
    <x v="122"/>
    <s v="Dyrka jord godkjent omdisponert til fritidsbebyggelse etter jordloven"/>
    <x v="0"/>
    <n v="2"/>
    <x v="0"/>
    <x v="0"/>
  </r>
  <r>
    <x v="43"/>
    <x v="7"/>
    <x v="122"/>
    <s v="Dyrka jord godkjent omdisponert til annet byggeområde etter jordloven"/>
    <x v="0"/>
    <n v="6"/>
    <x v="3"/>
    <x v="0"/>
  </r>
  <r>
    <x v="43"/>
    <x v="7"/>
    <x v="122"/>
    <s v="Dyrkbar jord godkjent omdisponert til annet landbruksområde etter jordloven"/>
    <x v="1"/>
    <n v="100"/>
    <x v="8"/>
    <x v="0"/>
  </r>
  <r>
    <x v="43"/>
    <x v="7"/>
    <x v="122"/>
    <s v="Dyrkbar jord godkjent omdisponert til fritidsbebyggelse etter jordloven"/>
    <x v="1"/>
    <n v="6"/>
    <x v="0"/>
    <x v="0"/>
  </r>
  <r>
    <x v="43"/>
    <x v="7"/>
    <x v="122"/>
    <s v="Dyrkbar jord godkjent omdisponert til boligområde etter jordloven"/>
    <x v="1"/>
    <n v="14"/>
    <x v="0"/>
    <x v="0"/>
  </r>
  <r>
    <x v="43"/>
    <x v="7"/>
    <x v="124"/>
    <s v="Dyrka jord godkjent omdisponert til fritidsbebyggelse etter plan- og bygningsloven"/>
    <x v="0"/>
    <n v="3"/>
    <x v="0"/>
    <x v="0"/>
  </r>
  <r>
    <x v="43"/>
    <x v="7"/>
    <x v="124"/>
    <s v="Dyrkbar jord godkjent omdisponert til boligområde etter plan- og bygningsloven"/>
    <x v="1"/>
    <n v="3"/>
    <x v="0"/>
    <x v="0"/>
  </r>
  <r>
    <x v="43"/>
    <x v="7"/>
    <x v="124"/>
    <s v="Dyrkbar jord godkjent omdisponert til fritidsbebyggelse etter plan- og bygningsloven"/>
    <x v="1"/>
    <n v="71"/>
    <x v="0"/>
    <x v="0"/>
  </r>
  <r>
    <x v="43"/>
    <x v="7"/>
    <x v="125"/>
    <s v="Dyrka jord godkjent omdisponert til boligområde etter jordloven"/>
    <x v="0"/>
    <n v="4"/>
    <x v="0"/>
    <x v="0"/>
  </r>
  <r>
    <x v="43"/>
    <x v="7"/>
    <x v="125"/>
    <s v="Dyrkbar jord godkjent omdisponert til boligområde etter jordloven"/>
    <x v="1"/>
    <n v="7"/>
    <x v="0"/>
    <x v="0"/>
  </r>
  <r>
    <x v="43"/>
    <x v="7"/>
    <x v="126"/>
    <s v="Dyrka jord godkjent omdisponert til boligområde etter jordloven"/>
    <x v="0"/>
    <n v="6"/>
    <x v="0"/>
    <x v="0"/>
  </r>
  <r>
    <x v="43"/>
    <x v="7"/>
    <x v="126"/>
    <s v="Dyrka jord godkjent omdisponert til annet byggeområde etter plan- og bygningsloven"/>
    <x v="0"/>
    <n v="8"/>
    <x v="3"/>
    <x v="0"/>
  </r>
  <r>
    <x v="43"/>
    <x v="7"/>
    <x v="126"/>
    <s v="Dyrkbar jord godkjent omdisponert til fritidsbebyggelse etter jordloven"/>
    <x v="1"/>
    <n v="1"/>
    <x v="0"/>
    <x v="0"/>
  </r>
  <r>
    <x v="43"/>
    <x v="7"/>
    <x v="128"/>
    <s v="Dyrka jord godkjent omdisponert til boligområde etter jordloven"/>
    <x v="0"/>
    <n v="1"/>
    <x v="0"/>
    <x v="0"/>
  </r>
  <r>
    <x v="43"/>
    <x v="7"/>
    <x v="129"/>
    <s v="Dyrka jord godkjent omdisponert til annet landbruksområde etter jordloven"/>
    <x v="0"/>
    <n v="3"/>
    <x v="8"/>
    <x v="0"/>
  </r>
  <r>
    <x v="43"/>
    <x v="7"/>
    <x v="129"/>
    <s v="Dyrka jord godkjent omdisponert til boligområde etter plan- og bygningsloven"/>
    <x v="0"/>
    <n v="38"/>
    <x v="0"/>
    <x v="0"/>
  </r>
  <r>
    <x v="43"/>
    <x v="7"/>
    <x v="130"/>
    <s v="Dyrkbar jord godkjent omdisponert til annet landbruksområde etter jordloven"/>
    <x v="1"/>
    <n v="5"/>
    <x v="8"/>
    <x v="0"/>
  </r>
  <r>
    <x v="43"/>
    <x v="7"/>
    <x v="131"/>
    <s v="Dyrka jord godkjent omdisponert til boligområde etter jordloven"/>
    <x v="0"/>
    <n v="1"/>
    <x v="0"/>
    <x v="0"/>
  </r>
  <r>
    <x v="43"/>
    <x v="7"/>
    <x v="132"/>
    <s v="Dyrka jord godkjent omdisponert til boligområde etter jordloven"/>
    <x v="0"/>
    <n v="1"/>
    <x v="0"/>
    <x v="0"/>
  </r>
  <r>
    <x v="43"/>
    <x v="7"/>
    <x v="132"/>
    <s v="Dyrkbar jord godkjent omdisponert til boligområde etter jordloven"/>
    <x v="1"/>
    <n v="2"/>
    <x v="0"/>
    <x v="0"/>
  </r>
  <r>
    <x v="43"/>
    <x v="7"/>
    <x v="138"/>
    <s v="Dyrkbar jord godkjent omdisponert til fritidsbebyggelse etter plan- og bygningsloven"/>
    <x v="1"/>
    <n v="13"/>
    <x v="0"/>
    <x v="0"/>
  </r>
  <r>
    <x v="43"/>
    <x v="7"/>
    <x v="134"/>
    <s v="Dyrka jord godkjent omdisponert til annet landbruksområde etter jordloven"/>
    <x v="0"/>
    <n v="1"/>
    <x v="8"/>
    <x v="0"/>
  </r>
  <r>
    <x v="43"/>
    <x v="7"/>
    <x v="134"/>
    <s v="Dyrkbar jord godkjent omdisponert til annet landbruksområde etter jordloven"/>
    <x v="1"/>
    <n v="4"/>
    <x v="8"/>
    <x v="0"/>
  </r>
  <r>
    <x v="43"/>
    <x v="4"/>
    <x v="47"/>
    <s v="Areal av dyrka jord godkjent omdisponert til annet landbruksområde som enkeltsa"/>
    <x v="0"/>
    <n v="1"/>
    <x v="8"/>
    <x v="0"/>
  </r>
  <r>
    <x v="43"/>
    <x v="4"/>
    <x v="47"/>
    <s v="Areal av dyrka jord godkjent omdisponert til boligområde etter plan- og bygning"/>
    <x v="0"/>
    <n v="4"/>
    <x v="0"/>
    <x v="0"/>
  </r>
  <r>
    <x v="43"/>
    <x v="4"/>
    <x v="47"/>
    <s v="Areal av dyrka jord godkjent omdisponert til boligområde som enkeltsak i medhol"/>
    <x v="0"/>
    <n v="1"/>
    <x v="0"/>
    <x v="0"/>
  </r>
  <r>
    <x v="43"/>
    <x v="4"/>
    <x v="47"/>
    <s v="Areal av dyrkbar jord godkjent omdisponert til boligområde som enkeltsak i medh"/>
    <x v="1"/>
    <n v="1"/>
    <x v="0"/>
    <x v="0"/>
  </r>
  <r>
    <x v="43"/>
    <x v="4"/>
    <x v="47"/>
    <s v="Areal av dyrkbar jord godkjent omdisponert til boligområde etter plan- og bygni"/>
    <x v="1"/>
    <n v="1"/>
    <x v="0"/>
    <x v="0"/>
  </r>
  <r>
    <x v="43"/>
    <x v="4"/>
    <x v="57"/>
    <s v="Areal av dyrka jord godkjent omdisponert til offentlig trafikkområde etter plan"/>
    <x v="0"/>
    <n v="15"/>
    <x v="1"/>
    <x v="1"/>
  </r>
  <r>
    <x v="43"/>
    <x v="4"/>
    <x v="58"/>
    <s v="Areal av dyrka jord godkjent omdisponert til offentlige formål som enkeltsak et"/>
    <x v="0"/>
    <n v="10"/>
    <x v="3"/>
    <x v="0"/>
  </r>
  <r>
    <x v="43"/>
    <x v="4"/>
    <x v="59"/>
    <s v="Areal av dyrka jord godkjent omdisponert til boligområde som enkeltsak i medhol"/>
    <x v="0"/>
    <n v="2"/>
    <x v="0"/>
    <x v="0"/>
  </r>
  <r>
    <x v="43"/>
    <x v="4"/>
    <x v="59"/>
    <s v="Areal av dyrkbar jord godkjent omdisponert til boligområde etter plan- og bygni"/>
    <x v="1"/>
    <n v="20"/>
    <x v="0"/>
    <x v="0"/>
  </r>
  <r>
    <x v="43"/>
    <x v="4"/>
    <x v="59"/>
    <s v="Areal av dyrkbar jord godkjent omdisponert til fritidsbebyggelse etter plan- og"/>
    <x v="1"/>
    <n v="10"/>
    <x v="0"/>
    <x v="0"/>
  </r>
  <r>
    <x v="43"/>
    <x v="4"/>
    <x v="59"/>
    <s v="Areal av dyrkbar jord godkjent omdisponert til boligområde som enkeltsak i medh"/>
    <x v="1"/>
    <n v="4"/>
    <x v="0"/>
    <x v="0"/>
  </r>
  <r>
    <x v="43"/>
    <x v="4"/>
    <x v="59"/>
    <s v="Areal av dyrkbar jord godkjent omdisponert til fellesområde etter plan- og bygn"/>
    <x v="1"/>
    <n v="3"/>
    <x v="7"/>
    <x v="3"/>
  </r>
  <r>
    <x v="43"/>
    <x v="4"/>
    <x v="48"/>
    <s v="Areal av dyrka jord godkjent omdisponert til boligområde som enkeltsak i medhol"/>
    <x v="0"/>
    <n v="1"/>
    <x v="0"/>
    <x v="0"/>
  </r>
  <r>
    <x v="43"/>
    <x v="4"/>
    <x v="48"/>
    <s v="Areal av dyrkbar jord godkjent omdisponert til boligområde som enkeltsak i medh"/>
    <x v="1"/>
    <n v="1"/>
    <x v="0"/>
    <x v="0"/>
  </r>
  <r>
    <x v="43"/>
    <x v="4"/>
    <x v="49"/>
    <s v="Areal av dyrka jord godkjent omdisponert til annet landbruksområde som enkeltsa"/>
    <x v="0"/>
    <n v="1"/>
    <x v="8"/>
    <x v="0"/>
  </r>
  <r>
    <x v="43"/>
    <x v="4"/>
    <x v="49"/>
    <s v="Areal av dyrka jord godkjent omdisponert til boligområde som enkeltsak i medhol"/>
    <x v="0"/>
    <n v="2"/>
    <x v="0"/>
    <x v="0"/>
  </r>
  <r>
    <x v="43"/>
    <x v="4"/>
    <x v="50"/>
    <s v="Areal av dyrka jord godkjent omdisponert til boligområde som enkeltsak i medhol"/>
    <x v="0"/>
    <n v="5"/>
    <x v="0"/>
    <x v="0"/>
  </r>
  <r>
    <x v="43"/>
    <x v="4"/>
    <x v="50"/>
    <s v="Areal av dyrka jord godkjent omdisponert til annet byggeområde som enkeltsak et"/>
    <x v="0"/>
    <n v="1"/>
    <x v="3"/>
    <x v="0"/>
  </r>
  <r>
    <x v="43"/>
    <x v="4"/>
    <x v="50"/>
    <s v="Areal av dyrkbar jord godkjent omdisponert til skogplanting som enkeltsak etter"/>
    <x v="1"/>
    <n v="3"/>
    <x v="4"/>
    <x v="3"/>
  </r>
  <r>
    <x v="43"/>
    <x v="4"/>
    <x v="51"/>
    <s v="Areal av dyrka jord godkjent omdisponert til boligområde som enkeltsak i medhol"/>
    <x v="0"/>
    <n v="5"/>
    <x v="0"/>
    <x v="0"/>
  </r>
  <r>
    <x v="43"/>
    <x v="4"/>
    <x v="51"/>
    <s v="Areal av dyrka jord godkjent omdisponert til offentlige formål etter plan- og b"/>
    <x v="0"/>
    <n v="1"/>
    <x v="3"/>
    <x v="0"/>
  </r>
  <r>
    <x v="43"/>
    <x v="4"/>
    <x v="51"/>
    <s v="Areal av dyrkbar jord godkjent omdisponert til boligområde som enkeltsak i medh"/>
    <x v="1"/>
    <n v="10"/>
    <x v="0"/>
    <x v="0"/>
  </r>
  <r>
    <x v="43"/>
    <x v="4"/>
    <x v="52"/>
    <s v="Areal av dyrkbar jord godkjent omdisponert til fritidsbebyggelse etter plan- og"/>
    <x v="1"/>
    <n v="50"/>
    <x v="0"/>
    <x v="0"/>
  </r>
  <r>
    <x v="43"/>
    <x v="4"/>
    <x v="54"/>
    <s v="Areal av dyrkbar jord godkjent omdisponert til boligområde som enkeltsak i medh"/>
    <x v="1"/>
    <n v="7"/>
    <x v="0"/>
    <x v="0"/>
  </r>
  <r>
    <x v="43"/>
    <x v="4"/>
    <x v="54"/>
    <s v="Areal av dyrkbar jord godkjent omdisponert til fritidsbebyggelse som enkeltsak"/>
    <x v="1"/>
    <n v="1"/>
    <x v="0"/>
    <x v="0"/>
  </r>
  <r>
    <x v="43"/>
    <x v="4"/>
    <x v="55"/>
    <s v="Areal av dyrkbar jord godkjent omdisponert til boligområde som enkeltsak i medh"/>
    <x v="1"/>
    <n v="1"/>
    <x v="0"/>
    <x v="0"/>
  </r>
  <r>
    <x v="43"/>
    <x v="4"/>
    <x v="56"/>
    <s v="Areal av dyrka jord godkjent omdisponert til annet spesialområde etter plan- og"/>
    <x v="0"/>
    <n v="1"/>
    <x v="6"/>
    <x v="3"/>
  </r>
  <r>
    <x v="43"/>
    <x v="4"/>
    <x v="56"/>
    <s v="Areal av dyrkbar jord godkjent omdisponert til fritidsbebyggelse etter plan- og"/>
    <x v="1"/>
    <n v="4"/>
    <x v="0"/>
    <x v="0"/>
  </r>
  <r>
    <x v="43"/>
    <x v="4"/>
    <x v="56"/>
    <s v="Areal av dyrkbar jord godkjent omdisponert til offentlige formål etter plan- og"/>
    <x v="1"/>
    <n v="4"/>
    <x v="3"/>
    <x v="0"/>
  </r>
  <r>
    <x v="43"/>
    <x v="5"/>
    <x v="62"/>
    <s v="Areal av dyrka jord godkjent omdisponert til friområde etter plan- og bygningsl"/>
    <x v="0"/>
    <n v="7"/>
    <x v="7"/>
    <x v="3"/>
  </r>
  <r>
    <x v="43"/>
    <x v="5"/>
    <x v="62"/>
    <s v="Areal av dyrka jord godkjent omdisponert til forretninger, kontorer, industri m"/>
    <x v="0"/>
    <n v="2"/>
    <x v="3"/>
    <x v="0"/>
  </r>
  <r>
    <x v="43"/>
    <x v="5"/>
    <x v="62"/>
    <s v="Areal av dyrkbar jord godkjent omdisponert til annet spesialområde etter plan-"/>
    <x v="1"/>
    <n v="7"/>
    <x v="6"/>
    <x v="3"/>
  </r>
  <r>
    <x v="43"/>
    <x v="5"/>
    <x v="62"/>
    <s v="Areal av dyrkbar jord godkjent omdisponert til boligområde etter plan- og bygni"/>
    <x v="1"/>
    <n v="1"/>
    <x v="0"/>
    <x v="0"/>
  </r>
  <r>
    <x v="43"/>
    <x v="5"/>
    <x v="62"/>
    <s v="Areal av dyrkbar jord godkjent omdisponert til friområde etter plan- og bygning"/>
    <x v="1"/>
    <n v="4"/>
    <x v="7"/>
    <x v="3"/>
  </r>
  <r>
    <x v="43"/>
    <x v="5"/>
    <x v="62"/>
    <s v="Areal av dyrkbar jord godkjent omdisponert til fellesområde etter plan- og bygn"/>
    <x v="1"/>
    <n v="1"/>
    <x v="7"/>
    <x v="3"/>
  </r>
  <r>
    <x v="43"/>
    <x v="5"/>
    <x v="62"/>
    <s v="Areal av dyrkbar jord godkjent omdisponert til forretninger, kontorer, industri"/>
    <x v="1"/>
    <n v="29"/>
    <x v="3"/>
    <x v="0"/>
  </r>
  <r>
    <x v="43"/>
    <x v="5"/>
    <x v="72"/>
    <s v="Areal av dyrka jord godkjent omdisponert til forretninger, kontorer, industri m"/>
    <x v="0"/>
    <n v="18"/>
    <x v="3"/>
    <x v="0"/>
  </r>
  <r>
    <x v="43"/>
    <x v="5"/>
    <x v="72"/>
    <s v="Areal av dyrka jord godkjent omdisponert til offentlig trafikkområde etter plan"/>
    <x v="0"/>
    <n v="1"/>
    <x v="1"/>
    <x v="1"/>
  </r>
  <r>
    <x v="43"/>
    <x v="5"/>
    <x v="63"/>
    <s v="Areal av dyrka jord godkjent omdisponert til offentlige formål etter plan- og b"/>
    <x v="0"/>
    <n v="7"/>
    <x v="3"/>
    <x v="0"/>
  </r>
  <r>
    <x v="43"/>
    <x v="5"/>
    <x v="63"/>
    <s v="Areal av dyrka jord godkjent omdisponert til offentlige formål som enkeltsak et"/>
    <x v="0"/>
    <n v="1"/>
    <x v="3"/>
    <x v="0"/>
  </r>
  <r>
    <x v="43"/>
    <x v="5"/>
    <x v="63"/>
    <s v="Areal av dyrka jord godkjent omdisponert til offentlig trafikkområde etter plan"/>
    <x v="0"/>
    <n v="11"/>
    <x v="1"/>
    <x v="1"/>
  </r>
  <r>
    <x v="43"/>
    <x v="5"/>
    <x v="63"/>
    <s v="Areal av dyrkbar jord godkjent omdisponert til offentlige formål etter plan- og"/>
    <x v="1"/>
    <n v="1"/>
    <x v="3"/>
    <x v="0"/>
  </r>
  <r>
    <x v="43"/>
    <x v="5"/>
    <x v="63"/>
    <s v="Areal av dyrkbar jord godkjent omdisponert til offentlig trafikkområde etter pl"/>
    <x v="1"/>
    <n v="8"/>
    <x v="1"/>
    <x v="1"/>
  </r>
  <r>
    <x v="43"/>
    <x v="5"/>
    <x v="64"/>
    <s v="Areal av dyrka jord godkjent omdisponert til annet landbruksområde som enkeltsa"/>
    <x v="0"/>
    <n v="3"/>
    <x v="8"/>
    <x v="0"/>
  </r>
  <r>
    <x v="43"/>
    <x v="5"/>
    <x v="65"/>
    <s v="Areal av dyrka jord godkjent omdisponert til fareområde etter plan- og bygnings"/>
    <x v="0"/>
    <n v="15"/>
    <x v="6"/>
    <x v="3"/>
  </r>
  <r>
    <x v="43"/>
    <x v="5"/>
    <x v="65"/>
    <s v="Areal av dyrka jord godkjent omdisponert til offentlige formål som enkeltsak et"/>
    <x v="0"/>
    <n v="5"/>
    <x v="3"/>
    <x v="0"/>
  </r>
  <r>
    <x v="43"/>
    <x v="5"/>
    <x v="65"/>
    <s v="Areal av dyrka jord godkjent omdisponert til skogplanting som enkeltsak etter j"/>
    <x v="0"/>
    <n v="26"/>
    <x v="4"/>
    <x v="3"/>
  </r>
  <r>
    <x v="43"/>
    <x v="5"/>
    <x v="65"/>
    <s v="Areal av dyrkbar jord godkjent omdisponert til fareområde etter plan- og bygnin"/>
    <x v="1"/>
    <n v="7"/>
    <x v="6"/>
    <x v="3"/>
  </r>
  <r>
    <x v="43"/>
    <x v="5"/>
    <x v="65"/>
    <s v="Areal av dyrkbar jord godkjent omdisponert til boligområde etter plan- og bygni"/>
    <x v="1"/>
    <n v="5"/>
    <x v="0"/>
    <x v="0"/>
  </r>
  <r>
    <x v="43"/>
    <x v="5"/>
    <x v="66"/>
    <s v="Areal av dyrka jord godkjent omdisponert til boligområde etter plan- og bygning"/>
    <x v="0"/>
    <n v="2"/>
    <x v="0"/>
    <x v="0"/>
  </r>
  <r>
    <x v="43"/>
    <x v="5"/>
    <x v="66"/>
    <s v="Areal av dyrka jord godkjent omdisponert til boligområde som enkeltsak i medhol"/>
    <x v="0"/>
    <n v="1"/>
    <x v="0"/>
    <x v="0"/>
  </r>
  <r>
    <x v="43"/>
    <x v="5"/>
    <x v="66"/>
    <s v="Areal av dyrkbar jord godkjent omdisponert til boligområde som enkeltsak i medh"/>
    <x v="1"/>
    <n v="2"/>
    <x v="0"/>
    <x v="0"/>
  </r>
  <r>
    <x v="43"/>
    <x v="5"/>
    <x v="67"/>
    <s v="Areal av dyrkbar jord godkjent omdisponert til boligområde etter plan- og bygni"/>
    <x v="1"/>
    <n v="70"/>
    <x v="0"/>
    <x v="0"/>
  </r>
  <r>
    <x v="43"/>
    <x v="5"/>
    <x v="68"/>
    <s v="Areal av dyrka jord godkjent omdisponert til boligområde som enkeltsak i medhol"/>
    <x v="0"/>
    <n v="3"/>
    <x v="0"/>
    <x v="0"/>
  </r>
  <r>
    <x v="43"/>
    <x v="5"/>
    <x v="68"/>
    <s v="Areal av dyrkbar jord godkjent omdisponert til boligområde som enkeltsak i medh"/>
    <x v="1"/>
    <n v="1"/>
    <x v="0"/>
    <x v="0"/>
  </r>
  <r>
    <x v="43"/>
    <x v="5"/>
    <x v="73"/>
    <s v="Areal av dyrka jord godkjent omdisponert til annet landbruksområde som enkeltsa"/>
    <x v="0"/>
    <n v="10"/>
    <x v="8"/>
    <x v="0"/>
  </r>
  <r>
    <x v="43"/>
    <x v="5"/>
    <x v="73"/>
    <s v="Areal av dyrka jord godkjent omdisponert til annet landbruksområde etter plan-"/>
    <x v="0"/>
    <n v="10"/>
    <x v="8"/>
    <x v="0"/>
  </r>
  <r>
    <x v="43"/>
    <x v="5"/>
    <x v="73"/>
    <s v="Areal av dyrka jord godkjent omdisponert til boligområde etter plan- og bygning"/>
    <x v="0"/>
    <n v="28"/>
    <x v="0"/>
    <x v="0"/>
  </r>
  <r>
    <x v="43"/>
    <x v="5"/>
    <x v="73"/>
    <s v="Areal av dyrka jord godkjent omdisponert til boligområde som enkeltsak i medhol"/>
    <x v="0"/>
    <n v="5"/>
    <x v="0"/>
    <x v="0"/>
  </r>
  <r>
    <x v="43"/>
    <x v="5"/>
    <x v="73"/>
    <s v="Areal av dyrka jord godkjent omdisponert til forretninger, kontorer, industri m"/>
    <x v="0"/>
    <n v="1"/>
    <x v="3"/>
    <x v="0"/>
  </r>
  <r>
    <x v="43"/>
    <x v="5"/>
    <x v="73"/>
    <s v="Areal av dyrka jord godkjent omdisponert til forretninger, kontorer, industri m"/>
    <x v="0"/>
    <n v="1"/>
    <x v="3"/>
    <x v="0"/>
  </r>
  <r>
    <x v="43"/>
    <x v="5"/>
    <x v="73"/>
    <s v="Areal av dyrka jord godkjent omdisponert til offentlig trafikkområde etter plan"/>
    <x v="0"/>
    <n v="5"/>
    <x v="1"/>
    <x v="1"/>
  </r>
  <r>
    <x v="43"/>
    <x v="5"/>
    <x v="73"/>
    <s v="Areal av dyrkbar jord godkjent omdisponert til boligområde etter plan- og bygni"/>
    <x v="1"/>
    <n v="7"/>
    <x v="0"/>
    <x v="0"/>
  </r>
  <r>
    <x v="43"/>
    <x v="5"/>
    <x v="69"/>
    <s v="Areal av dyrka jord godkjent omdisponert til forretninger, kontorer, industri m"/>
    <x v="0"/>
    <n v="10"/>
    <x v="3"/>
    <x v="0"/>
  </r>
  <r>
    <x v="43"/>
    <x v="5"/>
    <x v="69"/>
    <s v="Areal av dyrka jord godkjent omdisponert til offentlig trafikkområde etter plan"/>
    <x v="0"/>
    <n v="180"/>
    <x v="1"/>
    <x v="1"/>
  </r>
  <r>
    <x v="43"/>
    <x v="5"/>
    <x v="74"/>
    <s v="Areal av dyrka jord godkjent omdisponert til boligområde som enkeltsak i medhol"/>
    <x v="0"/>
    <n v="1"/>
    <x v="0"/>
    <x v="0"/>
  </r>
  <r>
    <x v="43"/>
    <x v="5"/>
    <x v="70"/>
    <s v="Areal av dyrka jord godkjent omdisponert til boligområde etter plan- og bygning"/>
    <x v="0"/>
    <n v="4"/>
    <x v="0"/>
    <x v="0"/>
  </r>
  <r>
    <x v="43"/>
    <x v="5"/>
    <x v="71"/>
    <s v="Areal av dyrka jord godkjent omdisponert til boligområde som enkeltsak i medhol"/>
    <x v="0"/>
    <n v="1"/>
    <x v="0"/>
    <x v="0"/>
  </r>
  <r>
    <x v="43"/>
    <x v="5"/>
    <x v="71"/>
    <s v="Areal av dyrka jord godkjent omdisponert til boligområde etter plan- og bygning"/>
    <x v="0"/>
    <n v="1"/>
    <x v="0"/>
    <x v="0"/>
  </r>
  <r>
    <x v="43"/>
    <x v="2"/>
    <x v="75"/>
    <s v="Areal av dyrka jord godkjent omdisponert til boligområde som enkeltsak i medhol"/>
    <x v="0"/>
    <n v="1"/>
    <x v="0"/>
    <x v="0"/>
  </r>
  <r>
    <x v="43"/>
    <x v="2"/>
    <x v="75"/>
    <s v="Areal av dyrkbar jord godkjent omdisponert til boligområde som enkeltsak i medh"/>
    <x v="1"/>
    <n v="7"/>
    <x v="0"/>
    <x v="0"/>
  </r>
  <r>
    <x v="43"/>
    <x v="2"/>
    <x v="76"/>
    <s v="Areal av dyrka jord godkjent omdisponert til annet landbruksområde som enkeltsa"/>
    <x v="0"/>
    <n v="2"/>
    <x v="8"/>
    <x v="0"/>
  </r>
  <r>
    <x v="43"/>
    <x v="2"/>
    <x v="76"/>
    <s v="Areal av dyrka jord godkjent omdisponert til skogplanting som enkeltsak etter j"/>
    <x v="0"/>
    <n v="7"/>
    <x v="4"/>
    <x v="3"/>
  </r>
  <r>
    <x v="43"/>
    <x v="2"/>
    <x v="76"/>
    <s v="Areal av dyrkbar jord godkjent omdisponert til boligområde etter plan- og bygni"/>
    <x v="1"/>
    <n v="12"/>
    <x v="0"/>
    <x v="0"/>
  </r>
  <r>
    <x v="43"/>
    <x v="2"/>
    <x v="77"/>
    <s v="Areal av dyrka jord godkjent omdisponert til annet landbruksområde som enkeltsa"/>
    <x v="0"/>
    <n v="1"/>
    <x v="8"/>
    <x v="0"/>
  </r>
  <r>
    <x v="43"/>
    <x v="2"/>
    <x v="77"/>
    <s v="Areal av dyrka jord godkjent omdisponert til annet spesialområde etter plan- og"/>
    <x v="0"/>
    <n v="92"/>
    <x v="6"/>
    <x v="3"/>
  </r>
  <r>
    <x v="43"/>
    <x v="2"/>
    <x v="77"/>
    <s v="Areal av dyrka jord godkjent omdisponert til boligområde etter plan- og bygning"/>
    <x v="0"/>
    <n v="138"/>
    <x v="0"/>
    <x v="0"/>
  </r>
  <r>
    <x v="43"/>
    <x v="2"/>
    <x v="77"/>
    <s v="Areal av dyrka jord godkjent omdisponert til boligområde som enkeltsak i medhol"/>
    <x v="0"/>
    <n v="7"/>
    <x v="0"/>
    <x v="0"/>
  </r>
  <r>
    <x v="43"/>
    <x v="2"/>
    <x v="77"/>
    <s v="Areal av dyrka jord godkjent omdisponert til friområde etter plan- og bygningsl"/>
    <x v="0"/>
    <n v="19"/>
    <x v="7"/>
    <x v="3"/>
  </r>
  <r>
    <x v="43"/>
    <x v="2"/>
    <x v="77"/>
    <s v="Areal av dyrka jord godkjent omdisponert til fellesområde etter plan- og bygnin"/>
    <x v="0"/>
    <n v="1"/>
    <x v="7"/>
    <x v="3"/>
  </r>
  <r>
    <x v="43"/>
    <x v="2"/>
    <x v="77"/>
    <s v="Areal av dyrka jord godkjent omdisponert til golfbane etter plan- og bygningslo"/>
    <x v="0"/>
    <n v="481"/>
    <x v="5"/>
    <x v="3"/>
  </r>
  <r>
    <x v="43"/>
    <x v="2"/>
    <x v="77"/>
    <s v="Areal av dyrka jord godkjent omdisponert til offentlige formål som enkeltsak et"/>
    <x v="0"/>
    <n v="3"/>
    <x v="3"/>
    <x v="0"/>
  </r>
  <r>
    <x v="43"/>
    <x v="2"/>
    <x v="77"/>
    <s v="Areal av dyrka jord godkjent omdisponert til offentlig trafikkområde etter plan"/>
    <x v="0"/>
    <n v="9"/>
    <x v="1"/>
    <x v="1"/>
  </r>
  <r>
    <x v="43"/>
    <x v="2"/>
    <x v="77"/>
    <s v="Areal av dyrkbar jord godkjent omdisponert til annet spesialområde etter plan-"/>
    <x v="1"/>
    <n v="10"/>
    <x v="6"/>
    <x v="3"/>
  </r>
  <r>
    <x v="43"/>
    <x v="2"/>
    <x v="77"/>
    <s v="Areal av dyrkbar jord godkjent omdisponert til boligområde etter plan- og bygni"/>
    <x v="1"/>
    <n v="15"/>
    <x v="0"/>
    <x v="0"/>
  </r>
  <r>
    <x v="43"/>
    <x v="2"/>
    <x v="77"/>
    <s v="Areal av dyrkbar jord godkjent omdisponert til boligområde som enkeltsak i medh"/>
    <x v="1"/>
    <n v="1"/>
    <x v="0"/>
    <x v="0"/>
  </r>
  <r>
    <x v="43"/>
    <x v="2"/>
    <x v="77"/>
    <s v="Areal av dyrkbar jord godkjent omdisponert til friområde etter plan- og bygning"/>
    <x v="1"/>
    <n v="2"/>
    <x v="7"/>
    <x v="3"/>
  </r>
  <r>
    <x v="43"/>
    <x v="2"/>
    <x v="77"/>
    <s v="Areal av dyrkbar jord godkjent omdisponert til golfbane etter plan- og bygnings"/>
    <x v="1"/>
    <n v="123"/>
    <x v="5"/>
    <x v="3"/>
  </r>
  <r>
    <x v="43"/>
    <x v="2"/>
    <x v="77"/>
    <s v="Areal av dyrkbar jord godkjent omdisponert til offentlige formål som enkeltsak"/>
    <x v="1"/>
    <n v="4"/>
    <x v="3"/>
    <x v="0"/>
  </r>
  <r>
    <x v="43"/>
    <x v="2"/>
    <x v="78"/>
    <s v="Areal av dyrka jord godkjent omdisponert til boligområde som enkeltsak i medhol"/>
    <x v="0"/>
    <n v="2"/>
    <x v="0"/>
    <x v="0"/>
  </r>
  <r>
    <x v="43"/>
    <x v="2"/>
    <x v="78"/>
    <s v="Areal av dyrka jord godkjent omdisponert til offentlige formål etter plan- og b"/>
    <x v="0"/>
    <n v="8"/>
    <x v="3"/>
    <x v="0"/>
  </r>
  <r>
    <x v="43"/>
    <x v="2"/>
    <x v="90"/>
    <s v="Areal av dyrka jord godkjent omdisponert til annet landbruksområde som enkeltsa"/>
    <x v="0"/>
    <n v="2"/>
    <x v="8"/>
    <x v="0"/>
  </r>
  <r>
    <x v="43"/>
    <x v="2"/>
    <x v="90"/>
    <s v="Areal av dyrka jord godkjent omdisponert til boligområde som enkeltsak i medhol"/>
    <x v="0"/>
    <n v="3"/>
    <x v="0"/>
    <x v="0"/>
  </r>
  <r>
    <x v="43"/>
    <x v="2"/>
    <x v="90"/>
    <s v="Areal av dyrka jord godkjent omdisponert til offentlige formål etter plan- og b"/>
    <x v="0"/>
    <n v="15"/>
    <x v="3"/>
    <x v="0"/>
  </r>
  <r>
    <x v="43"/>
    <x v="2"/>
    <x v="90"/>
    <s v="Areal av dyrkbar jord godkjent omdisponert til fritidsbebyggelse etter plan- og"/>
    <x v="1"/>
    <n v="15"/>
    <x v="0"/>
    <x v="0"/>
  </r>
  <r>
    <x v="43"/>
    <x v="2"/>
    <x v="93"/>
    <s v="Areal av dyrkbar jord godkjent omdisponert til boligområde som enkeltsak i medh"/>
    <x v="1"/>
    <n v="1"/>
    <x v="0"/>
    <x v="0"/>
  </r>
  <r>
    <x v="43"/>
    <x v="2"/>
    <x v="80"/>
    <s v="Areal av dyrka jord godkjent omdisponert til annet landbruksområde etter plan-"/>
    <x v="0"/>
    <n v="4"/>
    <x v="8"/>
    <x v="0"/>
  </r>
  <r>
    <x v="43"/>
    <x v="2"/>
    <x v="81"/>
    <s v="Areal av dyrka jord godkjent omdisponert til annet byggeområde etter plan- og b"/>
    <x v="0"/>
    <n v="112"/>
    <x v="3"/>
    <x v="0"/>
  </r>
  <r>
    <x v="43"/>
    <x v="2"/>
    <x v="81"/>
    <s v="Areal av dyrka jord godkjent omdisponert til offentlig trafikkområde etter plan"/>
    <x v="0"/>
    <n v="55"/>
    <x v="1"/>
    <x v="1"/>
  </r>
  <r>
    <x v="43"/>
    <x v="2"/>
    <x v="82"/>
    <s v="Areal av dyrka jord godkjent omdisponert til offentlig trafikkområde som enkelt"/>
    <x v="0"/>
    <n v="2"/>
    <x v="1"/>
    <x v="1"/>
  </r>
  <r>
    <x v="43"/>
    <x v="2"/>
    <x v="82"/>
    <s v="Areal av dyrkbar jord godkjent omdisponert til boligområde etter plan- og bygni"/>
    <x v="1"/>
    <n v="26"/>
    <x v="0"/>
    <x v="0"/>
  </r>
  <r>
    <x v="43"/>
    <x v="2"/>
    <x v="94"/>
    <s v="Areal av dyrka jord godkjent omdisponert til skogplanting som enkeltsak etter j"/>
    <x v="0"/>
    <n v="12"/>
    <x v="4"/>
    <x v="3"/>
  </r>
  <r>
    <x v="43"/>
    <x v="2"/>
    <x v="91"/>
    <s v="Areal av dyrka jord godkjent omdisponert til annet byggeområde som enkeltsak et"/>
    <x v="0"/>
    <n v="1"/>
    <x v="3"/>
    <x v="0"/>
  </r>
  <r>
    <x v="43"/>
    <x v="2"/>
    <x v="91"/>
    <s v="Areal av dyrkbar jord godkjent omdisponert til annet spesialområde som enkeltsa"/>
    <x v="1"/>
    <n v="5"/>
    <x v="6"/>
    <x v="3"/>
  </r>
  <r>
    <x v="43"/>
    <x v="2"/>
    <x v="91"/>
    <s v="Areal av dyrkbar jord godkjent omdisponert til boligområde som enkeltsak i medh"/>
    <x v="1"/>
    <n v="6"/>
    <x v="0"/>
    <x v="0"/>
  </r>
  <r>
    <x v="43"/>
    <x v="2"/>
    <x v="91"/>
    <s v="Areal av dyrkbar jord godkjent omdisponert til offentlig trafikkområde etter pl"/>
    <x v="1"/>
    <n v="14"/>
    <x v="1"/>
    <x v="1"/>
  </r>
  <r>
    <x v="43"/>
    <x v="2"/>
    <x v="83"/>
    <s v="Areal av dyrka jord godkjent omdisponert til annet landbruksområde som enkeltsa"/>
    <x v="0"/>
    <n v="6"/>
    <x v="8"/>
    <x v="0"/>
  </r>
  <r>
    <x v="43"/>
    <x v="2"/>
    <x v="83"/>
    <s v="Areal av dyrka jord godkjent omdisponert til annet spesialområde etter plan- og"/>
    <x v="0"/>
    <n v="88"/>
    <x v="6"/>
    <x v="3"/>
  </r>
  <r>
    <x v="43"/>
    <x v="2"/>
    <x v="83"/>
    <s v="Areal av dyrka jord godkjent omdisponert til boligområde etter plan- og bygning"/>
    <x v="0"/>
    <n v="6"/>
    <x v="0"/>
    <x v="0"/>
  </r>
  <r>
    <x v="43"/>
    <x v="2"/>
    <x v="83"/>
    <s v="Areal av dyrka jord godkjent omdisponert til boligområde som enkeltsak i medhol"/>
    <x v="0"/>
    <n v="1"/>
    <x v="0"/>
    <x v="0"/>
  </r>
  <r>
    <x v="43"/>
    <x v="2"/>
    <x v="83"/>
    <s v="Areal av dyrka jord godkjent omdisponert til annet byggeområde etter plan- og b"/>
    <x v="0"/>
    <n v="33"/>
    <x v="3"/>
    <x v="0"/>
  </r>
  <r>
    <x v="43"/>
    <x v="2"/>
    <x v="84"/>
    <s v="Areal av dyrka jord godkjent omdisponert til boligområde etter plan- og bygning"/>
    <x v="0"/>
    <n v="77"/>
    <x v="0"/>
    <x v="0"/>
  </r>
  <r>
    <x v="43"/>
    <x v="2"/>
    <x v="84"/>
    <s v="Areal av dyrka jord godkjent omdisponert til fellesområde etter plan- og bygnin"/>
    <x v="0"/>
    <n v="9"/>
    <x v="7"/>
    <x v="3"/>
  </r>
  <r>
    <x v="43"/>
    <x v="2"/>
    <x v="84"/>
    <s v="Areal av dyrka jord godkjent omdisponert til forretninger, kontorer, industri m"/>
    <x v="0"/>
    <n v="2"/>
    <x v="3"/>
    <x v="0"/>
  </r>
  <r>
    <x v="43"/>
    <x v="2"/>
    <x v="84"/>
    <s v="Areal av dyrka jord godkjent omdisponert til offentlig trafikkområde etter plan"/>
    <x v="0"/>
    <n v="5"/>
    <x v="1"/>
    <x v="1"/>
  </r>
  <r>
    <x v="43"/>
    <x v="2"/>
    <x v="84"/>
    <s v="Areal av dyrkbar jord godkjent omdisponert til boligområde etter plan- og bygni"/>
    <x v="1"/>
    <n v="9"/>
    <x v="0"/>
    <x v="0"/>
  </r>
  <r>
    <x v="43"/>
    <x v="2"/>
    <x v="84"/>
    <s v="Areal av dyrkbar jord godkjent omdisponert til fellesområde etter plan- og bygn"/>
    <x v="1"/>
    <n v="14"/>
    <x v="7"/>
    <x v="3"/>
  </r>
  <r>
    <x v="43"/>
    <x v="2"/>
    <x v="84"/>
    <s v="Areal av dyrkbar jord godkjent omdisponert til offentlig trafikkområde etter pl"/>
    <x v="1"/>
    <n v="3"/>
    <x v="1"/>
    <x v="1"/>
  </r>
  <r>
    <x v="43"/>
    <x v="2"/>
    <x v="85"/>
    <s v="Areal av dyrka jord godkjent omdisponert til annet landbruksområde som enkeltsa"/>
    <x v="0"/>
    <n v="10"/>
    <x v="8"/>
    <x v="0"/>
  </r>
  <r>
    <x v="44"/>
    <x v="0"/>
    <x v="0"/>
    <s v="Areal av dyrka jord godkjent omdisponert til boligområde etter plan- og bygning"/>
    <x v="0"/>
    <n v="8"/>
    <x v="0"/>
    <x v="0"/>
  </r>
  <r>
    <x v="44"/>
    <x v="0"/>
    <x v="0"/>
    <s v="Areal av dyrka jord godkjent omdisponert til forretninger, kontorer, industri m"/>
    <x v="0"/>
    <n v="5"/>
    <x v="3"/>
    <x v="0"/>
  </r>
  <r>
    <x v="44"/>
    <x v="0"/>
    <x v="0"/>
    <s v="Areal av dyrkbar jord godkjent omdisponert til forretninger, kontorer, industri"/>
    <x v="1"/>
    <n v="220"/>
    <x v="3"/>
    <x v="0"/>
  </r>
  <r>
    <x v="44"/>
    <x v="0"/>
    <x v="1"/>
    <s v="Areal av dyrka jord godkjent omdisponert til annet landbruksområde etter plan-"/>
    <x v="0"/>
    <n v="9"/>
    <x v="8"/>
    <x v="0"/>
  </r>
  <r>
    <x v="44"/>
    <x v="0"/>
    <x v="1"/>
    <s v="Areal av dyrka jord godkjent omdisponert til friområde etter plan- og bygningsl"/>
    <x v="0"/>
    <n v="2"/>
    <x v="7"/>
    <x v="3"/>
  </r>
  <r>
    <x v="44"/>
    <x v="0"/>
    <x v="1"/>
    <s v="Areal av dyrka jord godkjent omdisponert til offentlige formål etter plan- og b"/>
    <x v="0"/>
    <n v="9"/>
    <x v="3"/>
    <x v="0"/>
  </r>
  <r>
    <x v="44"/>
    <x v="0"/>
    <x v="1"/>
    <s v="Areal av dyrkbar jord godkjent omdisponert til boligområde etter plan- og bygni"/>
    <x v="1"/>
    <n v="85"/>
    <x v="0"/>
    <x v="0"/>
  </r>
  <r>
    <x v="44"/>
    <x v="0"/>
    <x v="1"/>
    <s v="Areal av dyrkbar jord godkjent omdisponert til friområde etter plan- og bygning"/>
    <x v="1"/>
    <n v="22"/>
    <x v="7"/>
    <x v="3"/>
  </r>
  <r>
    <x v="44"/>
    <x v="0"/>
    <x v="1"/>
    <s v="Areal av dyrkbar jord godkjent omdisponert til offentlige formål etter plan- og"/>
    <x v="1"/>
    <n v="6"/>
    <x v="3"/>
    <x v="0"/>
  </r>
  <r>
    <x v="44"/>
    <x v="0"/>
    <x v="1"/>
    <s v="Areal av dyrkbar jord godkjent omdisponert til offentlig trafikkområde etter pl"/>
    <x v="1"/>
    <n v="3"/>
    <x v="1"/>
    <x v="1"/>
  </r>
  <r>
    <x v="44"/>
    <x v="0"/>
    <x v="2"/>
    <s v="Areal av dyrka jord godkjent omdisponert til boligområde etter plan- og bygning"/>
    <x v="0"/>
    <n v="2"/>
    <x v="0"/>
    <x v="0"/>
  </r>
  <r>
    <x v="44"/>
    <x v="0"/>
    <x v="2"/>
    <s v="Areal av dyrkbar jord godkjent omdisponert til boligområde etter plan- og bygni"/>
    <x v="1"/>
    <n v="12"/>
    <x v="0"/>
    <x v="0"/>
  </r>
  <r>
    <x v="44"/>
    <x v="0"/>
    <x v="3"/>
    <s v="Areal av dyrka jord godkjent omdisponert til annet landbruksområde som enkeltsa"/>
    <x v="0"/>
    <n v="3"/>
    <x v="8"/>
    <x v="0"/>
  </r>
  <r>
    <x v="44"/>
    <x v="0"/>
    <x v="3"/>
    <s v="Areal av dyrka jord godkjent omdisponert til skogplanting som enkeltsak etter j"/>
    <x v="0"/>
    <n v="9"/>
    <x v="4"/>
    <x v="3"/>
  </r>
  <r>
    <x v="44"/>
    <x v="0"/>
    <x v="4"/>
    <s v="Areal av dyrka jord godkjent omdisponert til offentlige formål etter plan- og b"/>
    <x v="0"/>
    <n v="1"/>
    <x v="3"/>
    <x v="0"/>
  </r>
  <r>
    <x v="44"/>
    <x v="0"/>
    <x v="6"/>
    <s v="Areal av dyrka jord godkjent omdisponert til annet landbruksområde etter plan-"/>
    <x v="0"/>
    <n v="54"/>
    <x v="8"/>
    <x v="0"/>
  </r>
  <r>
    <x v="44"/>
    <x v="0"/>
    <x v="6"/>
    <s v="Areal av dyrka jord godkjent omdisponert til boligområde etter plan- og bygning"/>
    <x v="0"/>
    <n v="32"/>
    <x v="0"/>
    <x v="0"/>
  </r>
  <r>
    <x v="44"/>
    <x v="0"/>
    <x v="6"/>
    <s v="Areal av dyrka jord godkjent omdisponert til boligområde som enkeltsak i medhol"/>
    <x v="0"/>
    <n v="1"/>
    <x v="0"/>
    <x v="0"/>
  </r>
  <r>
    <x v="44"/>
    <x v="0"/>
    <x v="6"/>
    <s v="Areal av dyrka jord godkjent omdisponert til friområde etter plan- og bygningsl"/>
    <x v="0"/>
    <n v="9"/>
    <x v="7"/>
    <x v="3"/>
  </r>
  <r>
    <x v="44"/>
    <x v="0"/>
    <x v="6"/>
    <s v="Areal av dyrka jord godkjent omdisponert til fellesområde etter plan- og bygnin"/>
    <x v="0"/>
    <n v="2"/>
    <x v="7"/>
    <x v="3"/>
  </r>
  <r>
    <x v="44"/>
    <x v="0"/>
    <x v="6"/>
    <s v="Areal av dyrka jord godkjent omdisponert til offentlige formål etter plan- og b"/>
    <x v="0"/>
    <n v="3"/>
    <x v="3"/>
    <x v="0"/>
  </r>
  <r>
    <x v="44"/>
    <x v="0"/>
    <x v="6"/>
    <s v="Areal av dyrka jord godkjent omdisponert til offentlige formål som enkeltsak et"/>
    <x v="0"/>
    <n v="1"/>
    <x v="3"/>
    <x v="0"/>
  </r>
  <r>
    <x v="44"/>
    <x v="0"/>
    <x v="6"/>
    <s v="Areal av dyrka jord godkjent omdisponert til offentlig trafikkområde etter plan"/>
    <x v="0"/>
    <n v="13"/>
    <x v="1"/>
    <x v="1"/>
  </r>
  <r>
    <x v="44"/>
    <x v="0"/>
    <x v="6"/>
    <s v="Areal av dyrkbar jord godkjent omdisponert til friområde etter plan- og bygning"/>
    <x v="1"/>
    <n v="15"/>
    <x v="7"/>
    <x v="3"/>
  </r>
  <r>
    <x v="44"/>
    <x v="0"/>
    <x v="7"/>
    <s v="Areal av dyrka jord godkjent omdisponert til boligområde som enkeltsak i medhol"/>
    <x v="0"/>
    <n v="5"/>
    <x v="0"/>
    <x v="0"/>
  </r>
  <r>
    <x v="44"/>
    <x v="0"/>
    <x v="7"/>
    <s v="Areal av dyrka jord godkjent omdisponert til boligområde etter plan- og bygning"/>
    <x v="0"/>
    <n v="4"/>
    <x v="0"/>
    <x v="0"/>
  </r>
  <r>
    <x v="44"/>
    <x v="0"/>
    <x v="7"/>
    <s v="Areal av dyrka jord godkjent omdisponert til fellesområde etter plan- og bygnin"/>
    <x v="0"/>
    <n v="1"/>
    <x v="7"/>
    <x v="3"/>
  </r>
  <r>
    <x v="44"/>
    <x v="0"/>
    <x v="7"/>
    <s v="Areal av dyrka jord godkjent omdisponert til offentlig trafikkområde etter plan"/>
    <x v="0"/>
    <n v="3"/>
    <x v="1"/>
    <x v="1"/>
  </r>
  <r>
    <x v="44"/>
    <x v="0"/>
    <x v="7"/>
    <s v="Areal av dyrkbar jord godkjent omdisponert til boligområde etter plan- og bygni"/>
    <x v="1"/>
    <n v="2"/>
    <x v="0"/>
    <x v="0"/>
  </r>
  <r>
    <x v="44"/>
    <x v="0"/>
    <x v="7"/>
    <s v="Areal av dyrkbar jord godkjent omdisponert til boligområde som enkeltsak i medh"/>
    <x v="1"/>
    <n v="1"/>
    <x v="0"/>
    <x v="0"/>
  </r>
  <r>
    <x v="44"/>
    <x v="0"/>
    <x v="7"/>
    <s v="Areal av dyrkbar jord godkjent omdisponert til fellesområde etter plan- og bygn"/>
    <x v="1"/>
    <n v="1"/>
    <x v="7"/>
    <x v="3"/>
  </r>
  <r>
    <x v="44"/>
    <x v="0"/>
    <x v="7"/>
    <s v="Areal av dyrkbar jord godkjent omdisponert til offentlige formål etter plan- og"/>
    <x v="1"/>
    <n v="1"/>
    <x v="3"/>
    <x v="0"/>
  </r>
  <r>
    <x v="44"/>
    <x v="0"/>
    <x v="7"/>
    <s v="Areal av dyrkbar jord godkjent omdisponert til offentlig trafikkområde etter pl"/>
    <x v="1"/>
    <n v="1"/>
    <x v="1"/>
    <x v="1"/>
  </r>
  <r>
    <x v="44"/>
    <x v="0"/>
    <x v="8"/>
    <s v="Areal av dyrka jord godkjent omdisponert til annet landbruksområde som enkeltsa"/>
    <x v="0"/>
    <n v="4"/>
    <x v="8"/>
    <x v="0"/>
  </r>
  <r>
    <x v="44"/>
    <x v="0"/>
    <x v="8"/>
    <s v="Areal av dyrka jord godkjent omdisponert til annet spesialområde etter plan- og"/>
    <x v="0"/>
    <n v="15"/>
    <x v="6"/>
    <x v="3"/>
  </r>
  <r>
    <x v="44"/>
    <x v="0"/>
    <x v="8"/>
    <s v="Areal av dyrkbar jord godkjent omdisponert til annet landbruksområde som enkelt"/>
    <x v="1"/>
    <n v="2"/>
    <x v="8"/>
    <x v="0"/>
  </r>
  <r>
    <x v="44"/>
    <x v="0"/>
    <x v="8"/>
    <s v="Areal av dyrkbar jord godkjent omdisponert til annet spesialområde etter plan-"/>
    <x v="1"/>
    <n v="5"/>
    <x v="6"/>
    <x v="3"/>
  </r>
  <r>
    <x v="44"/>
    <x v="0"/>
    <x v="9"/>
    <s v="Areal av dyrka jord godkjent omdisponert til boligområde etter plan- og bygning"/>
    <x v="0"/>
    <n v="1"/>
    <x v="0"/>
    <x v="0"/>
  </r>
  <r>
    <x v="44"/>
    <x v="0"/>
    <x v="9"/>
    <s v="Areal av dyrka jord godkjent omdisponert til offentlige formål etter plan- og b"/>
    <x v="0"/>
    <n v="3"/>
    <x v="3"/>
    <x v="0"/>
  </r>
  <r>
    <x v="44"/>
    <x v="0"/>
    <x v="9"/>
    <s v="Areal av dyrka jord godkjent omdisponert til forretninger, kontorer, industri m"/>
    <x v="0"/>
    <n v="1"/>
    <x v="3"/>
    <x v="0"/>
  </r>
  <r>
    <x v="44"/>
    <x v="0"/>
    <x v="9"/>
    <s v="Areal av dyrka jord godkjent omdisponert til offentlig trafikkområde etter plan"/>
    <x v="0"/>
    <n v="12"/>
    <x v="1"/>
    <x v="1"/>
  </r>
  <r>
    <x v="44"/>
    <x v="0"/>
    <x v="9"/>
    <s v="Areal av dyrkbar jord godkjent omdisponert til boligområde som enkeltsak i medh"/>
    <x v="1"/>
    <n v="2"/>
    <x v="0"/>
    <x v="0"/>
  </r>
  <r>
    <x v="44"/>
    <x v="0"/>
    <x v="9"/>
    <s v="Areal av dyrkbar jord godkjent omdisponert til annet byggeområde som enkeltsak"/>
    <x v="1"/>
    <n v="1"/>
    <x v="3"/>
    <x v="0"/>
  </r>
  <r>
    <x v="44"/>
    <x v="0"/>
    <x v="9"/>
    <s v="Areal av dyrkbar jord godkjent omdisponert til offentlig trafikkområde etter pl"/>
    <x v="1"/>
    <n v="5"/>
    <x v="1"/>
    <x v="1"/>
  </r>
  <r>
    <x v="44"/>
    <x v="0"/>
    <x v="10"/>
    <s v="Areal av dyrka jord godkjent omdisponert til boligområde som enkeltsak i medhol"/>
    <x v="0"/>
    <n v="3"/>
    <x v="0"/>
    <x v="0"/>
  </r>
  <r>
    <x v="44"/>
    <x v="0"/>
    <x v="10"/>
    <s v="Areal av dyrkbar jord godkjent omdisponert til annet landbruksområde som enkelt"/>
    <x v="1"/>
    <n v="1"/>
    <x v="8"/>
    <x v="0"/>
  </r>
  <r>
    <x v="44"/>
    <x v="0"/>
    <x v="11"/>
    <s v="Areal av dyrka jord godkjent omdisponert til annet spesialområde som enkeltsak"/>
    <x v="0"/>
    <n v="25"/>
    <x v="6"/>
    <x v="3"/>
  </r>
  <r>
    <x v="44"/>
    <x v="0"/>
    <x v="12"/>
    <s v="Areal av dyrka jord godkjent omdisponert til offentlig trafikkområde etter plan"/>
    <x v="0"/>
    <n v="35"/>
    <x v="1"/>
    <x v="1"/>
  </r>
  <r>
    <x v="44"/>
    <x v="0"/>
    <x v="12"/>
    <s v="Areal av dyrkbar jord godkjent omdisponert til forretninger, kontorer, industri"/>
    <x v="1"/>
    <n v="56"/>
    <x v="3"/>
    <x v="0"/>
  </r>
  <r>
    <x v="44"/>
    <x v="0"/>
    <x v="12"/>
    <s v="Areal av dyrkbar jord godkjent omdisponert til offentlig trafikkområde etter pl"/>
    <x v="1"/>
    <n v="4"/>
    <x v="1"/>
    <x v="1"/>
  </r>
  <r>
    <x v="44"/>
    <x v="0"/>
    <x v="13"/>
    <s v="Areal av dyrkbar jord godkjent omdisponert til boligområde som enkeltsak i medh"/>
    <x v="1"/>
    <n v="2"/>
    <x v="0"/>
    <x v="0"/>
  </r>
  <r>
    <x v="44"/>
    <x v="0"/>
    <x v="13"/>
    <s v="Areal av dyrkbar jord godkjent omdisponert til offentlige formål som enkeltsak"/>
    <x v="1"/>
    <n v="1"/>
    <x v="3"/>
    <x v="0"/>
  </r>
  <r>
    <x v="44"/>
    <x v="0"/>
    <x v="14"/>
    <s v="Areal av dyrka jord godkjent omdisponert til annet byggeområde som enkeltsak et"/>
    <x v="0"/>
    <n v="1"/>
    <x v="3"/>
    <x v="0"/>
  </r>
  <r>
    <x v="44"/>
    <x v="0"/>
    <x v="14"/>
    <s v="Areal av dyrkbar jord godkjent omdisponert til forretninger, kontorer, industri"/>
    <x v="1"/>
    <n v="14"/>
    <x v="3"/>
    <x v="0"/>
  </r>
  <r>
    <x v="44"/>
    <x v="0"/>
    <x v="14"/>
    <s v="Areal av dyrkbar jord godkjent omdisponert til offentlige formål som enkeltsak"/>
    <x v="1"/>
    <n v="2"/>
    <x v="3"/>
    <x v="0"/>
  </r>
  <r>
    <x v="44"/>
    <x v="0"/>
    <x v="15"/>
    <s v="Areal av dyrka jord godkjent omdisponert til offentlig trafikkområde etter plan"/>
    <x v="0"/>
    <n v="1"/>
    <x v="1"/>
    <x v="1"/>
  </r>
  <r>
    <x v="44"/>
    <x v="0"/>
    <x v="15"/>
    <s v="Areal av dyrkbar jord godkjent omdisponert til boligområde etter plan- og bygni"/>
    <x v="1"/>
    <n v="20"/>
    <x v="0"/>
    <x v="0"/>
  </r>
  <r>
    <x v="44"/>
    <x v="0"/>
    <x v="15"/>
    <s v="Areal av dyrkbar jord godkjent omdisponert til offentlig trafikkområde etter pl"/>
    <x v="1"/>
    <n v="2"/>
    <x v="1"/>
    <x v="1"/>
  </r>
  <r>
    <x v="44"/>
    <x v="0"/>
    <x v="16"/>
    <s v="Areal av dyrka jord godkjent omdisponert til boligområde som enkeltsak i medhol"/>
    <x v="0"/>
    <n v="2"/>
    <x v="0"/>
    <x v="0"/>
  </r>
  <r>
    <x v="44"/>
    <x v="0"/>
    <x v="16"/>
    <s v="Areal av dyrka jord godkjent omdisponert til offentlige formål etter plan- og b"/>
    <x v="0"/>
    <n v="10"/>
    <x v="3"/>
    <x v="0"/>
  </r>
  <r>
    <x v="44"/>
    <x v="0"/>
    <x v="16"/>
    <s v="Areal av dyrka jord godkjent omdisponert til forretninger, kontorer, industri m"/>
    <x v="0"/>
    <n v="4"/>
    <x v="3"/>
    <x v="0"/>
  </r>
  <r>
    <x v="44"/>
    <x v="0"/>
    <x v="17"/>
    <s v="Areal av dyrka jord godkjent omdisponert til boligområde som enkeltsak i medhol"/>
    <x v="0"/>
    <n v="2"/>
    <x v="0"/>
    <x v="0"/>
  </r>
  <r>
    <x v="44"/>
    <x v="0"/>
    <x v="17"/>
    <s v="Areal av dyrka jord godkjent omdisponert til boligområde etter plan- og bygning"/>
    <x v="0"/>
    <n v="2"/>
    <x v="0"/>
    <x v="0"/>
  </r>
  <r>
    <x v="44"/>
    <x v="0"/>
    <x v="17"/>
    <s v="Areal av dyrkbar jord godkjent omdisponert til boligområde som enkeltsak i medh"/>
    <x v="1"/>
    <n v="1"/>
    <x v="0"/>
    <x v="0"/>
  </r>
  <r>
    <x v="44"/>
    <x v="0"/>
    <x v="17"/>
    <s v="Areal av dyrkbar jord godkjent omdisponert til annet byggeområde etter plan- og"/>
    <x v="1"/>
    <n v="2"/>
    <x v="3"/>
    <x v="0"/>
  </r>
  <r>
    <x v="44"/>
    <x v="0"/>
    <x v="18"/>
    <s v="Areal av dyrka jord godkjent omdisponert til boligområde etter plan- og bygning"/>
    <x v="0"/>
    <n v="189"/>
    <x v="0"/>
    <x v="0"/>
  </r>
  <r>
    <x v="44"/>
    <x v="0"/>
    <x v="18"/>
    <s v="Areal av dyrka jord godkjent omdisponert til boligområde som enkeltsak i medhol"/>
    <x v="0"/>
    <n v="3"/>
    <x v="0"/>
    <x v="0"/>
  </r>
  <r>
    <x v="44"/>
    <x v="0"/>
    <x v="18"/>
    <s v="Areal av dyrka jord godkjent omdisponert til offentlige formål etter plan- og b"/>
    <x v="0"/>
    <n v="8"/>
    <x v="3"/>
    <x v="0"/>
  </r>
  <r>
    <x v="44"/>
    <x v="0"/>
    <x v="18"/>
    <s v="Areal av dyrka jord godkjent omdisponert til offentlig trafikkområde etter plan"/>
    <x v="0"/>
    <n v="2"/>
    <x v="1"/>
    <x v="1"/>
  </r>
  <r>
    <x v="44"/>
    <x v="0"/>
    <x v="18"/>
    <s v="Areal av dyrkbar jord godkjent omdisponert til boligområde som enkeltsak i medh"/>
    <x v="1"/>
    <n v="3"/>
    <x v="0"/>
    <x v="0"/>
  </r>
  <r>
    <x v="44"/>
    <x v="0"/>
    <x v="18"/>
    <s v="Areal av dyrkbar jord godkjent omdisponert til offentlige formål som enkeltsak"/>
    <x v="1"/>
    <n v="1"/>
    <x v="3"/>
    <x v="0"/>
  </r>
  <r>
    <x v="44"/>
    <x v="0"/>
    <x v="19"/>
    <s v="Areal av dyrka jord godkjent omdisponert til annet spesialområde som enkeltsak"/>
    <x v="0"/>
    <n v="1"/>
    <x v="6"/>
    <x v="3"/>
  </r>
  <r>
    <x v="44"/>
    <x v="0"/>
    <x v="19"/>
    <s v="Areal av dyrka jord godkjent omdisponert til boligområde som enkeltsak i medhol"/>
    <x v="0"/>
    <n v="2"/>
    <x v="0"/>
    <x v="0"/>
  </r>
  <r>
    <x v="44"/>
    <x v="0"/>
    <x v="19"/>
    <s v="Areal av dyrka jord godkjent omdisponert til offentlige formål etter plan- og b"/>
    <x v="0"/>
    <n v="6"/>
    <x v="3"/>
    <x v="0"/>
  </r>
  <r>
    <x v="44"/>
    <x v="0"/>
    <x v="19"/>
    <s v="Areal av dyrka jord godkjent omdisponert til offentlig trafikkområde etter plan"/>
    <x v="0"/>
    <n v="17"/>
    <x v="1"/>
    <x v="1"/>
  </r>
  <r>
    <x v="44"/>
    <x v="0"/>
    <x v="19"/>
    <s v="Areal av dyrkbar jord godkjent omdisponert til annet landbruksområde som enkelt"/>
    <x v="1"/>
    <n v="7"/>
    <x v="8"/>
    <x v="0"/>
  </r>
  <r>
    <x v="44"/>
    <x v="0"/>
    <x v="20"/>
    <s v="Areal av dyrka jord godkjent omdisponert til boligområde som enkeltsak i medhol"/>
    <x v="0"/>
    <n v="1"/>
    <x v="0"/>
    <x v="0"/>
  </r>
  <r>
    <x v="44"/>
    <x v="0"/>
    <x v="20"/>
    <s v="Areal av dyrkbar jord godkjent omdisponert til boligområde som enkeltsak i medh"/>
    <x v="1"/>
    <n v="1"/>
    <x v="0"/>
    <x v="0"/>
  </r>
  <r>
    <x v="44"/>
    <x v="0"/>
    <x v="21"/>
    <s v="Areal av dyrka jord godkjent omdisponert til annet landbruksområde som enkeltsa"/>
    <x v="0"/>
    <n v="1"/>
    <x v="8"/>
    <x v="0"/>
  </r>
  <r>
    <x v="44"/>
    <x v="0"/>
    <x v="21"/>
    <s v="Areal av dyrkbar jord godkjent omdisponert til annet landbruksområde som enkelt"/>
    <x v="1"/>
    <n v="1"/>
    <x v="8"/>
    <x v="0"/>
  </r>
  <r>
    <x v="44"/>
    <x v="0"/>
    <x v="21"/>
    <s v="Areal av dyrkbar jord godkjent omdisponert til fritidsbebyggelse etter plan- og"/>
    <x v="1"/>
    <n v="17"/>
    <x v="0"/>
    <x v="0"/>
  </r>
  <r>
    <x v="44"/>
    <x v="0"/>
    <x v="21"/>
    <s v="Areal av dyrkbar jord godkjent omdisponert til boligområde som enkeltsak i medh"/>
    <x v="1"/>
    <n v="3"/>
    <x v="0"/>
    <x v="0"/>
  </r>
  <r>
    <x v="44"/>
    <x v="0"/>
    <x v="21"/>
    <s v="Areal av dyrkbar jord godkjent omdisponert til fritidsbebyggelse som enkeltsak"/>
    <x v="1"/>
    <n v="2"/>
    <x v="0"/>
    <x v="0"/>
  </r>
  <r>
    <x v="44"/>
    <x v="3"/>
    <x v="25"/>
    <s v="Areal av dyrka jord godkjent omdisponert til boligområde som enkeltsak i medhol"/>
    <x v="0"/>
    <n v="12"/>
    <x v="0"/>
    <x v="0"/>
  </r>
  <r>
    <x v="44"/>
    <x v="3"/>
    <x v="25"/>
    <s v="Areal av dyrka jord godkjent omdisponert til fellesområde etter plan- og bygnin"/>
    <x v="0"/>
    <n v="1"/>
    <x v="7"/>
    <x v="3"/>
  </r>
  <r>
    <x v="44"/>
    <x v="3"/>
    <x v="25"/>
    <s v="Areal av dyrkbar jord godkjent omdisponert til fritidsbebyggelse som enkeltsak"/>
    <x v="1"/>
    <n v="3"/>
    <x v="0"/>
    <x v="0"/>
  </r>
  <r>
    <x v="44"/>
    <x v="3"/>
    <x v="25"/>
    <s v="Areal av dyrkbar jord godkjent omdisponert til boligområde som enkeltsak i medh"/>
    <x v="1"/>
    <n v="2"/>
    <x v="0"/>
    <x v="0"/>
  </r>
  <r>
    <x v="44"/>
    <x v="3"/>
    <x v="26"/>
    <s v="Areal av dyrka jord godkjent omdisponert til boligområde etter plan- og bygning"/>
    <x v="0"/>
    <n v="1"/>
    <x v="0"/>
    <x v="0"/>
  </r>
  <r>
    <x v="44"/>
    <x v="3"/>
    <x v="26"/>
    <s v="Areal av dyrka jord godkjent omdisponert til offentlig trafikkområde som enkelt"/>
    <x v="0"/>
    <n v="5"/>
    <x v="1"/>
    <x v="1"/>
  </r>
  <r>
    <x v="44"/>
    <x v="3"/>
    <x v="26"/>
    <s v="Areal av dyrkbar jord godkjent omdisponert til boligområde etter plan- og bygni"/>
    <x v="1"/>
    <n v="7"/>
    <x v="0"/>
    <x v="0"/>
  </r>
  <r>
    <x v="44"/>
    <x v="3"/>
    <x v="26"/>
    <s v="Areal av dyrkbar jord godkjent omdisponert til offentlige formål etter plan- og"/>
    <x v="1"/>
    <n v="5"/>
    <x v="3"/>
    <x v="0"/>
  </r>
  <r>
    <x v="44"/>
    <x v="3"/>
    <x v="27"/>
    <s v="Areal av dyrka jord godkjent omdisponert til boligområde som enkeltsak i medhol"/>
    <x v="0"/>
    <n v="2"/>
    <x v="0"/>
    <x v="0"/>
  </r>
  <r>
    <x v="44"/>
    <x v="3"/>
    <x v="30"/>
    <s v="Areal av dyrka jord godkjent omdisponert til annet landbruksområde etter plan-"/>
    <x v="0"/>
    <n v="20"/>
    <x v="8"/>
    <x v="0"/>
  </r>
  <r>
    <x v="44"/>
    <x v="3"/>
    <x v="30"/>
    <s v="Areal av dyrka jord godkjent omdisponert til boligområde som enkeltsak i medhol"/>
    <x v="0"/>
    <n v="2"/>
    <x v="0"/>
    <x v="0"/>
  </r>
  <r>
    <x v="44"/>
    <x v="3"/>
    <x v="30"/>
    <s v="Areal av dyrka jord godkjent omdisponert til fritidsbebyggelse etter plan- og b"/>
    <x v="0"/>
    <n v="1"/>
    <x v="0"/>
    <x v="0"/>
  </r>
  <r>
    <x v="44"/>
    <x v="3"/>
    <x v="30"/>
    <s v="Areal av dyrka jord godkjent omdisponert til offentlig trafikkområde etter plan"/>
    <x v="0"/>
    <n v="3"/>
    <x v="1"/>
    <x v="1"/>
  </r>
  <r>
    <x v="44"/>
    <x v="3"/>
    <x v="30"/>
    <s v="Areal av dyrkbar jord godkjent omdisponert til annet spesialområde etter plan-"/>
    <x v="1"/>
    <n v="18"/>
    <x v="6"/>
    <x v="3"/>
  </r>
  <r>
    <x v="44"/>
    <x v="3"/>
    <x v="30"/>
    <s v="Areal av dyrkbar jord godkjent omdisponert til fritidsbebyggelse etter plan- og"/>
    <x v="1"/>
    <n v="84"/>
    <x v="0"/>
    <x v="0"/>
  </r>
  <r>
    <x v="44"/>
    <x v="3"/>
    <x v="30"/>
    <s v="Areal av dyrkbar jord godkjent omdisponert til friområde etter plan- og bygning"/>
    <x v="1"/>
    <n v="22"/>
    <x v="7"/>
    <x v="3"/>
  </r>
  <r>
    <x v="44"/>
    <x v="3"/>
    <x v="31"/>
    <s v="Areal av dyrka jord godkjent omdisponert til annet landbruksområde som enkeltsa"/>
    <x v="0"/>
    <n v="1"/>
    <x v="8"/>
    <x v="0"/>
  </r>
  <r>
    <x v="44"/>
    <x v="3"/>
    <x v="31"/>
    <s v="Areal av dyrkbar jord godkjent omdisponert til annet spesialområde etter plan-"/>
    <x v="1"/>
    <n v="2"/>
    <x v="6"/>
    <x v="3"/>
  </r>
  <r>
    <x v="44"/>
    <x v="3"/>
    <x v="31"/>
    <s v="Areal av dyrkbar jord godkjent omdisponert til boligområde som enkeltsak i medh"/>
    <x v="1"/>
    <n v="1"/>
    <x v="0"/>
    <x v="0"/>
  </r>
  <r>
    <x v="44"/>
    <x v="3"/>
    <x v="44"/>
    <s v="Areal av dyrka jord godkjent omdisponert til offentlige formål etter plan- og b"/>
    <x v="0"/>
    <n v="4"/>
    <x v="3"/>
    <x v="0"/>
  </r>
  <r>
    <x v="44"/>
    <x v="3"/>
    <x v="44"/>
    <s v="Areal av dyrkbar jord godkjent omdisponert til boligområde etter plan- og bygni"/>
    <x v="1"/>
    <n v="5"/>
    <x v="0"/>
    <x v="0"/>
  </r>
  <r>
    <x v="44"/>
    <x v="3"/>
    <x v="44"/>
    <s v="Areal av dyrkbar jord godkjent omdisponert til offentlige formål etter plan- og"/>
    <x v="1"/>
    <n v="1"/>
    <x v="3"/>
    <x v="0"/>
  </r>
  <r>
    <x v="44"/>
    <x v="3"/>
    <x v="32"/>
    <s v="Areal av dyrka jord godkjent omdisponert til offentlig trafikkområde etter plan"/>
    <x v="0"/>
    <n v="11"/>
    <x v="1"/>
    <x v="1"/>
  </r>
  <r>
    <x v="44"/>
    <x v="3"/>
    <x v="32"/>
    <s v="Areal av dyrkbar jord godkjent omdisponert til boligområde som enkeltsak i medh"/>
    <x v="1"/>
    <n v="5"/>
    <x v="0"/>
    <x v="0"/>
  </r>
  <r>
    <x v="44"/>
    <x v="3"/>
    <x v="32"/>
    <s v="Areal av dyrkbar jord godkjent omdisponert til boligområde etter plan- og bygni"/>
    <x v="1"/>
    <n v="5"/>
    <x v="0"/>
    <x v="0"/>
  </r>
  <r>
    <x v="44"/>
    <x v="3"/>
    <x v="32"/>
    <s v="Areal av dyrkbar jord godkjent omdisponert til fritidsbebyggelse som enkeltsak"/>
    <x v="1"/>
    <n v="1"/>
    <x v="0"/>
    <x v="0"/>
  </r>
  <r>
    <x v="44"/>
    <x v="3"/>
    <x v="32"/>
    <s v="Areal av dyrkbar jord godkjent omdisponert til offentlig trafikkområde etter pl"/>
    <x v="1"/>
    <n v="8"/>
    <x v="1"/>
    <x v="1"/>
  </r>
  <r>
    <x v="44"/>
    <x v="3"/>
    <x v="33"/>
    <s v="Areal av dyrkbar jord godkjent omdisponert til offentlige formål etter plan- og"/>
    <x v="1"/>
    <n v="3"/>
    <x v="3"/>
    <x v="0"/>
  </r>
  <r>
    <x v="44"/>
    <x v="3"/>
    <x v="35"/>
    <s v="Areal av dyrka jord godkjent omdisponert til boligområde etter plan- og bygning"/>
    <x v="0"/>
    <n v="3"/>
    <x v="0"/>
    <x v="0"/>
  </r>
  <r>
    <x v="44"/>
    <x v="3"/>
    <x v="35"/>
    <s v="Areal av dyrka jord godkjent omdisponert til friområde som enkeltsak etter jord"/>
    <x v="0"/>
    <n v="3"/>
    <x v="7"/>
    <x v="3"/>
  </r>
  <r>
    <x v="44"/>
    <x v="3"/>
    <x v="35"/>
    <s v="Areal av dyrka jord godkjent omdisponert til friområde etter plan- og bygningsl"/>
    <x v="0"/>
    <n v="2"/>
    <x v="7"/>
    <x v="3"/>
  </r>
  <r>
    <x v="44"/>
    <x v="3"/>
    <x v="35"/>
    <s v="Areal av dyrka jord godkjent omdisponert til offentlig trafikkområde som enkelt"/>
    <x v="0"/>
    <n v="3"/>
    <x v="1"/>
    <x v="1"/>
  </r>
  <r>
    <x v="44"/>
    <x v="3"/>
    <x v="36"/>
    <s v="Areal av dyrka jord godkjent omdisponert til annet landbruksområde som enkeltsa"/>
    <x v="0"/>
    <n v="23"/>
    <x v="8"/>
    <x v="0"/>
  </r>
  <r>
    <x v="44"/>
    <x v="3"/>
    <x v="36"/>
    <s v="Areal av dyrka jord godkjent omdisponert til annet spesialområde som enkeltsak"/>
    <x v="0"/>
    <n v="1"/>
    <x v="6"/>
    <x v="3"/>
  </r>
  <r>
    <x v="44"/>
    <x v="3"/>
    <x v="36"/>
    <s v="Areal av dyrka jord godkjent omdisponert til boligområde som enkeltsak i medhol"/>
    <x v="0"/>
    <n v="1"/>
    <x v="0"/>
    <x v="0"/>
  </r>
  <r>
    <x v="44"/>
    <x v="3"/>
    <x v="36"/>
    <s v="Areal av dyrka jord godkjent omdisponert til offentlige formål etter plan- og b"/>
    <x v="0"/>
    <n v="11"/>
    <x v="3"/>
    <x v="0"/>
  </r>
  <r>
    <x v="44"/>
    <x v="3"/>
    <x v="36"/>
    <s v="Areal av dyrkbar jord godkjent omdisponert til annet landbruksområde som enkelt"/>
    <x v="1"/>
    <n v="23"/>
    <x v="8"/>
    <x v="0"/>
  </r>
  <r>
    <x v="44"/>
    <x v="3"/>
    <x v="36"/>
    <s v="Areal av dyrkbar jord godkjent omdisponert til annet spesialområde som enkeltsa"/>
    <x v="1"/>
    <n v="1"/>
    <x v="6"/>
    <x v="3"/>
  </r>
  <r>
    <x v="44"/>
    <x v="3"/>
    <x v="36"/>
    <s v="Areal av dyrkbar jord godkjent omdisponert til boligområde som enkeltsak i medh"/>
    <x v="1"/>
    <n v="1"/>
    <x v="0"/>
    <x v="0"/>
  </r>
  <r>
    <x v="44"/>
    <x v="3"/>
    <x v="36"/>
    <s v="Areal av dyrkbar jord godkjent omdisponert til offentlige formål etter plan- og"/>
    <x v="1"/>
    <n v="5"/>
    <x v="3"/>
    <x v="0"/>
  </r>
  <r>
    <x v="44"/>
    <x v="3"/>
    <x v="37"/>
    <s v="Areal av dyrka jord godkjent omdisponert til boligområde som enkeltsak i medhol"/>
    <x v="0"/>
    <n v="1"/>
    <x v="0"/>
    <x v="0"/>
  </r>
  <r>
    <x v="44"/>
    <x v="3"/>
    <x v="38"/>
    <s v="Areal av dyrka jord godkjent omdisponert til boligområde som enkeltsak i medhol"/>
    <x v="0"/>
    <n v="11"/>
    <x v="0"/>
    <x v="0"/>
  </r>
  <r>
    <x v="44"/>
    <x v="3"/>
    <x v="38"/>
    <s v="Areal av dyrka jord godkjent omdisponert til forretninger, kontorer, industri m"/>
    <x v="0"/>
    <n v="7"/>
    <x v="3"/>
    <x v="0"/>
  </r>
  <r>
    <x v="44"/>
    <x v="3"/>
    <x v="38"/>
    <s v="Areal av dyrka jord godkjent omdisponert til offentlige formål etter plan- og b"/>
    <x v="0"/>
    <n v="5"/>
    <x v="3"/>
    <x v="0"/>
  </r>
  <r>
    <x v="44"/>
    <x v="3"/>
    <x v="38"/>
    <s v="Areal av dyrka jord godkjent omdisponert til offentlig trafikkområde etter plan"/>
    <x v="0"/>
    <n v="6"/>
    <x v="1"/>
    <x v="1"/>
  </r>
  <r>
    <x v="44"/>
    <x v="3"/>
    <x v="38"/>
    <s v="Areal av dyrka jord godkjent omdisponert til skogplanting som enkeltsak etter j"/>
    <x v="0"/>
    <n v="11"/>
    <x v="4"/>
    <x v="3"/>
  </r>
  <r>
    <x v="44"/>
    <x v="3"/>
    <x v="38"/>
    <s v="Areal av dyrkbar jord godkjent omdisponert til forretninger, kontorer, industri"/>
    <x v="1"/>
    <n v="4"/>
    <x v="3"/>
    <x v="0"/>
  </r>
  <r>
    <x v="44"/>
    <x v="3"/>
    <x v="39"/>
    <s v="Areal av dyrka jord godkjent omdisponert til annet landbruksområde som enkeltsa"/>
    <x v="0"/>
    <n v="1"/>
    <x v="8"/>
    <x v="0"/>
  </r>
  <r>
    <x v="44"/>
    <x v="3"/>
    <x v="39"/>
    <s v="Areal av dyrka jord godkjent omdisponert til boligområde etter plan- og bygning"/>
    <x v="0"/>
    <n v="1"/>
    <x v="0"/>
    <x v="0"/>
  </r>
  <r>
    <x v="44"/>
    <x v="3"/>
    <x v="39"/>
    <s v="Areal av dyrka jord godkjent omdisponert til offentlige formål etter plan- og b"/>
    <x v="0"/>
    <n v="28"/>
    <x v="3"/>
    <x v="0"/>
  </r>
  <r>
    <x v="44"/>
    <x v="3"/>
    <x v="39"/>
    <s v="Areal av dyrka jord godkjent omdisponert til offentlig trafikkområde etter plan"/>
    <x v="0"/>
    <n v="6"/>
    <x v="1"/>
    <x v="1"/>
  </r>
  <r>
    <x v="44"/>
    <x v="3"/>
    <x v="40"/>
    <s v="Areal av dyrka jord godkjent omdisponert til annet landbruksområde som enkeltsa"/>
    <x v="0"/>
    <n v="1"/>
    <x v="8"/>
    <x v="0"/>
  </r>
  <r>
    <x v="44"/>
    <x v="3"/>
    <x v="42"/>
    <s v="Areal av dyrka jord godkjent omdisponert til boligområde som enkeltsak i medhol"/>
    <x v="0"/>
    <n v="1"/>
    <x v="0"/>
    <x v="0"/>
  </r>
  <r>
    <x v="44"/>
    <x v="3"/>
    <x v="43"/>
    <s v="Areal av dyrka jord godkjent omdisponert til boligområde etter plan- og bygning"/>
    <x v="0"/>
    <n v="8"/>
    <x v="0"/>
    <x v="0"/>
  </r>
  <r>
    <x v="44"/>
    <x v="3"/>
    <x v="43"/>
    <s v="Areal av dyrka jord godkjent omdisponert til boligområde som enkeltsak i medhol"/>
    <x v="0"/>
    <n v="1"/>
    <x v="0"/>
    <x v="0"/>
  </r>
  <r>
    <x v="44"/>
    <x v="3"/>
    <x v="43"/>
    <s v="Areal av dyrka jord godkjent omdisponert til offentlige formål etter plan- og b"/>
    <x v="0"/>
    <n v="3"/>
    <x v="3"/>
    <x v="0"/>
  </r>
  <r>
    <x v="44"/>
    <x v="6"/>
    <x v="95"/>
    <s v="Dyrka jord godkjent omdisponert til boligområde etter jordloven"/>
    <x v="0"/>
    <n v="3"/>
    <x v="0"/>
    <x v="0"/>
  </r>
  <r>
    <x v="44"/>
    <x v="6"/>
    <x v="95"/>
    <s v="Dyrka jord godkjent omdisponert til boligområde etter plan- og bygningsloven"/>
    <x v="0"/>
    <n v="8"/>
    <x v="0"/>
    <x v="0"/>
  </r>
  <r>
    <x v="44"/>
    <x v="6"/>
    <x v="95"/>
    <s v="Dyrkbar jord godkjent omdisponert til boligområde etter jordloven"/>
    <x v="1"/>
    <n v="1"/>
    <x v="0"/>
    <x v="0"/>
  </r>
  <r>
    <x v="44"/>
    <x v="6"/>
    <x v="95"/>
    <s v="Dyrkbar jord godkjent omdisponert til fritidsbebyggelse etter jordloven"/>
    <x v="1"/>
    <n v="1"/>
    <x v="0"/>
    <x v="0"/>
  </r>
  <r>
    <x v="44"/>
    <x v="6"/>
    <x v="96"/>
    <s v="Dyrka jord godkjent omdisponert til annet landbruksområde etter jordloven"/>
    <x v="0"/>
    <n v="1"/>
    <x v="8"/>
    <x v="0"/>
  </r>
  <r>
    <x v="44"/>
    <x v="6"/>
    <x v="97"/>
    <s v="Dyrka jord godkjent omdisponert til annet landbruksområde etter jordloven"/>
    <x v="0"/>
    <n v="3"/>
    <x v="8"/>
    <x v="0"/>
  </r>
  <r>
    <x v="44"/>
    <x v="6"/>
    <x v="97"/>
    <s v="Dyrka jord godkjent omdisponert til boligområde etter jordloven"/>
    <x v="0"/>
    <n v="1"/>
    <x v="0"/>
    <x v="0"/>
  </r>
  <r>
    <x v="44"/>
    <x v="6"/>
    <x v="97"/>
    <s v="Dyrka jord godkjent omdisponert til fritidsbebyggelse etter plan- og bygningsloven"/>
    <x v="0"/>
    <n v="34"/>
    <x v="0"/>
    <x v="0"/>
  </r>
  <r>
    <x v="44"/>
    <x v="6"/>
    <x v="97"/>
    <s v="Dyrka jord godkjent omdisponert til boligområde etter plan- og bygningsloven"/>
    <x v="0"/>
    <n v="79"/>
    <x v="0"/>
    <x v="0"/>
  </r>
  <r>
    <x v="44"/>
    <x v="6"/>
    <x v="97"/>
    <s v="Dyrkbar jord godkjent omdisponert til boligområde etter jordloven"/>
    <x v="1"/>
    <n v="18"/>
    <x v="0"/>
    <x v="0"/>
  </r>
  <r>
    <x v="44"/>
    <x v="6"/>
    <x v="98"/>
    <s v="Dyrka jord godkjent omdisponert til annet landbruksområde etter jordloven"/>
    <x v="0"/>
    <n v="4"/>
    <x v="8"/>
    <x v="0"/>
  </r>
  <r>
    <x v="44"/>
    <x v="6"/>
    <x v="99"/>
    <s v="Dyrka jord godkjent omdisponert til boligområde etter plan- og bygningsloven"/>
    <x v="0"/>
    <n v="22"/>
    <x v="0"/>
    <x v="0"/>
  </r>
  <r>
    <x v="44"/>
    <x v="6"/>
    <x v="99"/>
    <s v="Dyrkbar jord godkjent omdisponert til annet landbruksområde etter jordloven"/>
    <x v="1"/>
    <n v="1"/>
    <x v="8"/>
    <x v="0"/>
  </r>
  <r>
    <x v="44"/>
    <x v="6"/>
    <x v="99"/>
    <s v="Dyrkbar jord godkjent omdisponert til boligområde etter plan- og bygningsloven"/>
    <x v="1"/>
    <n v="32"/>
    <x v="0"/>
    <x v="0"/>
  </r>
  <r>
    <x v="44"/>
    <x v="6"/>
    <x v="100"/>
    <s v="Dyrka jord godkjent omdisponert til boligområde etter jordloven"/>
    <x v="0"/>
    <n v="3"/>
    <x v="0"/>
    <x v="0"/>
  </r>
  <r>
    <x v="44"/>
    <x v="6"/>
    <x v="100"/>
    <s v="Dyrka jord godkjent omdisponert til annet byggeområde etter jordloven"/>
    <x v="0"/>
    <n v="2"/>
    <x v="3"/>
    <x v="0"/>
  </r>
  <r>
    <x v="44"/>
    <x v="6"/>
    <x v="100"/>
    <s v="Dyrkbar jord godkjent omdisponert til annet byggeområde etter jordloven"/>
    <x v="1"/>
    <n v="3"/>
    <x v="3"/>
    <x v="0"/>
  </r>
  <r>
    <x v="44"/>
    <x v="6"/>
    <x v="101"/>
    <s v="Dyrkbar jord godkjent omdisponert til boligområde etter jordloven"/>
    <x v="1"/>
    <n v="3"/>
    <x v="0"/>
    <x v="0"/>
  </r>
  <r>
    <x v="44"/>
    <x v="6"/>
    <x v="103"/>
    <s v="Dyrka jord godkjent omdisponert til annet landbruksområde etter jordloven"/>
    <x v="0"/>
    <n v="20"/>
    <x v="8"/>
    <x v="0"/>
  </r>
  <r>
    <x v="44"/>
    <x v="6"/>
    <x v="103"/>
    <s v="Dyrka jord godkjent omdisponert til boligområde etter jordloven"/>
    <x v="0"/>
    <n v="4"/>
    <x v="0"/>
    <x v="0"/>
  </r>
  <r>
    <x v="44"/>
    <x v="6"/>
    <x v="104"/>
    <s v="Dyrka jord godkjent omdisponert til boligområde etter jordloven"/>
    <x v="0"/>
    <n v="4"/>
    <x v="0"/>
    <x v="0"/>
  </r>
  <r>
    <x v="44"/>
    <x v="6"/>
    <x v="104"/>
    <s v="Dyrkbar jord godkjent omdisponert til boligområde etter jordloven"/>
    <x v="1"/>
    <n v="1"/>
    <x v="0"/>
    <x v="0"/>
  </r>
  <r>
    <x v="44"/>
    <x v="6"/>
    <x v="105"/>
    <s v="Dyrka jord godkjent omdisponert til annet landbruksområde etter jordloven"/>
    <x v="0"/>
    <n v="4"/>
    <x v="8"/>
    <x v="0"/>
  </r>
  <r>
    <x v="44"/>
    <x v="6"/>
    <x v="106"/>
    <s v="Dyrka jord godkjent omdisponert til annet landbruksområde etter jordloven"/>
    <x v="0"/>
    <n v="8"/>
    <x v="8"/>
    <x v="0"/>
  </r>
  <r>
    <x v="44"/>
    <x v="6"/>
    <x v="106"/>
    <s v="Dyrka jord godkjent omdisponert til boligområde etter jordloven"/>
    <x v="0"/>
    <n v="2"/>
    <x v="0"/>
    <x v="0"/>
  </r>
  <r>
    <x v="44"/>
    <x v="6"/>
    <x v="106"/>
    <s v="Dyrkbar jord godkjent omdisponert til annet landbruksområde etter jordloven"/>
    <x v="1"/>
    <n v="2"/>
    <x v="8"/>
    <x v="0"/>
  </r>
  <r>
    <x v="44"/>
    <x v="6"/>
    <x v="106"/>
    <s v="Dyrkbar jord godkjent omdisponert til fritidsbebyggelse etter jordloven"/>
    <x v="1"/>
    <n v="1"/>
    <x v="0"/>
    <x v="0"/>
  </r>
  <r>
    <x v="44"/>
    <x v="6"/>
    <x v="106"/>
    <s v="Dyrkbar jord godkjent omdisponert til boligområde etter jordloven"/>
    <x v="1"/>
    <n v="16"/>
    <x v="0"/>
    <x v="0"/>
  </r>
  <r>
    <x v="44"/>
    <x v="6"/>
    <x v="110"/>
    <s v="Dyrka jord godkjent omdisponert til annet landbruksområde etter jordloven"/>
    <x v="0"/>
    <n v="5"/>
    <x v="8"/>
    <x v="0"/>
  </r>
  <r>
    <x v="44"/>
    <x v="6"/>
    <x v="110"/>
    <s v="Dyrkbar jord godkjent omdisponert til annet landbruksområde etter jordloven"/>
    <x v="1"/>
    <n v="5"/>
    <x v="8"/>
    <x v="0"/>
  </r>
  <r>
    <x v="44"/>
    <x v="6"/>
    <x v="111"/>
    <s v="Dyrka jord godkjent omdisponert til annet landbruksområde etter jordloven"/>
    <x v="0"/>
    <n v="17"/>
    <x v="8"/>
    <x v="0"/>
  </r>
  <r>
    <x v="44"/>
    <x v="6"/>
    <x v="111"/>
    <s v="Dyrka jord godkjent omdisponert til boligområde etter jordloven"/>
    <x v="0"/>
    <n v="2"/>
    <x v="0"/>
    <x v="0"/>
  </r>
  <r>
    <x v="44"/>
    <x v="6"/>
    <x v="111"/>
    <s v="Dyrkbar jord godkjent omdisponert til annet landbruksområde etter jordloven"/>
    <x v="1"/>
    <n v="79"/>
    <x v="8"/>
    <x v="0"/>
  </r>
  <r>
    <x v="44"/>
    <x v="6"/>
    <x v="112"/>
    <s v="Dyrka jord godkjent omdisponert til boligområde etter jordloven"/>
    <x v="0"/>
    <n v="9"/>
    <x v="0"/>
    <x v="0"/>
  </r>
  <r>
    <x v="44"/>
    <x v="6"/>
    <x v="112"/>
    <s v="Dyrkbar jord godkjent omdisponert til fritidsbebyggelse etter jordloven"/>
    <x v="1"/>
    <n v="1"/>
    <x v="0"/>
    <x v="0"/>
  </r>
  <r>
    <x v="44"/>
    <x v="6"/>
    <x v="136"/>
    <s v="Dyrka jord godkjent omdisponert til boligområde etter jordloven"/>
    <x v="0"/>
    <n v="4"/>
    <x v="0"/>
    <x v="0"/>
  </r>
  <r>
    <x v="44"/>
    <x v="6"/>
    <x v="136"/>
    <s v="Dyrka jord godkjent omdisponert til fritidsbebyggelse etter jordloven"/>
    <x v="0"/>
    <n v="8"/>
    <x v="0"/>
    <x v="0"/>
  </r>
  <r>
    <x v="44"/>
    <x v="6"/>
    <x v="113"/>
    <s v="Dyrka jord godkjent omdisponert til annet byggeområde etter jordloven"/>
    <x v="0"/>
    <n v="2"/>
    <x v="3"/>
    <x v="0"/>
  </r>
  <r>
    <x v="44"/>
    <x v="6"/>
    <x v="113"/>
    <s v="Dyrkbar jord godkjent omdisponert til boligområde etter jordloven"/>
    <x v="1"/>
    <n v="1"/>
    <x v="0"/>
    <x v="0"/>
  </r>
  <r>
    <x v="44"/>
    <x v="6"/>
    <x v="113"/>
    <s v="Dyrkbar jord godkjent omdisponert til fritidsbebyggelse etter jordloven"/>
    <x v="1"/>
    <n v="1"/>
    <x v="0"/>
    <x v="0"/>
  </r>
  <r>
    <x v="44"/>
    <x v="6"/>
    <x v="113"/>
    <s v="Dyrkbar jord godkjent omdisponert til boligområde etter plan- og bygningsloven"/>
    <x v="1"/>
    <n v="18"/>
    <x v="0"/>
    <x v="0"/>
  </r>
  <r>
    <x v="44"/>
    <x v="7"/>
    <x v="114"/>
    <s v="Dyrka jord godkjent omdisponert til boligområde etter plan- og bygningsloven"/>
    <x v="0"/>
    <n v="7"/>
    <x v="0"/>
    <x v="0"/>
  </r>
  <r>
    <x v="44"/>
    <x v="7"/>
    <x v="114"/>
    <s v="Dyrkbar jord godkjent omdisponert til boligområde etter plan- og bygningsloven"/>
    <x v="1"/>
    <n v="15"/>
    <x v="0"/>
    <x v="0"/>
  </r>
  <r>
    <x v="44"/>
    <x v="7"/>
    <x v="115"/>
    <s v="Dyrka jord godkjent omdisponert til boligområde etter jordloven"/>
    <x v="0"/>
    <n v="1"/>
    <x v="0"/>
    <x v="0"/>
  </r>
  <r>
    <x v="44"/>
    <x v="7"/>
    <x v="139"/>
    <s v="Dyrka jord godkjent omdisponert til annet landbruksområde etter jordloven"/>
    <x v="0"/>
    <n v="3"/>
    <x v="8"/>
    <x v="0"/>
  </r>
  <r>
    <x v="44"/>
    <x v="7"/>
    <x v="139"/>
    <s v="Dyrkbar jord godkjent omdisponert til boligområde etter jordloven"/>
    <x v="1"/>
    <n v="3"/>
    <x v="0"/>
    <x v="0"/>
  </r>
  <r>
    <x v="44"/>
    <x v="7"/>
    <x v="116"/>
    <s v="Dyrka jord godkjent omdisponert til annet landbruksområde etter jordloven"/>
    <x v="0"/>
    <n v="2"/>
    <x v="8"/>
    <x v="0"/>
  </r>
  <r>
    <x v="44"/>
    <x v="7"/>
    <x v="116"/>
    <s v="Dyrka jord godkjent omdisponert til boligområde etter jordloven"/>
    <x v="0"/>
    <n v="1"/>
    <x v="0"/>
    <x v="0"/>
  </r>
  <r>
    <x v="44"/>
    <x v="7"/>
    <x v="117"/>
    <s v="Dyrka jord godkjent omdisponert til boligområde etter jordloven"/>
    <x v="0"/>
    <n v="1"/>
    <x v="0"/>
    <x v="0"/>
  </r>
  <r>
    <x v="44"/>
    <x v="7"/>
    <x v="119"/>
    <s v="Dyrkbar jord godkjent omdisponert til fritidsbebyggelse etter jordloven"/>
    <x v="1"/>
    <n v="3"/>
    <x v="0"/>
    <x v="0"/>
  </r>
  <r>
    <x v="44"/>
    <x v="7"/>
    <x v="119"/>
    <s v="Dyrkbar jord godkjent omdisponert til boligområde etter jordloven"/>
    <x v="1"/>
    <n v="15"/>
    <x v="0"/>
    <x v="0"/>
  </r>
  <r>
    <x v="44"/>
    <x v="7"/>
    <x v="121"/>
    <s v="Dyrka jord godkjent omdisponert til fritidsbebyggelse etter jordloven"/>
    <x v="0"/>
    <n v="1"/>
    <x v="0"/>
    <x v="0"/>
  </r>
  <r>
    <x v="44"/>
    <x v="7"/>
    <x v="122"/>
    <s v="Dyrka jord godkjent omdisponert til annet landbruksområde etter jordloven"/>
    <x v="0"/>
    <n v="3"/>
    <x v="8"/>
    <x v="0"/>
  </r>
  <r>
    <x v="44"/>
    <x v="7"/>
    <x v="122"/>
    <s v="Dyrka jord godkjent omdisponert til fritidsbebyggelse etter jordloven"/>
    <x v="0"/>
    <n v="1"/>
    <x v="0"/>
    <x v="0"/>
  </r>
  <r>
    <x v="44"/>
    <x v="7"/>
    <x v="122"/>
    <s v="Dyrkbar jord godkjent omdisponert til fritidsbebyggelse etter jordloven"/>
    <x v="1"/>
    <n v="1"/>
    <x v="0"/>
    <x v="0"/>
  </r>
  <r>
    <x v="44"/>
    <x v="7"/>
    <x v="122"/>
    <s v="Dyrkbar jord godkjent omdisponert til boligområde etter jordloven"/>
    <x v="1"/>
    <n v="3"/>
    <x v="0"/>
    <x v="0"/>
  </r>
  <r>
    <x v="44"/>
    <x v="7"/>
    <x v="124"/>
    <s v="Dyrka jord godkjent omdisponert til boligområde etter jordloven"/>
    <x v="0"/>
    <n v="1"/>
    <x v="0"/>
    <x v="0"/>
  </r>
  <r>
    <x v="44"/>
    <x v="7"/>
    <x v="125"/>
    <s v="Dyrka jord godkjent omdisponert til annet landbruksområde etter jordloven"/>
    <x v="0"/>
    <n v="1"/>
    <x v="8"/>
    <x v="0"/>
  </r>
  <r>
    <x v="44"/>
    <x v="7"/>
    <x v="125"/>
    <s v="Dyrka jord godkjent omdisponert til boligområde etter jordloven"/>
    <x v="0"/>
    <n v="2"/>
    <x v="0"/>
    <x v="0"/>
  </r>
  <r>
    <x v="44"/>
    <x v="7"/>
    <x v="125"/>
    <s v="Dyrkbar jord godkjent omdisponert til annet landbruksområde etter jordloven"/>
    <x v="1"/>
    <n v="5"/>
    <x v="8"/>
    <x v="0"/>
  </r>
  <r>
    <x v="44"/>
    <x v="7"/>
    <x v="125"/>
    <s v="Dyrkbar jord godkjent omdisponert til boligområde etter jordloven"/>
    <x v="1"/>
    <n v="6"/>
    <x v="0"/>
    <x v="0"/>
  </r>
  <r>
    <x v="44"/>
    <x v="7"/>
    <x v="125"/>
    <s v="Dyrkbar jord godkjent omdisponert til boligområde etter plan- og bygningsloven"/>
    <x v="1"/>
    <n v="26"/>
    <x v="0"/>
    <x v="0"/>
  </r>
  <r>
    <x v="44"/>
    <x v="7"/>
    <x v="126"/>
    <s v="Dyrka jord godkjent omdisponert til boligområde etter jordloven"/>
    <x v="0"/>
    <n v="1"/>
    <x v="0"/>
    <x v="0"/>
  </r>
  <r>
    <x v="44"/>
    <x v="7"/>
    <x v="126"/>
    <s v="Dyrka jord godkjent omdisponert til boligområde etter plan- og bygningsloven"/>
    <x v="0"/>
    <n v="1"/>
    <x v="0"/>
    <x v="0"/>
  </r>
  <r>
    <x v="44"/>
    <x v="7"/>
    <x v="126"/>
    <s v="Dyrkbar jord godkjent omdisponert til boligområde etter jordloven"/>
    <x v="1"/>
    <n v="3"/>
    <x v="0"/>
    <x v="0"/>
  </r>
  <r>
    <x v="44"/>
    <x v="7"/>
    <x v="126"/>
    <s v="Dyrkbar jord godkjent omdisponert til boligområde etter plan- og bygningsloven"/>
    <x v="1"/>
    <n v="10"/>
    <x v="0"/>
    <x v="0"/>
  </r>
  <r>
    <x v="44"/>
    <x v="7"/>
    <x v="126"/>
    <s v="Dyrkbar jord godkjent omdisponert til annet byggeområde etter plan- og bygningsloven"/>
    <x v="1"/>
    <n v="3"/>
    <x v="3"/>
    <x v="0"/>
  </r>
  <r>
    <x v="44"/>
    <x v="7"/>
    <x v="127"/>
    <s v="Dyrka jord godkjent omdisponert til boligområde etter jordloven"/>
    <x v="0"/>
    <n v="2"/>
    <x v="0"/>
    <x v="0"/>
  </r>
  <r>
    <x v="44"/>
    <x v="7"/>
    <x v="128"/>
    <s v="Dyrka jord godkjent omdisponert til boligområde etter plan- og bygningsloven"/>
    <x v="0"/>
    <n v="9"/>
    <x v="0"/>
    <x v="0"/>
  </r>
  <r>
    <x v="44"/>
    <x v="7"/>
    <x v="129"/>
    <s v="Dyrka jord godkjent omdisponert til boligområde etter jordloven"/>
    <x v="0"/>
    <n v="5"/>
    <x v="0"/>
    <x v="0"/>
  </r>
  <r>
    <x v="44"/>
    <x v="7"/>
    <x v="129"/>
    <s v="Dyrka jord godkjent omdisponert til boligområde etter plan- og bygningsloven"/>
    <x v="0"/>
    <n v="12"/>
    <x v="0"/>
    <x v="0"/>
  </r>
  <r>
    <x v="44"/>
    <x v="7"/>
    <x v="130"/>
    <s v="Dyrka jord godkjent omdisponert til boligområde etter jordloven"/>
    <x v="0"/>
    <n v="2"/>
    <x v="0"/>
    <x v="0"/>
  </r>
  <r>
    <x v="44"/>
    <x v="7"/>
    <x v="131"/>
    <s v="Dyrka jord godkjent omdisponert til boligområde etter jordloven"/>
    <x v="0"/>
    <n v="2"/>
    <x v="0"/>
    <x v="0"/>
  </r>
  <r>
    <x v="44"/>
    <x v="7"/>
    <x v="132"/>
    <s v="Dyrka jord godkjent omdisponert til fritidsbebyggelse etter jordloven"/>
    <x v="0"/>
    <n v="5"/>
    <x v="0"/>
    <x v="0"/>
  </r>
  <r>
    <x v="44"/>
    <x v="7"/>
    <x v="132"/>
    <s v="Dyrkbar jord godkjent omdisponert til fritidsbebyggelse etter jordloven"/>
    <x v="1"/>
    <n v="1"/>
    <x v="0"/>
    <x v="0"/>
  </r>
  <r>
    <x v="44"/>
    <x v="7"/>
    <x v="132"/>
    <s v="Dyrkbar jord godkjent omdisponert til fritidsbebyggelse etter plan- og bygningsloven"/>
    <x v="1"/>
    <n v="23"/>
    <x v="0"/>
    <x v="0"/>
  </r>
  <r>
    <x v="44"/>
    <x v="7"/>
    <x v="138"/>
    <s v="Dyrkbar jord godkjent omdisponert til fritidsbebyggelse etter plan- og bygningsloven"/>
    <x v="1"/>
    <n v="90"/>
    <x v="0"/>
    <x v="0"/>
  </r>
  <r>
    <x v="44"/>
    <x v="7"/>
    <x v="134"/>
    <s v="Dyrkbar jord godkjent omdisponert til boligområde etter plan- og bygningsloven"/>
    <x v="1"/>
    <n v="10"/>
    <x v="0"/>
    <x v="0"/>
  </r>
  <r>
    <x v="44"/>
    <x v="1"/>
    <x v="22"/>
    <s v="Areal av dyrkbar jord godkjent omdisponert til annet landbruksområde etter plan"/>
    <x v="1"/>
    <n v="1"/>
    <x v="8"/>
    <x v="0"/>
  </r>
  <r>
    <x v="44"/>
    <x v="1"/>
    <x v="22"/>
    <s v="Areal av dyrkbar jord godkjent omdisponert til annet byggeområde som enkeltsak"/>
    <x v="1"/>
    <n v="1"/>
    <x v="3"/>
    <x v="0"/>
  </r>
  <r>
    <x v="44"/>
    <x v="4"/>
    <x v="45"/>
    <s v="Areal av dyrka jord godkjent omdisponert til offentlige formål etter plan- og b"/>
    <x v="0"/>
    <n v="5"/>
    <x v="3"/>
    <x v="0"/>
  </r>
  <r>
    <x v="44"/>
    <x v="4"/>
    <x v="45"/>
    <s v="Areal av dyrka jord godkjent omdisponert til offentlige formål som enkeltsak et"/>
    <x v="0"/>
    <n v="2"/>
    <x v="3"/>
    <x v="0"/>
  </r>
  <r>
    <x v="44"/>
    <x v="4"/>
    <x v="46"/>
    <s v="Areal av dyrka jord godkjent omdisponert til boligområde etter plan- og bygning"/>
    <x v="0"/>
    <n v="57"/>
    <x v="0"/>
    <x v="0"/>
  </r>
  <r>
    <x v="44"/>
    <x v="4"/>
    <x v="46"/>
    <s v="Areal av dyrka jord godkjent omdisponert til boligområde som enkeltsak i medhol"/>
    <x v="0"/>
    <n v="2"/>
    <x v="0"/>
    <x v="0"/>
  </r>
  <r>
    <x v="44"/>
    <x v="4"/>
    <x v="46"/>
    <s v="Areal av dyrka jord godkjent omdisponert til fellesområde etter plan- og bygnin"/>
    <x v="0"/>
    <n v="3"/>
    <x v="7"/>
    <x v="3"/>
  </r>
  <r>
    <x v="44"/>
    <x v="4"/>
    <x v="46"/>
    <s v="Areal av dyrka jord godkjent omdisponert til forretninger, kontorer, industri m"/>
    <x v="0"/>
    <n v="44"/>
    <x v="3"/>
    <x v="0"/>
  </r>
  <r>
    <x v="44"/>
    <x v="4"/>
    <x v="46"/>
    <s v="Areal av dyrka jord godkjent omdisponert til offentlig trafikkområde etter plan"/>
    <x v="0"/>
    <n v="11"/>
    <x v="1"/>
    <x v="1"/>
  </r>
  <r>
    <x v="44"/>
    <x v="4"/>
    <x v="46"/>
    <s v="Areal av dyrkbar jord godkjent omdisponert til annet landbruksområde etter plan"/>
    <x v="1"/>
    <n v="5"/>
    <x v="8"/>
    <x v="0"/>
  </r>
  <r>
    <x v="44"/>
    <x v="4"/>
    <x v="46"/>
    <s v="Areal av dyrkbar jord godkjent omdisponert til boligområde etter plan- og bygni"/>
    <x v="1"/>
    <n v="23"/>
    <x v="0"/>
    <x v="0"/>
  </r>
  <r>
    <x v="44"/>
    <x v="4"/>
    <x v="46"/>
    <s v="Areal av dyrkbar jord godkjent omdisponert til fritidsbebyggelse etter plan- og"/>
    <x v="1"/>
    <n v="4"/>
    <x v="0"/>
    <x v="0"/>
  </r>
  <r>
    <x v="44"/>
    <x v="4"/>
    <x v="46"/>
    <s v="Areal av dyrkbar jord godkjent omdisponert til friområde etter plan- og bygning"/>
    <x v="1"/>
    <n v="17"/>
    <x v="7"/>
    <x v="3"/>
  </r>
  <r>
    <x v="44"/>
    <x v="4"/>
    <x v="46"/>
    <s v="Areal av dyrkbar jord godkjent omdisponert til forretninger, kontorer, industri"/>
    <x v="1"/>
    <n v="30"/>
    <x v="3"/>
    <x v="0"/>
  </r>
  <r>
    <x v="44"/>
    <x v="4"/>
    <x v="46"/>
    <s v="Areal av dyrkbar jord godkjent omdisponert til offentlig trafikkområde etter pl"/>
    <x v="1"/>
    <n v="25"/>
    <x v="1"/>
    <x v="1"/>
  </r>
  <r>
    <x v="44"/>
    <x v="4"/>
    <x v="47"/>
    <s v="Areal av dyrka jord godkjent omdisponert til boligområde etter plan- og bygning"/>
    <x v="0"/>
    <n v="3"/>
    <x v="0"/>
    <x v="0"/>
  </r>
  <r>
    <x v="44"/>
    <x v="4"/>
    <x v="47"/>
    <s v="Areal av dyrkbar jord godkjent omdisponert til boligområde som enkeltsak i medh"/>
    <x v="1"/>
    <n v="2"/>
    <x v="0"/>
    <x v="0"/>
  </r>
  <r>
    <x v="44"/>
    <x v="4"/>
    <x v="57"/>
    <s v="Areal av dyrka jord godkjent omdisponert til boligområde som enkeltsak i medhol"/>
    <x v="0"/>
    <n v="2"/>
    <x v="0"/>
    <x v="0"/>
  </r>
  <r>
    <x v="44"/>
    <x v="4"/>
    <x v="58"/>
    <s v="Areal av dyrka jord godkjent omdisponert til offentlige formål som enkeltsak et"/>
    <x v="0"/>
    <n v="1"/>
    <x v="3"/>
    <x v="0"/>
  </r>
  <r>
    <x v="44"/>
    <x v="4"/>
    <x v="59"/>
    <s v="Areal av dyrka jord godkjent omdisponert til annet landbruksområde som enkeltsa"/>
    <x v="0"/>
    <n v="1"/>
    <x v="8"/>
    <x v="0"/>
  </r>
  <r>
    <x v="44"/>
    <x v="4"/>
    <x v="59"/>
    <s v="Areal av dyrkbar jord godkjent omdisponert til annet landbruksområde etter plan"/>
    <x v="1"/>
    <n v="200"/>
    <x v="8"/>
    <x v="0"/>
  </r>
  <r>
    <x v="44"/>
    <x v="4"/>
    <x v="59"/>
    <s v="Areal av dyrkbar jord godkjent omdisponert til annet landbruksområde som enkelt"/>
    <x v="1"/>
    <n v="3"/>
    <x v="8"/>
    <x v="0"/>
  </r>
  <r>
    <x v="44"/>
    <x v="4"/>
    <x v="59"/>
    <s v="Areal av dyrkbar jord godkjent omdisponert til fritidsbebyggelse etter plan- og"/>
    <x v="1"/>
    <n v="374"/>
    <x v="0"/>
    <x v="0"/>
  </r>
  <r>
    <x v="44"/>
    <x v="4"/>
    <x v="59"/>
    <s v="Areal av dyrkbar jord godkjent omdisponert til offentlige formål etter plan- og"/>
    <x v="1"/>
    <n v="4"/>
    <x v="3"/>
    <x v="0"/>
  </r>
  <r>
    <x v="44"/>
    <x v="4"/>
    <x v="59"/>
    <s v="Areal av dyrkbar jord godkjent omdisponert til offentlig trafikkområde etter pl"/>
    <x v="1"/>
    <n v="41"/>
    <x v="1"/>
    <x v="1"/>
  </r>
  <r>
    <x v="44"/>
    <x v="4"/>
    <x v="48"/>
    <s v="Areal av dyrka jord godkjent omdisponert til annet landbruksområde som enkeltsa"/>
    <x v="0"/>
    <n v="1"/>
    <x v="8"/>
    <x v="0"/>
  </r>
  <r>
    <x v="44"/>
    <x v="4"/>
    <x v="48"/>
    <s v="Areal av dyrka jord godkjent omdisponert til boligområde som enkeltsak i medhol"/>
    <x v="0"/>
    <n v="2"/>
    <x v="0"/>
    <x v="0"/>
  </r>
  <r>
    <x v="44"/>
    <x v="4"/>
    <x v="49"/>
    <s v="Areal av dyrka jord godkjent omdisponert til annet landbruksområde som enkeltsa"/>
    <x v="0"/>
    <n v="3"/>
    <x v="8"/>
    <x v="0"/>
  </r>
  <r>
    <x v="44"/>
    <x v="4"/>
    <x v="49"/>
    <s v="Areal av dyrka jord godkjent omdisponert til forretninger, kontorer, industri m"/>
    <x v="0"/>
    <n v="1"/>
    <x v="3"/>
    <x v="0"/>
  </r>
  <r>
    <x v="44"/>
    <x v="4"/>
    <x v="49"/>
    <s v="Areal av dyrkbar jord godkjent omdisponert til boligområde som enkeltsak i medh"/>
    <x v="1"/>
    <n v="1"/>
    <x v="0"/>
    <x v="0"/>
  </r>
  <r>
    <x v="44"/>
    <x v="4"/>
    <x v="50"/>
    <s v="Areal av dyrka jord godkjent omdisponert til offentlige formål som enkeltsak et"/>
    <x v="0"/>
    <n v="1"/>
    <x v="3"/>
    <x v="0"/>
  </r>
  <r>
    <x v="44"/>
    <x v="4"/>
    <x v="51"/>
    <s v="Areal av dyrka jord godkjent omdisponert til boligområde som enkeltsak i medhol"/>
    <x v="0"/>
    <n v="7"/>
    <x v="0"/>
    <x v="0"/>
  </r>
  <r>
    <x v="44"/>
    <x v="4"/>
    <x v="51"/>
    <s v="Areal av dyrka jord godkjent omdisponert til fritidsbebyggelse som enkeltsak i"/>
    <x v="0"/>
    <n v="2"/>
    <x v="0"/>
    <x v="0"/>
  </r>
  <r>
    <x v="44"/>
    <x v="4"/>
    <x v="52"/>
    <s v="Areal av dyrkbar jord godkjent omdisponert til boligområde som enkeltsak i medh"/>
    <x v="1"/>
    <n v="1"/>
    <x v="0"/>
    <x v="0"/>
  </r>
  <r>
    <x v="44"/>
    <x v="4"/>
    <x v="54"/>
    <s v="Areal av dyrkbar jord godkjent omdisponert til boligområde som enkeltsak i medh"/>
    <x v="1"/>
    <n v="6"/>
    <x v="0"/>
    <x v="0"/>
  </r>
  <r>
    <x v="44"/>
    <x v="4"/>
    <x v="54"/>
    <s v="Areal av dyrkbar jord godkjent omdisponert til fritidsbebyggelse som enkeltsak"/>
    <x v="1"/>
    <n v="1"/>
    <x v="0"/>
    <x v="0"/>
  </r>
  <r>
    <x v="44"/>
    <x v="4"/>
    <x v="54"/>
    <s v="Areal av dyrkbar jord godkjent omdisponert til friområde som enkeltsak etter jo"/>
    <x v="1"/>
    <n v="10"/>
    <x v="7"/>
    <x v="3"/>
  </r>
  <r>
    <x v="44"/>
    <x v="4"/>
    <x v="55"/>
    <s v="Areal av dyrka jord godkjent omdisponert til skogplanting som enkeltsak etter j"/>
    <x v="0"/>
    <n v="10"/>
    <x v="4"/>
    <x v="3"/>
  </r>
  <r>
    <x v="44"/>
    <x v="4"/>
    <x v="55"/>
    <s v="Areal av dyrkbar jord godkjent omdisponert til boligområde som enkeltsak i medh"/>
    <x v="1"/>
    <n v="10"/>
    <x v="0"/>
    <x v="0"/>
  </r>
  <r>
    <x v="44"/>
    <x v="4"/>
    <x v="55"/>
    <s v="Areal av dyrkbar jord godkjent omdisponert til fritidsbebyggelse etter plan- og"/>
    <x v="1"/>
    <n v="3"/>
    <x v="0"/>
    <x v="0"/>
  </r>
  <r>
    <x v="44"/>
    <x v="4"/>
    <x v="55"/>
    <s v="Areal av dyrkbar jord godkjent omdisponert til fritidsbebyggelse som enkeltsak"/>
    <x v="1"/>
    <n v="2"/>
    <x v="0"/>
    <x v="0"/>
  </r>
  <r>
    <x v="44"/>
    <x v="4"/>
    <x v="55"/>
    <s v="Areal av dyrkbar jord godkjent omdisponert til annet byggeområde som enkeltsak"/>
    <x v="1"/>
    <n v="10"/>
    <x v="3"/>
    <x v="0"/>
  </r>
  <r>
    <x v="44"/>
    <x v="4"/>
    <x v="56"/>
    <s v="Areal av dyrka jord godkjent omdisponert til annet landbruksområde etter plan-"/>
    <x v="0"/>
    <n v="6"/>
    <x v="8"/>
    <x v="0"/>
  </r>
  <r>
    <x v="44"/>
    <x v="4"/>
    <x v="56"/>
    <s v="Areal av dyrka jord godkjent omdisponert til boligområde etter plan- og bygning"/>
    <x v="0"/>
    <n v="10"/>
    <x v="0"/>
    <x v="0"/>
  </r>
  <r>
    <x v="44"/>
    <x v="4"/>
    <x v="56"/>
    <s v="Areal av dyrka jord godkjent omdisponert til boligområde som enkeltsak i medhol"/>
    <x v="0"/>
    <n v="1"/>
    <x v="0"/>
    <x v="0"/>
  </r>
  <r>
    <x v="44"/>
    <x v="4"/>
    <x v="56"/>
    <s v="Areal av dyrka jord godkjent omdisponert til offentlige formål etter plan- og b"/>
    <x v="0"/>
    <n v="5"/>
    <x v="3"/>
    <x v="0"/>
  </r>
  <r>
    <x v="44"/>
    <x v="4"/>
    <x v="56"/>
    <s v="Areal av dyrkbar jord godkjent omdisponert til boligområde etter plan- og bygni"/>
    <x v="1"/>
    <n v="17"/>
    <x v="0"/>
    <x v="0"/>
  </r>
  <r>
    <x v="44"/>
    <x v="5"/>
    <x v="62"/>
    <s v="Areal av dyrka jord godkjent omdisponert til annet landbruksområde som enkeltsa"/>
    <x v="0"/>
    <n v="1"/>
    <x v="8"/>
    <x v="0"/>
  </r>
  <r>
    <x v="44"/>
    <x v="5"/>
    <x v="62"/>
    <s v="Areal av dyrka jord godkjent omdisponert til annet spesialområde etter plan- og"/>
    <x v="0"/>
    <n v="3"/>
    <x v="6"/>
    <x v="3"/>
  </r>
  <r>
    <x v="44"/>
    <x v="5"/>
    <x v="62"/>
    <s v="Areal av dyrka jord godkjent omdisponert til forretninger, kontorer, industri m"/>
    <x v="0"/>
    <n v="8"/>
    <x v="3"/>
    <x v="0"/>
  </r>
  <r>
    <x v="44"/>
    <x v="5"/>
    <x v="62"/>
    <s v="Areal av dyrkbar jord godkjent omdisponert til annet spesialområde etter plan-"/>
    <x v="1"/>
    <n v="5"/>
    <x v="6"/>
    <x v="3"/>
  </r>
  <r>
    <x v="44"/>
    <x v="5"/>
    <x v="62"/>
    <s v="Areal av dyrkbar jord godkjent omdisponert til annet byggeområde etter plan- og"/>
    <x v="1"/>
    <n v="6"/>
    <x v="3"/>
    <x v="0"/>
  </r>
  <r>
    <x v="44"/>
    <x v="5"/>
    <x v="63"/>
    <s v="Areal av dyrka jord godkjent omdisponert til forretninger, kontorer, industri m"/>
    <x v="0"/>
    <n v="12"/>
    <x v="3"/>
    <x v="0"/>
  </r>
  <r>
    <x v="44"/>
    <x v="5"/>
    <x v="63"/>
    <s v="Areal av dyrka jord godkjent omdisponert til offentlig trafikkområde etter plan"/>
    <x v="0"/>
    <n v="129"/>
    <x v="1"/>
    <x v="1"/>
  </r>
  <r>
    <x v="44"/>
    <x v="5"/>
    <x v="63"/>
    <s v="Areal av dyrkbar jord godkjent omdisponert til boligområde som enkeltsak i medh"/>
    <x v="1"/>
    <n v="3"/>
    <x v="0"/>
    <x v="0"/>
  </r>
  <r>
    <x v="44"/>
    <x v="5"/>
    <x v="63"/>
    <s v="Areal av dyrkbar jord godkjent omdisponert til offentlige formål etter plan- og"/>
    <x v="1"/>
    <n v="5"/>
    <x v="3"/>
    <x v="0"/>
  </r>
  <r>
    <x v="44"/>
    <x v="5"/>
    <x v="63"/>
    <s v="Areal av dyrkbar jord godkjent omdisponert til offentlig trafikkområde etter pl"/>
    <x v="1"/>
    <n v="1"/>
    <x v="1"/>
    <x v="1"/>
  </r>
  <r>
    <x v="44"/>
    <x v="5"/>
    <x v="64"/>
    <s v="Areal av dyrka jord godkjent omdisponert til annet landbruksområde som enkeltsa"/>
    <x v="0"/>
    <n v="4"/>
    <x v="8"/>
    <x v="0"/>
  </r>
  <r>
    <x v="44"/>
    <x v="5"/>
    <x v="64"/>
    <s v="Areal av dyrka jord godkjent omdisponert til boligområde etter plan- og bygning"/>
    <x v="0"/>
    <n v="20"/>
    <x v="0"/>
    <x v="0"/>
  </r>
  <r>
    <x v="44"/>
    <x v="5"/>
    <x v="64"/>
    <s v="Areal av dyrka jord godkjent omdisponert til boligområde som enkeltsak i medhol"/>
    <x v="0"/>
    <n v="2"/>
    <x v="0"/>
    <x v="0"/>
  </r>
  <r>
    <x v="44"/>
    <x v="5"/>
    <x v="64"/>
    <s v="Areal av dyrka jord godkjent omdisponert til offentlig trafikkområde etter plan"/>
    <x v="0"/>
    <n v="1"/>
    <x v="1"/>
    <x v="1"/>
  </r>
  <r>
    <x v="44"/>
    <x v="5"/>
    <x v="64"/>
    <s v="Areal av dyrka jord godkjent omdisponert til skogplanting som enkeltsak etter j"/>
    <x v="0"/>
    <n v="122"/>
    <x v="4"/>
    <x v="3"/>
  </r>
  <r>
    <x v="44"/>
    <x v="5"/>
    <x v="64"/>
    <s v="Areal av dyrkbar jord godkjent omdisponert til boligområde etter plan- og bygni"/>
    <x v="1"/>
    <n v="2"/>
    <x v="0"/>
    <x v="0"/>
  </r>
  <r>
    <x v="44"/>
    <x v="5"/>
    <x v="65"/>
    <s v="Areal av dyrka jord godkjent omdisponert til annet landbruksområde som enkeltsa"/>
    <x v="0"/>
    <n v="1"/>
    <x v="8"/>
    <x v="0"/>
  </r>
  <r>
    <x v="44"/>
    <x v="5"/>
    <x v="65"/>
    <s v="Areal av dyrka jord godkjent omdisponert til boligområde som enkeltsak i medhol"/>
    <x v="0"/>
    <n v="4"/>
    <x v="0"/>
    <x v="0"/>
  </r>
  <r>
    <x v="44"/>
    <x v="5"/>
    <x v="65"/>
    <s v="Areal av dyrka jord godkjent omdisponert til boligområde etter plan- og bygning"/>
    <x v="0"/>
    <n v="1"/>
    <x v="0"/>
    <x v="0"/>
  </r>
  <r>
    <x v="44"/>
    <x v="5"/>
    <x v="65"/>
    <s v="Areal av dyrka jord godkjent omdisponert til forretninger, kontorer, industri m"/>
    <x v="0"/>
    <n v="1"/>
    <x v="3"/>
    <x v="0"/>
  </r>
  <r>
    <x v="44"/>
    <x v="5"/>
    <x v="65"/>
    <s v="Areal av dyrka jord godkjent omdisponert til skogplanting som enkeltsak etter j"/>
    <x v="0"/>
    <n v="37"/>
    <x v="4"/>
    <x v="3"/>
  </r>
  <r>
    <x v="44"/>
    <x v="5"/>
    <x v="65"/>
    <s v="Areal av dyrkbar jord godkjent omdisponert til boligområde som enkeltsak i medh"/>
    <x v="1"/>
    <n v="1"/>
    <x v="0"/>
    <x v="0"/>
  </r>
  <r>
    <x v="44"/>
    <x v="5"/>
    <x v="66"/>
    <s v="Areal av dyrka jord godkjent omdisponert til boligområde som enkeltsak i medhol"/>
    <x v="0"/>
    <n v="1"/>
    <x v="0"/>
    <x v="0"/>
  </r>
  <r>
    <x v="44"/>
    <x v="5"/>
    <x v="67"/>
    <s v="Areal av dyrka jord godkjent omdisponert til boligområde etter plan- og bygning"/>
    <x v="0"/>
    <n v="1"/>
    <x v="0"/>
    <x v="0"/>
  </r>
  <r>
    <x v="44"/>
    <x v="5"/>
    <x v="67"/>
    <s v="Areal av dyrka jord godkjent omdisponert til forretninger, kontorer, industri m"/>
    <x v="0"/>
    <n v="3"/>
    <x v="3"/>
    <x v="0"/>
  </r>
  <r>
    <x v="44"/>
    <x v="5"/>
    <x v="67"/>
    <s v="Areal av dyrka jord godkjent omdisponert til offentlige formål etter plan- og b"/>
    <x v="0"/>
    <n v="1"/>
    <x v="3"/>
    <x v="0"/>
  </r>
  <r>
    <x v="44"/>
    <x v="5"/>
    <x v="67"/>
    <s v="Areal av dyrka jord godkjent omdisponert til offentlig trafikkområde etter plan"/>
    <x v="0"/>
    <n v="3"/>
    <x v="1"/>
    <x v="1"/>
  </r>
  <r>
    <x v="44"/>
    <x v="5"/>
    <x v="68"/>
    <s v="Areal av dyrka jord godkjent omdisponert til boligområde som enkeltsak i medhol"/>
    <x v="0"/>
    <n v="2"/>
    <x v="0"/>
    <x v="0"/>
  </r>
  <r>
    <x v="44"/>
    <x v="5"/>
    <x v="68"/>
    <s v="Areal av dyrka jord godkjent omdisponert til forretninger, kontorer, industri m"/>
    <x v="0"/>
    <n v="5"/>
    <x v="3"/>
    <x v="0"/>
  </r>
  <r>
    <x v="44"/>
    <x v="5"/>
    <x v="68"/>
    <s v="Areal av dyrkbar jord godkjent omdisponert til boligområde etter plan- og bygni"/>
    <x v="1"/>
    <n v="2"/>
    <x v="0"/>
    <x v="0"/>
  </r>
  <r>
    <x v="44"/>
    <x v="5"/>
    <x v="68"/>
    <s v="Areal av dyrkbar jord godkjent omdisponert til boligområde som enkeltsak i medh"/>
    <x v="1"/>
    <n v="1"/>
    <x v="0"/>
    <x v="0"/>
  </r>
  <r>
    <x v="44"/>
    <x v="5"/>
    <x v="68"/>
    <s v="Areal av dyrkbar jord godkjent omdisponert til fellesområde etter plan- og bygn"/>
    <x v="1"/>
    <n v="1"/>
    <x v="7"/>
    <x v="3"/>
  </r>
  <r>
    <x v="44"/>
    <x v="5"/>
    <x v="68"/>
    <s v="Areal av dyrkbar jord godkjent omdisponert til offentlig trafikkområde etter pl"/>
    <x v="1"/>
    <n v="9"/>
    <x v="1"/>
    <x v="1"/>
  </r>
  <r>
    <x v="44"/>
    <x v="5"/>
    <x v="73"/>
    <s v="Areal av dyrka jord godkjent omdisponert til annet landbruksområde som enkeltsa"/>
    <x v="0"/>
    <n v="1"/>
    <x v="8"/>
    <x v="0"/>
  </r>
  <r>
    <x v="44"/>
    <x v="5"/>
    <x v="73"/>
    <s v="Areal av dyrka jord godkjent omdisponert til boligområde som enkeltsak i medhol"/>
    <x v="0"/>
    <n v="9"/>
    <x v="0"/>
    <x v="0"/>
  </r>
  <r>
    <x v="44"/>
    <x v="5"/>
    <x v="69"/>
    <s v="Areal av dyrka jord godkjent omdisponert til annet landbruksområde som enkeltsa"/>
    <x v="0"/>
    <n v="1"/>
    <x v="8"/>
    <x v="0"/>
  </r>
  <r>
    <x v="44"/>
    <x v="5"/>
    <x v="69"/>
    <s v="Areal av dyrka jord godkjent omdisponert til annet spesialområde som enkeltsak"/>
    <x v="0"/>
    <n v="3"/>
    <x v="6"/>
    <x v="3"/>
  </r>
  <r>
    <x v="44"/>
    <x v="5"/>
    <x v="69"/>
    <s v="Areal av dyrka jord godkjent omdisponert til offentlig trafikkområde etter plan"/>
    <x v="0"/>
    <n v="4"/>
    <x v="1"/>
    <x v="1"/>
  </r>
  <r>
    <x v="44"/>
    <x v="5"/>
    <x v="74"/>
    <s v="Areal av dyrka jord godkjent omdisponert til boligområde etter plan- og bygning"/>
    <x v="0"/>
    <n v="2"/>
    <x v="0"/>
    <x v="0"/>
  </r>
  <r>
    <x v="44"/>
    <x v="5"/>
    <x v="74"/>
    <s v="Areal av dyrkbar jord godkjent omdisponert til offentlig trafikkområde som enke"/>
    <x v="1"/>
    <n v="1"/>
    <x v="1"/>
    <x v="1"/>
  </r>
  <r>
    <x v="44"/>
    <x v="5"/>
    <x v="70"/>
    <s v="Areal av dyrkbar jord godkjent omdisponert til annet landbruksområde som enkelt"/>
    <x v="1"/>
    <n v="1"/>
    <x v="8"/>
    <x v="0"/>
  </r>
  <r>
    <x v="44"/>
    <x v="2"/>
    <x v="75"/>
    <s v="Areal av dyrka jord godkjent omdisponert til fritidsbebyggelse som enkeltsak i"/>
    <x v="0"/>
    <n v="5"/>
    <x v="0"/>
    <x v="0"/>
  </r>
  <r>
    <x v="44"/>
    <x v="2"/>
    <x v="75"/>
    <s v="Areal av dyrka jord godkjent omdisponert til boligområde som enkeltsak i medhol"/>
    <x v="0"/>
    <n v="5"/>
    <x v="0"/>
    <x v="0"/>
  </r>
  <r>
    <x v="44"/>
    <x v="2"/>
    <x v="75"/>
    <s v="Areal av dyrkbar jord godkjent omdisponert til boligområde som enkeltsak i medh"/>
    <x v="1"/>
    <n v="5"/>
    <x v="0"/>
    <x v="0"/>
  </r>
  <r>
    <x v="44"/>
    <x v="2"/>
    <x v="76"/>
    <s v="Areal av dyrka jord godkjent omdisponert til boligområde etter plan- og bygning"/>
    <x v="0"/>
    <n v="25"/>
    <x v="0"/>
    <x v="0"/>
  </r>
  <r>
    <x v="44"/>
    <x v="2"/>
    <x v="76"/>
    <s v="Areal av dyrka jord godkjent omdisponert til fellesområde etter plan- og bygnin"/>
    <x v="0"/>
    <n v="2"/>
    <x v="7"/>
    <x v="3"/>
  </r>
  <r>
    <x v="44"/>
    <x v="2"/>
    <x v="76"/>
    <s v="Areal av dyrka jord godkjent omdisponert til offentlige formål etter plan- og b"/>
    <x v="0"/>
    <n v="72"/>
    <x v="3"/>
    <x v="0"/>
  </r>
  <r>
    <x v="44"/>
    <x v="2"/>
    <x v="76"/>
    <s v="Areal av dyrka jord godkjent omdisponert til annet byggeområde etter plan- og b"/>
    <x v="0"/>
    <n v="14"/>
    <x v="3"/>
    <x v="0"/>
  </r>
  <r>
    <x v="44"/>
    <x v="2"/>
    <x v="76"/>
    <s v="Areal av dyrkbar jord godkjent omdisponert til fritidsbebyggelse etter plan- og"/>
    <x v="1"/>
    <n v="7"/>
    <x v="0"/>
    <x v="0"/>
  </r>
  <r>
    <x v="44"/>
    <x v="2"/>
    <x v="76"/>
    <s v="Areal av dyrkbar jord godkjent omdisponert til fellesområde etter plan- og bygn"/>
    <x v="1"/>
    <n v="1"/>
    <x v="7"/>
    <x v="3"/>
  </r>
  <r>
    <x v="44"/>
    <x v="2"/>
    <x v="76"/>
    <s v="Areal av dyrkbar jord godkjent omdisponert til offentlige formål etter plan- og"/>
    <x v="1"/>
    <n v="33"/>
    <x v="3"/>
    <x v="0"/>
  </r>
  <r>
    <x v="44"/>
    <x v="2"/>
    <x v="76"/>
    <s v="Areal av dyrkbar jord godkjent omdisponert til annet byggeområde som enkeltsak"/>
    <x v="1"/>
    <n v="3"/>
    <x v="3"/>
    <x v="0"/>
  </r>
  <r>
    <x v="44"/>
    <x v="2"/>
    <x v="77"/>
    <s v="Areal av dyrka jord godkjent omdisponert til annet landbruksområde som enkeltsa"/>
    <x v="0"/>
    <n v="1"/>
    <x v="8"/>
    <x v="0"/>
  </r>
  <r>
    <x v="44"/>
    <x v="2"/>
    <x v="77"/>
    <s v="Areal av dyrka jord godkjent omdisponert til annet spesialområde etter plan- og"/>
    <x v="0"/>
    <n v="8"/>
    <x v="6"/>
    <x v="3"/>
  </r>
  <r>
    <x v="44"/>
    <x v="2"/>
    <x v="77"/>
    <s v="Areal av dyrka jord godkjent omdisponert til boligområde som enkeltsak i medhol"/>
    <x v="0"/>
    <n v="1"/>
    <x v="0"/>
    <x v="0"/>
  </r>
  <r>
    <x v="44"/>
    <x v="2"/>
    <x v="77"/>
    <s v="Areal av dyrka jord godkjent omdisponert til forretninger, kontorer, industri m"/>
    <x v="0"/>
    <n v="60"/>
    <x v="3"/>
    <x v="0"/>
  </r>
  <r>
    <x v="44"/>
    <x v="2"/>
    <x v="77"/>
    <s v="Areal av dyrka jord godkjent omdisponert til offentlig trafikkområde etter plan"/>
    <x v="0"/>
    <n v="15"/>
    <x v="1"/>
    <x v="1"/>
  </r>
  <r>
    <x v="44"/>
    <x v="2"/>
    <x v="77"/>
    <s v="Areal av dyrkbar jord godkjent omdisponert til offentlig trafikkområde etter pl"/>
    <x v="1"/>
    <n v="2"/>
    <x v="1"/>
    <x v="1"/>
  </r>
  <r>
    <x v="44"/>
    <x v="2"/>
    <x v="78"/>
    <s v="Areal av dyrkbar jord godkjent omdisponert til boligområde etter plan- og bygni"/>
    <x v="1"/>
    <n v="6"/>
    <x v="0"/>
    <x v="0"/>
  </r>
  <r>
    <x v="44"/>
    <x v="2"/>
    <x v="78"/>
    <s v="Areal av dyrkbar jord godkjent omdisponert til fellesområde etter plan- og bygn"/>
    <x v="1"/>
    <n v="1"/>
    <x v="7"/>
    <x v="3"/>
  </r>
  <r>
    <x v="44"/>
    <x v="2"/>
    <x v="78"/>
    <s v="Areal av dyrkbar jord godkjent omdisponert til offentlig trafikkområde etter pl"/>
    <x v="1"/>
    <n v="1"/>
    <x v="1"/>
    <x v="1"/>
  </r>
  <r>
    <x v="44"/>
    <x v="2"/>
    <x v="90"/>
    <s v="Areal av dyrka jord godkjent omdisponert til annet landbruksområde som enkeltsa"/>
    <x v="0"/>
    <n v="1"/>
    <x v="8"/>
    <x v="0"/>
  </r>
  <r>
    <x v="44"/>
    <x v="2"/>
    <x v="93"/>
    <s v="Areal av dyrka jord godkjent omdisponert til boligområde som enkeltsak i medhol"/>
    <x v="0"/>
    <n v="2"/>
    <x v="0"/>
    <x v="0"/>
  </r>
  <r>
    <x v="44"/>
    <x v="2"/>
    <x v="79"/>
    <s v="Areal av dyrka jord godkjent omdisponert til boligområde som enkeltsak i medhol"/>
    <x v="0"/>
    <n v="2"/>
    <x v="0"/>
    <x v="0"/>
  </r>
  <r>
    <x v="44"/>
    <x v="2"/>
    <x v="80"/>
    <s v="Areal av dyrka jord godkjent omdisponert til boligområde som enkeltsak i medhol"/>
    <x v="0"/>
    <n v="1"/>
    <x v="0"/>
    <x v="0"/>
  </r>
  <r>
    <x v="44"/>
    <x v="2"/>
    <x v="80"/>
    <s v="Areal av dyrka jord godkjent omdisponert til boligområde etter plan- og bygning"/>
    <x v="0"/>
    <n v="1"/>
    <x v="0"/>
    <x v="0"/>
  </r>
  <r>
    <x v="44"/>
    <x v="2"/>
    <x v="81"/>
    <s v="Areal av dyrka jord godkjent omdisponert til forretninger, kontorer, industri m"/>
    <x v="0"/>
    <n v="137"/>
    <x v="3"/>
    <x v="0"/>
  </r>
  <r>
    <x v="44"/>
    <x v="2"/>
    <x v="81"/>
    <s v="Areal av dyrka jord godkjent omdisponert til offentlige formål etter plan- og b"/>
    <x v="0"/>
    <n v="1"/>
    <x v="3"/>
    <x v="0"/>
  </r>
  <r>
    <x v="44"/>
    <x v="2"/>
    <x v="82"/>
    <s v="Areal av dyrka jord godkjent omdisponert til annet landbruksområde som enkeltsa"/>
    <x v="0"/>
    <n v="1"/>
    <x v="8"/>
    <x v="0"/>
  </r>
  <r>
    <x v="44"/>
    <x v="2"/>
    <x v="82"/>
    <s v="Areal av dyrka jord godkjent omdisponert til boligområde som enkeltsak i medhol"/>
    <x v="0"/>
    <n v="1"/>
    <x v="0"/>
    <x v="0"/>
  </r>
  <r>
    <x v="44"/>
    <x v="2"/>
    <x v="82"/>
    <s v="Areal av dyrka jord godkjent omdisponert til offentlig trafikkområde som enkelt"/>
    <x v="0"/>
    <n v="4"/>
    <x v="1"/>
    <x v="1"/>
  </r>
  <r>
    <x v="44"/>
    <x v="2"/>
    <x v="91"/>
    <s v="Areal av dyrka jord godkjent omdisponert til annet landbruksområde som enkeltsa"/>
    <x v="0"/>
    <n v="1"/>
    <x v="8"/>
    <x v="0"/>
  </r>
  <r>
    <x v="44"/>
    <x v="2"/>
    <x v="91"/>
    <s v="Areal av dyrka jord godkjent omdisponert til boligområde som enkeltsak i medhol"/>
    <x v="0"/>
    <n v="6"/>
    <x v="0"/>
    <x v="0"/>
  </r>
  <r>
    <x v="44"/>
    <x v="2"/>
    <x v="84"/>
    <s v="Areal av dyrka jord godkjent omdisponert til annet landbruksområde som enkeltsa"/>
    <x v="0"/>
    <n v="1"/>
    <x v="8"/>
    <x v="0"/>
  </r>
  <r>
    <x v="44"/>
    <x v="2"/>
    <x v="84"/>
    <s v="Areal av dyrka jord godkjent omdisponert til boligområde etter plan- og bygning"/>
    <x v="0"/>
    <n v="2"/>
    <x v="0"/>
    <x v="0"/>
  </r>
  <r>
    <x v="44"/>
    <x v="2"/>
    <x v="84"/>
    <s v="Areal av dyrka jord godkjent omdisponert til fellesområde etter plan- og bygnin"/>
    <x v="0"/>
    <n v="3"/>
    <x v="7"/>
    <x v="3"/>
  </r>
  <r>
    <x v="44"/>
    <x v="2"/>
    <x v="84"/>
    <s v="Areal av dyrka jord godkjent omdisponert til annet byggeområde som enkeltsak et"/>
    <x v="0"/>
    <n v="2"/>
    <x v="3"/>
    <x v="0"/>
  </r>
  <r>
    <x v="44"/>
    <x v="2"/>
    <x v="84"/>
    <s v="Areal av dyrka jord godkjent omdisponert til annet byggeområde etter plan- og b"/>
    <x v="0"/>
    <n v="1"/>
    <x v="3"/>
    <x v="0"/>
  </r>
  <r>
    <x v="44"/>
    <x v="2"/>
    <x v="84"/>
    <s v="Areal av dyrka jord godkjent omdisponert til offentlig trafikkområde etter plan"/>
    <x v="0"/>
    <n v="9"/>
    <x v="1"/>
    <x v="1"/>
  </r>
  <r>
    <x v="44"/>
    <x v="2"/>
    <x v="84"/>
    <s v="Areal av dyrka jord godkjent omdisponert til skogplanting som enkeltsak etter j"/>
    <x v="0"/>
    <n v="3"/>
    <x v="4"/>
    <x v="3"/>
  </r>
  <r>
    <x v="44"/>
    <x v="2"/>
    <x v="86"/>
    <s v="Areal av dyrka jord godkjent omdisponert til boligområde etter plan- og bygning"/>
    <x v="0"/>
    <n v="11"/>
    <x v="0"/>
    <x v="0"/>
  </r>
  <r>
    <x v="44"/>
    <x v="2"/>
    <x v="86"/>
    <s v="Areal av dyrka jord godkjent omdisponert til forretninger, kontorer, industri m"/>
    <x v="0"/>
    <n v="1"/>
    <x v="3"/>
    <x v="0"/>
  </r>
  <r>
    <x v="45"/>
    <x v="0"/>
    <x v="1"/>
    <s v="Dyrka jord godkjent omdisponert til grønnstruktur etter plan- og bygningsloven"/>
    <x v="0"/>
    <n v="1"/>
    <x v="7"/>
    <x v="3"/>
  </r>
  <r>
    <x v="45"/>
    <x v="0"/>
    <x v="1"/>
    <s v="Dyrka jord godkjent omdisponert til samferdselsanlegg og teknisk infrastruktur"/>
    <x v="0"/>
    <n v="1"/>
    <x v="1"/>
    <x v="1"/>
  </r>
  <r>
    <x v="45"/>
    <x v="0"/>
    <x v="1"/>
    <s v="Dyrka jord godkjent omdisponert til samferdselsanlegg og teknisk infrastruktur"/>
    <x v="0"/>
    <n v="1"/>
    <x v="1"/>
    <x v="1"/>
  </r>
  <r>
    <x v="45"/>
    <x v="0"/>
    <x v="2"/>
    <s v="Dyrka jord godkjent omdisponert til boligområde etter jordloven"/>
    <x v="0"/>
    <n v="1"/>
    <x v="0"/>
    <x v="0"/>
  </r>
  <r>
    <x v="45"/>
    <x v="0"/>
    <x v="2"/>
    <s v="Dyrka jord godkjent omdisponert til næringsvirksomhet etter plan- og bygningslo"/>
    <x v="0"/>
    <n v="10"/>
    <x v="3"/>
    <x v="0"/>
  </r>
  <r>
    <x v="45"/>
    <x v="0"/>
    <x v="2"/>
    <s v="Dyrka jord godkjent omdisponert til samferdselsanlegg og teknisk infrastruktur"/>
    <x v="0"/>
    <n v="2"/>
    <x v="1"/>
    <x v="1"/>
  </r>
  <r>
    <x v="45"/>
    <x v="0"/>
    <x v="2"/>
    <s v="Dyrka jord godkjent omdisponert til skogplanting etter jordloven"/>
    <x v="0"/>
    <n v="9"/>
    <x v="4"/>
    <x v="3"/>
  </r>
  <r>
    <x v="45"/>
    <x v="0"/>
    <x v="2"/>
    <s v="Dyrkbar jord godkjent omdisponert til boligområde etter plan- og bygningsloven"/>
    <x v="1"/>
    <n v="40"/>
    <x v="0"/>
    <x v="0"/>
  </r>
  <r>
    <x v="45"/>
    <x v="0"/>
    <x v="2"/>
    <s v="Dyrkbar jord godkjent omdisponert til grønnstruktur etter plan- og bygningslove"/>
    <x v="1"/>
    <n v="90"/>
    <x v="7"/>
    <x v="3"/>
  </r>
  <r>
    <x v="45"/>
    <x v="0"/>
    <x v="2"/>
    <s v="Dyrkbar jord godkjent omdisponert til samferdselsanlegg og teknisk infrastruktu"/>
    <x v="1"/>
    <n v="10"/>
    <x v="1"/>
    <x v="1"/>
  </r>
  <r>
    <x v="45"/>
    <x v="0"/>
    <x v="3"/>
    <s v="Dyrka jord godkjent omdisponert til annet landbruksområde etter jordloven"/>
    <x v="0"/>
    <n v="3"/>
    <x v="8"/>
    <x v="0"/>
  </r>
  <r>
    <x v="45"/>
    <x v="0"/>
    <x v="3"/>
    <s v="Dyrka jord godkjent omdisponert til boligområde etter plan- og bygningsloven"/>
    <x v="0"/>
    <n v="3"/>
    <x v="0"/>
    <x v="0"/>
  </r>
  <r>
    <x v="45"/>
    <x v="0"/>
    <x v="4"/>
    <s v="Dyrka jord godkjent omdisponert til næringsvirksomhet etter jordloven"/>
    <x v="0"/>
    <n v="1"/>
    <x v="3"/>
    <x v="0"/>
  </r>
  <r>
    <x v="45"/>
    <x v="0"/>
    <x v="5"/>
    <s v="Dyrka jord godkjent omdisponert til boligområde etter plan- og bygningsloven"/>
    <x v="0"/>
    <n v="13"/>
    <x v="0"/>
    <x v="0"/>
  </r>
  <r>
    <x v="45"/>
    <x v="0"/>
    <x v="5"/>
    <s v="Dyrka jord godkjent omdisponert til grønnstruktur etter plan- og bygningsloven"/>
    <x v="0"/>
    <n v="1"/>
    <x v="7"/>
    <x v="3"/>
  </r>
  <r>
    <x v="45"/>
    <x v="0"/>
    <x v="5"/>
    <s v="Dyrka jord godkjent omdisponert til samferdselsanlegg og teknisk infrastruktur"/>
    <x v="0"/>
    <n v="2"/>
    <x v="1"/>
    <x v="1"/>
  </r>
  <r>
    <x v="45"/>
    <x v="0"/>
    <x v="7"/>
    <s v="Dyrka jord godkjent omdisponert til boligområde etter jordloven"/>
    <x v="0"/>
    <n v="2"/>
    <x v="0"/>
    <x v="0"/>
  </r>
  <r>
    <x v="45"/>
    <x v="0"/>
    <x v="7"/>
    <s v="Dyrka jord godkjent omdisponert til næringsvirksomhet etter jordloven"/>
    <x v="0"/>
    <n v="1"/>
    <x v="3"/>
    <x v="0"/>
  </r>
  <r>
    <x v="45"/>
    <x v="0"/>
    <x v="8"/>
    <s v="Dyrka jord godkjent omdisponert til næringsvirksomhet etter jordloven"/>
    <x v="0"/>
    <n v="1"/>
    <x v="3"/>
    <x v="0"/>
  </r>
  <r>
    <x v="45"/>
    <x v="0"/>
    <x v="8"/>
    <s v="Dyrkbar jord godkjent omdisponert til næringsvirksomhet etter jordloven"/>
    <x v="1"/>
    <n v="1"/>
    <x v="3"/>
    <x v="0"/>
  </r>
  <r>
    <x v="45"/>
    <x v="0"/>
    <x v="9"/>
    <s v="Dyrka jord godkjent omdisponert til annet landbruksområde etter jordloven"/>
    <x v="0"/>
    <n v="2"/>
    <x v="8"/>
    <x v="0"/>
  </r>
  <r>
    <x v="45"/>
    <x v="0"/>
    <x v="9"/>
    <s v="Dyrka jord godkjent omdisponert til LNFR spredt bosetting etter plan- og bygnin"/>
    <x v="0"/>
    <n v="2"/>
    <x v="6"/>
    <x v="3"/>
  </r>
  <r>
    <x v="45"/>
    <x v="0"/>
    <x v="9"/>
    <s v="Dyrka jord godkjent omdisponert til boligområde etter plan- og bygningsloven"/>
    <x v="0"/>
    <n v="1"/>
    <x v="0"/>
    <x v="0"/>
  </r>
  <r>
    <x v="45"/>
    <x v="0"/>
    <x v="9"/>
    <s v="Dyrka jord godkjent omdisponert til boligområde etter jordloven"/>
    <x v="0"/>
    <n v="1"/>
    <x v="0"/>
    <x v="0"/>
  </r>
  <r>
    <x v="45"/>
    <x v="0"/>
    <x v="10"/>
    <s v="Dyrka jord godkjent omdisponert til annet landbruksområde etter jordloven"/>
    <x v="0"/>
    <n v="6"/>
    <x v="8"/>
    <x v="0"/>
  </r>
  <r>
    <x v="45"/>
    <x v="0"/>
    <x v="10"/>
    <s v="Dyrka jord godkjent omdisponert til boligområde etter jordloven"/>
    <x v="0"/>
    <n v="2"/>
    <x v="0"/>
    <x v="0"/>
  </r>
  <r>
    <x v="45"/>
    <x v="0"/>
    <x v="10"/>
    <s v="Dyrka jord godkjent omdisponert til samferdselsanlegg og teknisk infrastruktur"/>
    <x v="0"/>
    <n v="60"/>
    <x v="1"/>
    <x v="1"/>
  </r>
  <r>
    <x v="45"/>
    <x v="0"/>
    <x v="10"/>
    <s v="Dyrka jord godkjent omdisponert til samferdselsanlegg og teknisk infrastruktur"/>
    <x v="0"/>
    <n v="6"/>
    <x v="1"/>
    <x v="1"/>
  </r>
  <r>
    <x v="45"/>
    <x v="0"/>
    <x v="11"/>
    <s v="Dyrkbar jord godkjent omdisponert til samferdselsanlegg og teknisk infrastruktu"/>
    <x v="1"/>
    <n v="33"/>
    <x v="1"/>
    <x v="1"/>
  </r>
  <r>
    <x v="45"/>
    <x v="0"/>
    <x v="12"/>
    <s v="Dyrka jord godkjent omdisponert til fritidsbebyggelse etter plan- og bygningslo"/>
    <x v="0"/>
    <n v="27"/>
    <x v="0"/>
    <x v="0"/>
  </r>
  <r>
    <x v="45"/>
    <x v="0"/>
    <x v="12"/>
    <s v="Dyrka jord godkjent omdisponert til boligområde etter jordloven"/>
    <x v="0"/>
    <n v="1"/>
    <x v="0"/>
    <x v="0"/>
  </r>
  <r>
    <x v="45"/>
    <x v="0"/>
    <x v="12"/>
    <s v="Dyrkbar jord godkjent omdisponert til boligområde etter jordloven"/>
    <x v="1"/>
    <n v="1"/>
    <x v="0"/>
    <x v="0"/>
  </r>
  <r>
    <x v="45"/>
    <x v="0"/>
    <x v="14"/>
    <s v="Dyrka jord godkjent omdisponert til boligområde etter jordloven"/>
    <x v="0"/>
    <n v="3"/>
    <x v="0"/>
    <x v="0"/>
  </r>
  <r>
    <x v="45"/>
    <x v="0"/>
    <x v="14"/>
    <s v="Dyrka jord godkjent omdisponert til samferdselsanlegg og teknisk infrastruktur"/>
    <x v="0"/>
    <n v="24"/>
    <x v="1"/>
    <x v="1"/>
  </r>
  <r>
    <x v="45"/>
    <x v="0"/>
    <x v="15"/>
    <s v="Dyrka jord godkjent omdisponert til næringsvirksomhet etter jordloven"/>
    <x v="0"/>
    <n v="2"/>
    <x v="3"/>
    <x v="0"/>
  </r>
  <r>
    <x v="45"/>
    <x v="0"/>
    <x v="15"/>
    <s v="Dyrkbar jord godkjent omdisponert til boligområde etter jordloven"/>
    <x v="1"/>
    <n v="1"/>
    <x v="0"/>
    <x v="0"/>
  </r>
  <r>
    <x v="45"/>
    <x v="0"/>
    <x v="16"/>
    <s v="Dyrka jord godkjent omdisponert til samferdselsanlegg og teknisk infrastruktur"/>
    <x v="0"/>
    <n v="2"/>
    <x v="1"/>
    <x v="1"/>
  </r>
  <r>
    <x v="45"/>
    <x v="0"/>
    <x v="16"/>
    <s v="Dyrkbar jord godkjent omdisponert til boligområde etter jordloven"/>
    <x v="1"/>
    <n v="4"/>
    <x v="0"/>
    <x v="0"/>
  </r>
  <r>
    <x v="45"/>
    <x v="0"/>
    <x v="17"/>
    <s v="Dyrka jord godkjent omdisponert til annet landbruksområde etter jordloven"/>
    <x v="0"/>
    <n v="1"/>
    <x v="8"/>
    <x v="0"/>
  </r>
  <r>
    <x v="45"/>
    <x v="0"/>
    <x v="17"/>
    <s v="Dyrkbar jord godkjent omdisponert til boligområde etter plan- og bygningsloven"/>
    <x v="1"/>
    <n v="1"/>
    <x v="0"/>
    <x v="0"/>
  </r>
  <r>
    <x v="45"/>
    <x v="0"/>
    <x v="18"/>
    <s v="Dyrka jord godkjent omdisponert til offentlig/privat tjenesteyting etter plan-"/>
    <x v="0"/>
    <n v="20"/>
    <x v="3"/>
    <x v="0"/>
  </r>
  <r>
    <x v="45"/>
    <x v="0"/>
    <x v="18"/>
    <s v="Dyrka jord godkjent omdisponert til samferdselsanlegg og teknisk infrastruktur"/>
    <x v="0"/>
    <n v="3"/>
    <x v="1"/>
    <x v="1"/>
  </r>
  <r>
    <x v="45"/>
    <x v="0"/>
    <x v="18"/>
    <s v="Dyrkbar jord godkjent omdisponert til boligområde etter jordloven"/>
    <x v="1"/>
    <n v="1"/>
    <x v="0"/>
    <x v="0"/>
  </r>
  <r>
    <x v="45"/>
    <x v="0"/>
    <x v="19"/>
    <s v="Dyrka jord godkjent omdisponert til boligområde etter plan- og bygningsloven"/>
    <x v="0"/>
    <n v="1"/>
    <x v="0"/>
    <x v="0"/>
  </r>
  <r>
    <x v="45"/>
    <x v="0"/>
    <x v="19"/>
    <s v="Dyrka jord godkjent omdisponert til boligområde etter jordloven"/>
    <x v="0"/>
    <n v="1"/>
    <x v="0"/>
    <x v="0"/>
  </r>
  <r>
    <x v="45"/>
    <x v="0"/>
    <x v="19"/>
    <s v="Dyrka jord godkjent omdisponert til grønnstruktur etter jordloven"/>
    <x v="0"/>
    <n v="8"/>
    <x v="7"/>
    <x v="3"/>
  </r>
  <r>
    <x v="45"/>
    <x v="0"/>
    <x v="19"/>
    <s v="Dyrka jord godkjent omdisponert til grønnstruktur etter plan- og bygningsloven"/>
    <x v="0"/>
    <n v="3"/>
    <x v="7"/>
    <x v="3"/>
  </r>
  <r>
    <x v="45"/>
    <x v="0"/>
    <x v="19"/>
    <s v="Dyrka jord godkjent omdisponert til næringsvirksomhet etter plan- og bygningslo"/>
    <x v="0"/>
    <n v="58"/>
    <x v="3"/>
    <x v="0"/>
  </r>
  <r>
    <x v="45"/>
    <x v="0"/>
    <x v="19"/>
    <s v="Dyrka jord godkjent omdisponert til samferdselsanlegg og teknisk infrastruktur"/>
    <x v="0"/>
    <n v="4"/>
    <x v="1"/>
    <x v="1"/>
  </r>
  <r>
    <x v="45"/>
    <x v="0"/>
    <x v="19"/>
    <s v="Dyrkbar jord godkjent omdisponert til grønnstruktur etter plan- og bygningslove"/>
    <x v="1"/>
    <n v="1"/>
    <x v="7"/>
    <x v="3"/>
  </r>
  <r>
    <x v="45"/>
    <x v="0"/>
    <x v="19"/>
    <s v="Dyrkbar jord godkjent omdisponert til næringsvirksomhet etter plan- og bygnings"/>
    <x v="1"/>
    <n v="56"/>
    <x v="3"/>
    <x v="0"/>
  </r>
  <r>
    <x v="45"/>
    <x v="0"/>
    <x v="19"/>
    <s v="Dyrkbar jord godkjent omdisponert til samferdselsanlegg og teknisk infrastruktu"/>
    <x v="1"/>
    <n v="3"/>
    <x v="1"/>
    <x v="1"/>
  </r>
  <r>
    <x v="45"/>
    <x v="0"/>
    <x v="20"/>
    <s v="Dyrka jord godkjent omdisponert til annet landbruksområde etter jordloven"/>
    <x v="0"/>
    <n v="1"/>
    <x v="8"/>
    <x v="0"/>
  </r>
  <r>
    <x v="45"/>
    <x v="0"/>
    <x v="20"/>
    <s v="Dyrka jord godkjent omdisponert til fritidsbebyggelse etter jordloven"/>
    <x v="0"/>
    <n v="1"/>
    <x v="0"/>
    <x v="0"/>
  </r>
  <r>
    <x v="45"/>
    <x v="0"/>
    <x v="20"/>
    <s v="Dyrka jord godkjent omdisponert til boligområde etter jordloven"/>
    <x v="0"/>
    <n v="1"/>
    <x v="0"/>
    <x v="0"/>
  </r>
  <r>
    <x v="45"/>
    <x v="0"/>
    <x v="20"/>
    <s v="Dyrka jord godkjent omdisponert til næringsvirksomhet etter plan- og bygningslo"/>
    <x v="0"/>
    <n v="5"/>
    <x v="3"/>
    <x v="0"/>
  </r>
  <r>
    <x v="45"/>
    <x v="0"/>
    <x v="20"/>
    <s v="Dyrka jord godkjent omdisponert til samferdselsanlegg og teknisk infrastruktur"/>
    <x v="0"/>
    <n v="6"/>
    <x v="1"/>
    <x v="1"/>
  </r>
  <r>
    <x v="45"/>
    <x v="0"/>
    <x v="20"/>
    <s v="Dyrkbar jord godkjent omdisponert til boligområde etter jordloven"/>
    <x v="1"/>
    <n v="1"/>
    <x v="0"/>
    <x v="0"/>
  </r>
  <r>
    <x v="45"/>
    <x v="0"/>
    <x v="20"/>
    <s v="Dyrkbar jord godkjent omdisponert til grønnstruktur etter plan- og bygningslove"/>
    <x v="1"/>
    <n v="21"/>
    <x v="7"/>
    <x v="3"/>
  </r>
  <r>
    <x v="45"/>
    <x v="0"/>
    <x v="20"/>
    <s v="Dyrkbar jord godkjent omdisponert til næringsvirksomhet etter plan- og bygnings"/>
    <x v="1"/>
    <n v="68"/>
    <x v="3"/>
    <x v="0"/>
  </r>
  <r>
    <x v="45"/>
    <x v="0"/>
    <x v="20"/>
    <s v="Dyrkbar jord godkjent omdisponert til samferdselsanlegg og teknisk infrastruktu"/>
    <x v="1"/>
    <n v="8"/>
    <x v="1"/>
    <x v="1"/>
  </r>
  <r>
    <x v="45"/>
    <x v="0"/>
    <x v="21"/>
    <s v="Dyrka jord godkjent omdisponert til grønnstruktur etter plan- og bygningsloven"/>
    <x v="0"/>
    <n v="5"/>
    <x v="7"/>
    <x v="3"/>
  </r>
  <r>
    <x v="45"/>
    <x v="0"/>
    <x v="21"/>
    <s v="Dyrkbar jord godkjent omdisponert til annet landbruksområde etter jordloven"/>
    <x v="1"/>
    <n v="4"/>
    <x v="8"/>
    <x v="0"/>
  </r>
  <r>
    <x v="45"/>
    <x v="0"/>
    <x v="21"/>
    <s v="Dyrkbar jord godkjent omdisponert til boligområde etter jordloven"/>
    <x v="1"/>
    <n v="20"/>
    <x v="0"/>
    <x v="0"/>
  </r>
  <r>
    <x v="45"/>
    <x v="0"/>
    <x v="21"/>
    <s v="Dyrkbar jord godkjent omdisponert til fritidsbebyggelse etter jordloven"/>
    <x v="1"/>
    <n v="2"/>
    <x v="0"/>
    <x v="0"/>
  </r>
  <r>
    <x v="45"/>
    <x v="3"/>
    <x v="24"/>
    <s v="Dyrkbar jord godkjent omdisponert til samferdselsanlegg og teknisk infrastruktu"/>
    <x v="1"/>
    <n v="1"/>
    <x v="1"/>
    <x v="1"/>
  </r>
  <r>
    <x v="45"/>
    <x v="3"/>
    <x v="25"/>
    <s v="Dyrka jord godkjent omdisponert til grønnstruktur etter jordloven"/>
    <x v="0"/>
    <n v="1"/>
    <x v="7"/>
    <x v="3"/>
  </r>
  <r>
    <x v="45"/>
    <x v="3"/>
    <x v="25"/>
    <s v="Dyrkbar jord godkjent omdisponert til boligområde etter jordloven"/>
    <x v="1"/>
    <n v="1"/>
    <x v="0"/>
    <x v="0"/>
  </r>
  <r>
    <x v="45"/>
    <x v="3"/>
    <x v="26"/>
    <s v="Dyrka jord godkjent omdisponert til annet landbruksområde etter jordloven"/>
    <x v="0"/>
    <n v="3"/>
    <x v="8"/>
    <x v="0"/>
  </r>
  <r>
    <x v="45"/>
    <x v="3"/>
    <x v="27"/>
    <s v="Dyrka jord godkjent omdisponert til annet landbruksområde etter jordloven"/>
    <x v="0"/>
    <n v="2"/>
    <x v="8"/>
    <x v="0"/>
  </r>
  <r>
    <x v="45"/>
    <x v="3"/>
    <x v="30"/>
    <s v="Dyrka jord godkjent omdisponert til boligområde etter plan- og bygningsloven"/>
    <x v="0"/>
    <n v="2"/>
    <x v="0"/>
    <x v="0"/>
  </r>
  <r>
    <x v="45"/>
    <x v="3"/>
    <x v="30"/>
    <s v="Dyrka jord godkjent omdisponert til boligområde etter jordloven"/>
    <x v="0"/>
    <n v="1"/>
    <x v="0"/>
    <x v="0"/>
  </r>
  <r>
    <x v="45"/>
    <x v="3"/>
    <x v="30"/>
    <s v="Dyrka jord godkjent omdisponert til næringsvirksomhet etter jordloven"/>
    <x v="0"/>
    <n v="10"/>
    <x v="3"/>
    <x v="0"/>
  </r>
  <r>
    <x v="45"/>
    <x v="3"/>
    <x v="30"/>
    <s v="Dyrka jord godkjent omdisponert til skogplanting etter jordloven"/>
    <x v="0"/>
    <n v="1"/>
    <x v="4"/>
    <x v="3"/>
  </r>
  <r>
    <x v="45"/>
    <x v="3"/>
    <x v="30"/>
    <s v="Dyrkbar jord godkjent omdisponert til boligområde etter jordloven"/>
    <x v="1"/>
    <n v="2"/>
    <x v="0"/>
    <x v="0"/>
  </r>
  <r>
    <x v="45"/>
    <x v="3"/>
    <x v="44"/>
    <s v="Dyrka jord godkjent omdisponert til boligområde etter jordloven"/>
    <x v="0"/>
    <n v="1"/>
    <x v="0"/>
    <x v="0"/>
  </r>
  <r>
    <x v="45"/>
    <x v="3"/>
    <x v="32"/>
    <s v="Dyrka jord godkjent omdisponert til boligområde etter jordloven"/>
    <x v="0"/>
    <n v="2"/>
    <x v="0"/>
    <x v="0"/>
  </r>
  <r>
    <x v="45"/>
    <x v="3"/>
    <x v="32"/>
    <s v="Dyrkbar jord godkjent omdisponert til fritidsbebyggelse etter plan- og bygnings"/>
    <x v="1"/>
    <n v="4"/>
    <x v="0"/>
    <x v="0"/>
  </r>
  <r>
    <x v="45"/>
    <x v="3"/>
    <x v="32"/>
    <s v="Dyrkbar jord godkjent omdisponert til fritidsbebyggelse etter jordloven"/>
    <x v="1"/>
    <n v="4"/>
    <x v="0"/>
    <x v="0"/>
  </r>
  <r>
    <x v="45"/>
    <x v="3"/>
    <x v="32"/>
    <s v="Dyrkbar jord godkjent omdisponert til samferdselsanlegg og teknisk infrastruktu"/>
    <x v="1"/>
    <n v="3"/>
    <x v="1"/>
    <x v="1"/>
  </r>
  <r>
    <x v="45"/>
    <x v="3"/>
    <x v="32"/>
    <s v="Dyrkbar jord godkjent omdisponert til samferdselsanlegg og teknisk infrastruktu"/>
    <x v="1"/>
    <n v="3"/>
    <x v="1"/>
    <x v="1"/>
  </r>
  <r>
    <x v="45"/>
    <x v="3"/>
    <x v="33"/>
    <s v="Dyrka jord godkjent omdisponert til annet landbruksområde etter jordloven"/>
    <x v="0"/>
    <n v="5"/>
    <x v="8"/>
    <x v="0"/>
  </r>
  <r>
    <x v="45"/>
    <x v="3"/>
    <x v="33"/>
    <s v="Dyrka jord godkjent omdisponert til samferdselsanlegg og teknisk infrastruktur"/>
    <x v="0"/>
    <n v="1"/>
    <x v="1"/>
    <x v="1"/>
  </r>
  <r>
    <x v="45"/>
    <x v="3"/>
    <x v="35"/>
    <s v="Dyrka jord godkjent omdisponert til boligområde etter plan- og bygningsloven"/>
    <x v="0"/>
    <n v="5"/>
    <x v="0"/>
    <x v="0"/>
  </r>
  <r>
    <x v="45"/>
    <x v="3"/>
    <x v="35"/>
    <s v="Dyrka jord godkjent omdisponert til samferdselsanlegg og teknisk infrastruktur"/>
    <x v="0"/>
    <n v="2"/>
    <x v="1"/>
    <x v="1"/>
  </r>
  <r>
    <x v="45"/>
    <x v="3"/>
    <x v="36"/>
    <s v="Dyrka jord godkjent omdisponert til annet landbruksområde etter jordloven"/>
    <x v="0"/>
    <n v="3"/>
    <x v="8"/>
    <x v="0"/>
  </r>
  <r>
    <x v="45"/>
    <x v="3"/>
    <x v="37"/>
    <s v="Dyrka jord godkjent omdisponert til boligområde etter jordloven"/>
    <x v="0"/>
    <n v="1"/>
    <x v="0"/>
    <x v="0"/>
  </r>
  <r>
    <x v="45"/>
    <x v="3"/>
    <x v="37"/>
    <s v="Dyrka jord godkjent omdisponert til samferdselsanlegg og teknisk infrastruktur"/>
    <x v="0"/>
    <n v="5"/>
    <x v="1"/>
    <x v="1"/>
  </r>
  <r>
    <x v="45"/>
    <x v="3"/>
    <x v="38"/>
    <s v="Dyrka jord godkjent omdisponert til annet landbruksområde etter jordloven"/>
    <x v="0"/>
    <n v="5"/>
    <x v="8"/>
    <x v="0"/>
  </r>
  <r>
    <x v="45"/>
    <x v="3"/>
    <x v="38"/>
    <s v="Dyrka jord godkjent omdisponert til boligområde etter jordloven"/>
    <x v="0"/>
    <n v="3"/>
    <x v="0"/>
    <x v="0"/>
  </r>
  <r>
    <x v="45"/>
    <x v="3"/>
    <x v="38"/>
    <s v="Dyrka jord godkjent omdisponert til næringsvirksomhet etter plan- og bygningslo"/>
    <x v="0"/>
    <n v="29"/>
    <x v="3"/>
    <x v="0"/>
  </r>
  <r>
    <x v="45"/>
    <x v="3"/>
    <x v="38"/>
    <s v="Dyrka jord godkjent omdisponert til samferdselsanlegg og teknisk infrastruktur"/>
    <x v="0"/>
    <n v="1"/>
    <x v="1"/>
    <x v="1"/>
  </r>
  <r>
    <x v="45"/>
    <x v="3"/>
    <x v="39"/>
    <s v="Dyrka jord godkjent omdisponert til boligområde etter plan- og bygningsloven"/>
    <x v="0"/>
    <n v="6"/>
    <x v="0"/>
    <x v="0"/>
  </r>
  <r>
    <x v="45"/>
    <x v="3"/>
    <x v="39"/>
    <s v="Dyrka jord godkjent omdisponert til offentlig/privat tjenesteyting etter plan-"/>
    <x v="0"/>
    <n v="22"/>
    <x v="3"/>
    <x v="0"/>
  </r>
  <r>
    <x v="45"/>
    <x v="3"/>
    <x v="40"/>
    <s v="Dyrka jord godkjent omdisponert til annet landbruksområde etter jordloven"/>
    <x v="0"/>
    <n v="1"/>
    <x v="8"/>
    <x v="0"/>
  </r>
  <r>
    <x v="45"/>
    <x v="3"/>
    <x v="40"/>
    <s v="Dyrka jord godkjent omdisponert til boligområde etter plan- og bygningsloven"/>
    <x v="0"/>
    <n v="7"/>
    <x v="0"/>
    <x v="0"/>
  </r>
  <r>
    <x v="45"/>
    <x v="3"/>
    <x v="42"/>
    <s v="Dyrkbar jord godkjent omdisponert til annet landbruksområde etter jordloven"/>
    <x v="1"/>
    <n v="3"/>
    <x v="8"/>
    <x v="0"/>
  </r>
  <r>
    <x v="45"/>
    <x v="3"/>
    <x v="42"/>
    <s v="Dyrkbar jord godkjent omdisponert til fritidsbebyggelse etter plan- og bygnings"/>
    <x v="1"/>
    <n v="14"/>
    <x v="0"/>
    <x v="0"/>
  </r>
  <r>
    <x v="45"/>
    <x v="3"/>
    <x v="43"/>
    <s v="Dyrka jord godkjent omdisponert til samferdselsanlegg og teknisk infrastruktur"/>
    <x v="0"/>
    <n v="2"/>
    <x v="1"/>
    <x v="1"/>
  </r>
  <r>
    <x v="45"/>
    <x v="6"/>
    <x v="95"/>
    <s v="Dyrka jord godkjent omdisponert til boligområde etter jordloven"/>
    <x v="0"/>
    <n v="5"/>
    <x v="0"/>
    <x v="0"/>
  </r>
  <r>
    <x v="45"/>
    <x v="6"/>
    <x v="95"/>
    <s v="Dyrkbar jord godkjent omdisponert til offentlig/privat tjenesteyting etter plan- og bygningsloven"/>
    <x v="1"/>
    <n v="12"/>
    <x v="3"/>
    <x v="0"/>
  </r>
  <r>
    <x v="45"/>
    <x v="6"/>
    <x v="96"/>
    <s v="Dyrka jord godkjent omdisponert til boligområde etter jordloven"/>
    <x v="0"/>
    <n v="1"/>
    <x v="0"/>
    <x v="0"/>
  </r>
  <r>
    <x v="45"/>
    <x v="6"/>
    <x v="96"/>
    <s v="Dyrka jord godkjent omdisponert til boligområde etter plan- og bygningsloven"/>
    <x v="0"/>
    <n v="6"/>
    <x v="0"/>
    <x v="0"/>
  </r>
  <r>
    <x v="45"/>
    <x v="6"/>
    <x v="96"/>
    <s v="Dyrka jord godkjent omdisponert til annet byggeområde etter plan- og bygningsloven"/>
    <x v="0"/>
    <n v="30"/>
    <x v="3"/>
    <x v="0"/>
  </r>
  <r>
    <x v="45"/>
    <x v="6"/>
    <x v="97"/>
    <s v="Dyrka jord godkjent omdisponert til annet landbruksområde etter jordloven"/>
    <x v="0"/>
    <n v="9"/>
    <x v="8"/>
    <x v="0"/>
  </r>
  <r>
    <x v="45"/>
    <x v="6"/>
    <x v="97"/>
    <s v="Dyrka jord godkjent omdisponert til boligområde etter jordloven"/>
    <x v="0"/>
    <n v="7"/>
    <x v="0"/>
    <x v="0"/>
  </r>
  <r>
    <x v="45"/>
    <x v="6"/>
    <x v="97"/>
    <s v="Dyrka jord godkjent omdisponert til boligområde etter plan- og bygningsloven"/>
    <x v="0"/>
    <n v="65"/>
    <x v="0"/>
    <x v="0"/>
  </r>
  <r>
    <x v="45"/>
    <x v="6"/>
    <x v="97"/>
    <s v="Dyrka jord godkjent omdisponert til grønnstruktur etter plan- og bygningsloven"/>
    <x v="0"/>
    <n v="8"/>
    <x v="7"/>
    <x v="3"/>
  </r>
  <r>
    <x v="45"/>
    <x v="6"/>
    <x v="97"/>
    <s v="Dyrka jord godkjent omdisponert til samferdselsanlegg og teknisk infrastruktur etter plan- og bygningsloven"/>
    <x v="0"/>
    <n v="30"/>
    <x v="1"/>
    <x v="1"/>
  </r>
  <r>
    <x v="45"/>
    <x v="6"/>
    <x v="97"/>
    <s v="Dyrkbar jord godkjent omdisponert til boligområde etter jordloven"/>
    <x v="1"/>
    <n v="5"/>
    <x v="0"/>
    <x v="0"/>
  </r>
  <r>
    <x v="45"/>
    <x v="6"/>
    <x v="97"/>
    <s v="Dyrkbar jord godkjent omdisponert til boligområde etter plan- og bygningsloven"/>
    <x v="1"/>
    <n v="13"/>
    <x v="0"/>
    <x v="0"/>
  </r>
  <r>
    <x v="45"/>
    <x v="6"/>
    <x v="97"/>
    <s v="Dyrkbar jord godkjent omdisponert til fritidsbebyggelse etter plan- og bygningsloven"/>
    <x v="1"/>
    <n v="30"/>
    <x v="0"/>
    <x v="0"/>
  </r>
  <r>
    <x v="45"/>
    <x v="6"/>
    <x v="97"/>
    <s v="Dyrkbar jord godkjent omdisponert til grønnstruktur etter plan- og bygningsloven"/>
    <x v="1"/>
    <n v="163"/>
    <x v="7"/>
    <x v="3"/>
  </r>
  <r>
    <x v="45"/>
    <x v="6"/>
    <x v="97"/>
    <s v="Dyrkbar jord godkjent omdisponert til kombinasjoner av hovedformål etter plan- og bygningsloven"/>
    <x v="1"/>
    <n v="13"/>
    <x v="2"/>
    <x v="2"/>
  </r>
  <r>
    <x v="45"/>
    <x v="6"/>
    <x v="97"/>
    <s v="Dyrkbar jord godkjent omdisponert til annet byggeområde etter plan- og bygningsloven"/>
    <x v="1"/>
    <n v="3"/>
    <x v="3"/>
    <x v="0"/>
  </r>
  <r>
    <x v="45"/>
    <x v="6"/>
    <x v="97"/>
    <s v="Dyrkbar jord godkjent omdisponert til næringsvirksomhet etter jordloven"/>
    <x v="1"/>
    <n v="6"/>
    <x v="3"/>
    <x v="0"/>
  </r>
  <r>
    <x v="45"/>
    <x v="6"/>
    <x v="97"/>
    <s v="Dyrkbar jord godkjent omdisponert til næringsvirksomhet etter plan- og bygningsloven"/>
    <x v="1"/>
    <n v="210"/>
    <x v="3"/>
    <x v="0"/>
  </r>
  <r>
    <x v="45"/>
    <x v="6"/>
    <x v="97"/>
    <s v="Dyrkbar jord godkjent omdisponert til samferdselsanlegg og teknisk infrastruktur etter plan- og bygningsloven"/>
    <x v="1"/>
    <n v="71"/>
    <x v="1"/>
    <x v="1"/>
  </r>
  <r>
    <x v="45"/>
    <x v="6"/>
    <x v="98"/>
    <s v="Dyrka jord godkjent omdisponert til annet landbruksområde etter jordloven"/>
    <x v="0"/>
    <n v="9"/>
    <x v="8"/>
    <x v="0"/>
  </r>
  <r>
    <x v="45"/>
    <x v="6"/>
    <x v="98"/>
    <s v="Dyrka jord godkjent omdisponert til boligområde etter jordloven"/>
    <x v="0"/>
    <n v="2"/>
    <x v="0"/>
    <x v="0"/>
  </r>
  <r>
    <x v="45"/>
    <x v="6"/>
    <x v="98"/>
    <s v="Dyrkbar jord godkjent omdisponert til boligområde etter jordloven"/>
    <x v="1"/>
    <n v="8"/>
    <x v="0"/>
    <x v="0"/>
  </r>
  <r>
    <x v="45"/>
    <x v="6"/>
    <x v="99"/>
    <s v="Dyrka jord godkjent omdisponert til annet landbruksområde etter jordloven"/>
    <x v="0"/>
    <n v="13"/>
    <x v="8"/>
    <x v="0"/>
  </r>
  <r>
    <x v="45"/>
    <x v="6"/>
    <x v="99"/>
    <s v="Dyrka jord godkjent omdisponert til boligområde etter jordloven"/>
    <x v="0"/>
    <n v="1"/>
    <x v="0"/>
    <x v="0"/>
  </r>
  <r>
    <x v="45"/>
    <x v="6"/>
    <x v="99"/>
    <s v="Dyrka jord godkjent omdisponert til boligområde etter plan- og bygningsloven"/>
    <x v="0"/>
    <n v="6"/>
    <x v="0"/>
    <x v="0"/>
  </r>
  <r>
    <x v="45"/>
    <x v="6"/>
    <x v="99"/>
    <s v="Dyrka jord godkjent omdisponert til samferdselsanlegg og teknisk infrastruktur etter plan- og bygningsloven"/>
    <x v="0"/>
    <n v="55"/>
    <x v="1"/>
    <x v="1"/>
  </r>
  <r>
    <x v="45"/>
    <x v="6"/>
    <x v="99"/>
    <s v="Dyrka jord godkjent omdisponert til skogplanting etter jordloven"/>
    <x v="0"/>
    <n v="13"/>
    <x v="4"/>
    <x v="3"/>
  </r>
  <r>
    <x v="45"/>
    <x v="6"/>
    <x v="100"/>
    <s v="Dyrka jord godkjent omdisponert til boligområde etter plan- og bygningsloven"/>
    <x v="0"/>
    <n v="26"/>
    <x v="0"/>
    <x v="0"/>
  </r>
  <r>
    <x v="45"/>
    <x v="6"/>
    <x v="101"/>
    <s v="Dyrka jord godkjent omdisponert til skogplanting etter jordloven"/>
    <x v="0"/>
    <n v="17"/>
    <x v="4"/>
    <x v="3"/>
  </r>
  <r>
    <x v="45"/>
    <x v="6"/>
    <x v="102"/>
    <s v="Dyrka jord godkjent omdisponert til næringsvirksomhet etter jordloven"/>
    <x v="0"/>
    <n v="1"/>
    <x v="3"/>
    <x v="0"/>
  </r>
  <r>
    <x v="45"/>
    <x v="6"/>
    <x v="103"/>
    <s v="Dyrka jord godkjent omdisponert til boligområde etter jordloven"/>
    <x v="0"/>
    <n v="1"/>
    <x v="0"/>
    <x v="0"/>
  </r>
  <r>
    <x v="45"/>
    <x v="6"/>
    <x v="103"/>
    <s v="Dyrkbar jord godkjent omdisponert til boligområde etter jordloven"/>
    <x v="1"/>
    <n v="2"/>
    <x v="0"/>
    <x v="0"/>
  </r>
  <r>
    <x v="45"/>
    <x v="6"/>
    <x v="104"/>
    <s v="Dyrka jord godkjent omdisponert til boligområde etter jordloven"/>
    <x v="0"/>
    <n v="5"/>
    <x v="0"/>
    <x v="0"/>
  </r>
  <r>
    <x v="45"/>
    <x v="6"/>
    <x v="104"/>
    <s v="Dyrka jord godkjent omdisponert til offentlig/privat tjenesteyting etter jordloven"/>
    <x v="0"/>
    <n v="1"/>
    <x v="3"/>
    <x v="0"/>
  </r>
  <r>
    <x v="45"/>
    <x v="6"/>
    <x v="104"/>
    <s v="Dyrka jord godkjent omdisponert til næringsvirksomhet etter jordloven"/>
    <x v="0"/>
    <n v="3"/>
    <x v="3"/>
    <x v="0"/>
  </r>
  <r>
    <x v="45"/>
    <x v="6"/>
    <x v="104"/>
    <s v="Dyrkbar jord godkjent omdisponert til boligområde etter jordloven"/>
    <x v="1"/>
    <n v="1"/>
    <x v="0"/>
    <x v="0"/>
  </r>
  <r>
    <x v="45"/>
    <x v="6"/>
    <x v="104"/>
    <s v="Dyrkbar jord godkjent omdisponert til offentlig/privat tjenesteyting etter jordloven"/>
    <x v="1"/>
    <n v="1"/>
    <x v="3"/>
    <x v="0"/>
  </r>
  <r>
    <x v="45"/>
    <x v="6"/>
    <x v="104"/>
    <s v="Dyrkbar jord godkjent omdisponert til næringsvirksomhet etter plan- og bygningsloven"/>
    <x v="1"/>
    <n v="78"/>
    <x v="3"/>
    <x v="0"/>
  </r>
  <r>
    <x v="45"/>
    <x v="6"/>
    <x v="106"/>
    <s v="Dyrka jord godkjent omdisponert til boligområde etter jordloven"/>
    <x v="0"/>
    <n v="2"/>
    <x v="0"/>
    <x v="0"/>
  </r>
  <r>
    <x v="45"/>
    <x v="6"/>
    <x v="106"/>
    <s v="Dyrka jord godkjent omdisponert til LNFR spredt bosetting etter plan- og bygningsloven"/>
    <x v="0"/>
    <n v="2"/>
    <x v="0"/>
    <x v="0"/>
  </r>
  <r>
    <x v="45"/>
    <x v="6"/>
    <x v="106"/>
    <s v="Dyrkbar jord godkjent omdisponert til boligområde etter jordloven"/>
    <x v="1"/>
    <n v="3"/>
    <x v="0"/>
    <x v="0"/>
  </r>
  <r>
    <x v="45"/>
    <x v="6"/>
    <x v="106"/>
    <s v="Dyrkbar jord godkjent omdisponert til LNFR spredt bosetting etter plan- og bygningsloven"/>
    <x v="1"/>
    <n v="3"/>
    <x v="0"/>
    <x v="0"/>
  </r>
  <r>
    <x v="45"/>
    <x v="6"/>
    <x v="106"/>
    <s v="Dyrkbar jord godkjent omdisponert til boligområde etter plan- og bygningsloven"/>
    <x v="1"/>
    <n v="17"/>
    <x v="0"/>
    <x v="0"/>
  </r>
  <r>
    <x v="45"/>
    <x v="6"/>
    <x v="106"/>
    <s v="Dyrkbar jord godkjent omdisponert til samferdselsanlegg og teknisk infrastruktur etter plan- og bygningsloven"/>
    <x v="1"/>
    <n v="3"/>
    <x v="1"/>
    <x v="1"/>
  </r>
  <r>
    <x v="45"/>
    <x v="6"/>
    <x v="107"/>
    <s v="Dyrka jord godkjent omdisponert til samferdselsanlegg og teknisk infrastruktur etter plan- og bygningsloven"/>
    <x v="0"/>
    <n v="5"/>
    <x v="1"/>
    <x v="1"/>
  </r>
  <r>
    <x v="45"/>
    <x v="6"/>
    <x v="107"/>
    <s v="Dyrka jord godkjent omdisponert til skogplanting etter jordloven"/>
    <x v="0"/>
    <n v="2"/>
    <x v="4"/>
    <x v="3"/>
  </r>
  <r>
    <x v="45"/>
    <x v="6"/>
    <x v="107"/>
    <s v="Dyrkbar jord godkjent omdisponert til boligområde etter plan- og bygningsloven"/>
    <x v="1"/>
    <n v="10"/>
    <x v="0"/>
    <x v="0"/>
  </r>
  <r>
    <x v="45"/>
    <x v="6"/>
    <x v="107"/>
    <s v="Dyrkbar jord godkjent omdisponert til samferdselsanlegg og teknisk infrastruktur etter plan- og bygningsloven"/>
    <x v="1"/>
    <n v="20"/>
    <x v="1"/>
    <x v="1"/>
  </r>
  <r>
    <x v="45"/>
    <x v="6"/>
    <x v="108"/>
    <s v="Dyrka jord godkjent omdisponert til fritidsbebyggelse etter jordloven"/>
    <x v="0"/>
    <n v="4"/>
    <x v="0"/>
    <x v="0"/>
  </r>
  <r>
    <x v="45"/>
    <x v="6"/>
    <x v="140"/>
    <s v="Dyrka jord godkjent omdisponert til fritidsbebyggelse etter jordloven"/>
    <x v="0"/>
    <n v="10"/>
    <x v="0"/>
    <x v="0"/>
  </r>
  <r>
    <x v="45"/>
    <x v="6"/>
    <x v="140"/>
    <s v="Dyrka jord godkjent omdisponert til fritidsbebyggelse etter plan- og bygningsloven"/>
    <x v="0"/>
    <n v="10"/>
    <x v="0"/>
    <x v="0"/>
  </r>
  <r>
    <x v="45"/>
    <x v="6"/>
    <x v="140"/>
    <s v="Dyrkbar jord godkjent omdisponert til fritidsbebyggelse etter jordloven"/>
    <x v="1"/>
    <n v="2"/>
    <x v="0"/>
    <x v="0"/>
  </r>
  <r>
    <x v="45"/>
    <x v="6"/>
    <x v="140"/>
    <s v="Dyrkbar jord godkjent omdisponert til fritidsbebyggelse etter plan- og bygningsloven"/>
    <x v="1"/>
    <n v="2"/>
    <x v="0"/>
    <x v="0"/>
  </r>
  <r>
    <x v="45"/>
    <x v="6"/>
    <x v="140"/>
    <s v="Dyrkbar jord godkjent omdisponert til samferdselsanlegg og teknisk infrastruktur etter jordloven"/>
    <x v="1"/>
    <n v="39"/>
    <x v="1"/>
    <x v="1"/>
  </r>
  <r>
    <x v="45"/>
    <x v="6"/>
    <x v="140"/>
    <s v="Dyrkbar jord godkjent omdisponert til samferdselsanlegg og teknisk infrastruktur etter plan- og bygningsloven"/>
    <x v="1"/>
    <n v="39"/>
    <x v="1"/>
    <x v="1"/>
  </r>
  <r>
    <x v="45"/>
    <x v="6"/>
    <x v="110"/>
    <s v="Dyrkbar jord godkjent omdisponert til annet landbruksområde etter jordloven"/>
    <x v="1"/>
    <n v="25"/>
    <x v="8"/>
    <x v="0"/>
  </r>
  <r>
    <x v="45"/>
    <x v="6"/>
    <x v="111"/>
    <s v="Dyrka jord godkjent omdisponert til boligområde etter plan- og bygningsloven"/>
    <x v="0"/>
    <n v="4"/>
    <x v="0"/>
    <x v="0"/>
  </r>
  <r>
    <x v="45"/>
    <x v="6"/>
    <x v="111"/>
    <s v="Dyrka jord godkjent omdisponert til næringsvirksomhet etter plan- og bygningsloven"/>
    <x v="0"/>
    <n v="5"/>
    <x v="3"/>
    <x v="0"/>
  </r>
  <r>
    <x v="45"/>
    <x v="6"/>
    <x v="112"/>
    <s v="Dyrkbar jord godkjent omdisponert til fritidsbebyggelse etter jordloven"/>
    <x v="1"/>
    <n v="2"/>
    <x v="0"/>
    <x v="0"/>
  </r>
  <r>
    <x v="45"/>
    <x v="6"/>
    <x v="112"/>
    <s v="Dyrkbar jord godkjent omdisponert til boligområde etter plan- og bygningsloven"/>
    <x v="1"/>
    <n v="11"/>
    <x v="0"/>
    <x v="0"/>
  </r>
  <r>
    <x v="45"/>
    <x v="6"/>
    <x v="112"/>
    <s v="Dyrkbar jord godkjent omdisponert til boligområde etter jordloven"/>
    <x v="1"/>
    <n v="15"/>
    <x v="0"/>
    <x v="0"/>
  </r>
  <r>
    <x v="45"/>
    <x v="6"/>
    <x v="112"/>
    <s v="Dyrkbar jord godkjent omdisponert til grønnstruktur etter plan- og bygningsloven"/>
    <x v="1"/>
    <n v="1"/>
    <x v="7"/>
    <x v="3"/>
  </r>
  <r>
    <x v="45"/>
    <x v="6"/>
    <x v="112"/>
    <s v="Dyrkbar jord godkjent omdisponert til samferdselsanlegg og teknisk infrastruktur etter plan- og bygningsloven"/>
    <x v="1"/>
    <n v="3"/>
    <x v="1"/>
    <x v="1"/>
  </r>
  <r>
    <x v="45"/>
    <x v="6"/>
    <x v="136"/>
    <s v="Dyrkbar jord godkjent omdisponert til fritidsbebyggelse etter plan- og bygningsloven"/>
    <x v="1"/>
    <n v="17"/>
    <x v="0"/>
    <x v="0"/>
  </r>
  <r>
    <x v="45"/>
    <x v="6"/>
    <x v="136"/>
    <s v="Dyrkbar jord godkjent omdisponert til boligområde etter plan- og bygningsloven"/>
    <x v="1"/>
    <n v="19"/>
    <x v="0"/>
    <x v="0"/>
  </r>
  <r>
    <x v="45"/>
    <x v="6"/>
    <x v="136"/>
    <s v="Dyrkbar jord godkjent omdisponert til næringsvirksomhet etter plan- og bygningsloven"/>
    <x v="1"/>
    <n v="111"/>
    <x v="3"/>
    <x v="0"/>
  </r>
  <r>
    <x v="45"/>
    <x v="6"/>
    <x v="136"/>
    <s v="Dyrkbar jord godkjent omdisponert til samferdselsanlegg og teknisk infrastruktur etter plan- og bygningsloven"/>
    <x v="1"/>
    <n v="7"/>
    <x v="1"/>
    <x v="1"/>
  </r>
  <r>
    <x v="45"/>
    <x v="6"/>
    <x v="113"/>
    <s v="Dyrkbar jord godkjent omdisponert til annet byggeområde etter plan- og bygningsloven"/>
    <x v="1"/>
    <n v="13"/>
    <x v="3"/>
    <x v="0"/>
  </r>
  <r>
    <x v="45"/>
    <x v="6"/>
    <x v="113"/>
    <s v="Dyrkbar jord godkjent omdisponert til næringsvirksomhet etter plan- og bygningsloven"/>
    <x v="1"/>
    <n v="25"/>
    <x v="3"/>
    <x v="0"/>
  </r>
  <r>
    <x v="45"/>
    <x v="6"/>
    <x v="113"/>
    <s v="Dyrkbar jord godkjent omdisponert til samferdselsanlegg og teknisk infrastruktur etter jordloven"/>
    <x v="1"/>
    <n v="1"/>
    <x v="1"/>
    <x v="1"/>
  </r>
  <r>
    <x v="45"/>
    <x v="7"/>
    <x v="115"/>
    <s v="Dyrka jord godkjent omdisponert til boligområde etter jordloven"/>
    <x v="0"/>
    <n v="1"/>
    <x v="0"/>
    <x v="0"/>
  </r>
  <r>
    <x v="45"/>
    <x v="7"/>
    <x v="115"/>
    <s v="Dyrka jord godkjent omdisponert til samferdselsanlegg og teknisk infrastruktur etter plan- og bygningsloven"/>
    <x v="0"/>
    <n v="4"/>
    <x v="1"/>
    <x v="1"/>
  </r>
  <r>
    <x v="45"/>
    <x v="7"/>
    <x v="115"/>
    <s v="Dyrkbar jord godkjent omdisponert til næringsvirksomhet etter jordloven"/>
    <x v="1"/>
    <n v="1"/>
    <x v="3"/>
    <x v="0"/>
  </r>
  <r>
    <x v="45"/>
    <x v="7"/>
    <x v="139"/>
    <s v="Dyrkbar jord godkjent omdisponert til samferdselsanlegg og teknisk infrastruktur etter plan- og bygningsloven"/>
    <x v="1"/>
    <n v="30"/>
    <x v="1"/>
    <x v="1"/>
  </r>
  <r>
    <x v="45"/>
    <x v="7"/>
    <x v="116"/>
    <s v="Dyrka jord godkjent omdisponert til boligområde etter jordloven"/>
    <x v="0"/>
    <n v="2"/>
    <x v="0"/>
    <x v="0"/>
  </r>
  <r>
    <x v="45"/>
    <x v="7"/>
    <x v="116"/>
    <s v="Dyrka jord godkjent omdisponert til næringsvirksomhet etter jordloven"/>
    <x v="0"/>
    <n v="1"/>
    <x v="3"/>
    <x v="0"/>
  </r>
  <r>
    <x v="45"/>
    <x v="7"/>
    <x v="118"/>
    <s v="Dyrka jord godkjent omdisponert til boligområde etter jordloven"/>
    <x v="0"/>
    <n v="2"/>
    <x v="0"/>
    <x v="0"/>
  </r>
  <r>
    <x v="45"/>
    <x v="7"/>
    <x v="118"/>
    <s v="Dyrka jord godkjent omdisponert til boligområde etter plan- og bygningsloven"/>
    <x v="0"/>
    <n v="4"/>
    <x v="0"/>
    <x v="0"/>
  </r>
  <r>
    <x v="45"/>
    <x v="7"/>
    <x v="119"/>
    <s v="Dyrka jord godkjent omdisponert til samferdselsanlegg og teknisk infrastruktur etter plan- og bygningsloven"/>
    <x v="0"/>
    <n v="59"/>
    <x v="1"/>
    <x v="1"/>
  </r>
  <r>
    <x v="45"/>
    <x v="7"/>
    <x v="119"/>
    <s v="Dyrkbar jord godkjent omdisponert til fritidsbebyggelse etter jordloven"/>
    <x v="1"/>
    <n v="1"/>
    <x v="0"/>
    <x v="0"/>
  </r>
  <r>
    <x v="45"/>
    <x v="7"/>
    <x v="119"/>
    <s v="Dyrkbar jord godkjent omdisponert til boligområde etter jordloven"/>
    <x v="1"/>
    <n v="8"/>
    <x v="0"/>
    <x v="0"/>
  </r>
  <r>
    <x v="45"/>
    <x v="7"/>
    <x v="119"/>
    <s v="Dyrkbar jord godkjent omdisponert til samferdselsanlegg og teknisk infrastruktur etter plan- og bygningsloven"/>
    <x v="1"/>
    <n v="30"/>
    <x v="1"/>
    <x v="1"/>
  </r>
  <r>
    <x v="45"/>
    <x v="7"/>
    <x v="120"/>
    <s v="Dyrka jord godkjent omdisponert til samferdselsanlegg og teknisk infrastruktur etter plan- og bygningsloven"/>
    <x v="0"/>
    <n v="4"/>
    <x v="1"/>
    <x v="1"/>
  </r>
  <r>
    <x v="45"/>
    <x v="7"/>
    <x v="121"/>
    <s v="Dyrka jord godkjent omdisponert til annet landbruksområde etter jordloven"/>
    <x v="0"/>
    <n v="1"/>
    <x v="8"/>
    <x v="0"/>
  </r>
  <r>
    <x v="45"/>
    <x v="7"/>
    <x v="121"/>
    <s v="Dyrka jord godkjent omdisponert til boligområde etter jordloven"/>
    <x v="0"/>
    <n v="1"/>
    <x v="0"/>
    <x v="0"/>
  </r>
  <r>
    <x v="45"/>
    <x v="7"/>
    <x v="121"/>
    <s v="Dyrka jord godkjent omdisponert til fritidsbebyggelse etter jordloven"/>
    <x v="0"/>
    <n v="1"/>
    <x v="0"/>
    <x v="0"/>
  </r>
  <r>
    <x v="45"/>
    <x v="7"/>
    <x v="121"/>
    <s v="Dyrka jord godkjent omdisponert til samferdselsanlegg og teknisk infrastruktur etter jordloven"/>
    <x v="0"/>
    <n v="1"/>
    <x v="1"/>
    <x v="1"/>
  </r>
  <r>
    <x v="45"/>
    <x v="7"/>
    <x v="121"/>
    <s v="Dyrkbar jord godkjent omdisponert til fritidsbebyggelse etter jordloven"/>
    <x v="1"/>
    <n v="1"/>
    <x v="0"/>
    <x v="0"/>
  </r>
  <r>
    <x v="45"/>
    <x v="7"/>
    <x v="122"/>
    <s v="Dyrka jord godkjent omdisponert til boligområde etter jordloven"/>
    <x v="0"/>
    <n v="3"/>
    <x v="0"/>
    <x v="0"/>
  </r>
  <r>
    <x v="45"/>
    <x v="7"/>
    <x v="122"/>
    <s v="Dyrkbar jord godkjent omdisponert til fritidsbebyggelse etter jordloven"/>
    <x v="1"/>
    <n v="1"/>
    <x v="0"/>
    <x v="0"/>
  </r>
  <r>
    <x v="45"/>
    <x v="7"/>
    <x v="122"/>
    <s v="Dyrkbar jord godkjent omdisponert til LNFR der landbruk er utelukket etter plan- og bygningsloven"/>
    <x v="1"/>
    <n v="5"/>
    <x v="0"/>
    <x v="0"/>
  </r>
  <r>
    <x v="45"/>
    <x v="7"/>
    <x v="122"/>
    <s v="Dyrkbar jord godkjent omdisponert til fritidsbebyggelse etter plan- og bygningsloven"/>
    <x v="1"/>
    <n v="38"/>
    <x v="0"/>
    <x v="0"/>
  </r>
  <r>
    <x v="45"/>
    <x v="7"/>
    <x v="122"/>
    <s v="Dyrkbar jord godkjent omdisponert til grønnstruktur etter plan- og bygningsloven"/>
    <x v="1"/>
    <n v="10"/>
    <x v="7"/>
    <x v="3"/>
  </r>
  <r>
    <x v="45"/>
    <x v="7"/>
    <x v="123"/>
    <s v="Dyrka jord godkjent omdisponert til boligområde etter jordloven"/>
    <x v="0"/>
    <n v="1"/>
    <x v="0"/>
    <x v="0"/>
  </r>
  <r>
    <x v="45"/>
    <x v="7"/>
    <x v="123"/>
    <s v="Dyrkbar jord godkjent omdisponert til boligområde etter jordloven"/>
    <x v="1"/>
    <n v="1"/>
    <x v="0"/>
    <x v="0"/>
  </r>
  <r>
    <x v="45"/>
    <x v="7"/>
    <x v="124"/>
    <s v="Dyrka jord godkjent omdisponert til samferdselsanlegg og teknisk infrastruktur etter plan- og bygningsloven"/>
    <x v="0"/>
    <n v="3"/>
    <x v="1"/>
    <x v="1"/>
  </r>
  <r>
    <x v="45"/>
    <x v="7"/>
    <x v="124"/>
    <s v="Dyrkbar jord godkjent omdisponert til samferdselsanlegg og teknisk infrastruktur etter plan- og bygningsloven"/>
    <x v="1"/>
    <n v="3"/>
    <x v="1"/>
    <x v="1"/>
  </r>
  <r>
    <x v="45"/>
    <x v="7"/>
    <x v="125"/>
    <s v="Dyrka jord godkjent omdisponert til skogplanting etter jordloven"/>
    <x v="0"/>
    <n v="18"/>
    <x v="4"/>
    <x v="3"/>
  </r>
  <r>
    <x v="45"/>
    <x v="7"/>
    <x v="126"/>
    <s v="Dyrka jord godkjent omdisponert til boligområde etter jordloven"/>
    <x v="0"/>
    <n v="4"/>
    <x v="0"/>
    <x v="0"/>
  </r>
  <r>
    <x v="45"/>
    <x v="7"/>
    <x v="126"/>
    <s v="Dyrkbar jord godkjent omdisponert til boligområde etter jordloven"/>
    <x v="1"/>
    <n v="1"/>
    <x v="0"/>
    <x v="0"/>
  </r>
  <r>
    <x v="45"/>
    <x v="7"/>
    <x v="126"/>
    <s v="Dyrkbar jord godkjent omdisponert til næringsvirksomhet etter plan- og bygningsloven"/>
    <x v="1"/>
    <n v="20"/>
    <x v="3"/>
    <x v="0"/>
  </r>
  <r>
    <x v="45"/>
    <x v="7"/>
    <x v="127"/>
    <s v="Dyrka jord godkjent omdisponert til boligområde etter jordloven"/>
    <x v="0"/>
    <n v="1"/>
    <x v="0"/>
    <x v="0"/>
  </r>
  <r>
    <x v="45"/>
    <x v="7"/>
    <x v="128"/>
    <s v="Dyrka jord godkjent omdisponert til LNFR der landbruk er utelukket etter plan- og bygningsloven"/>
    <x v="0"/>
    <n v="3"/>
    <x v="0"/>
    <x v="0"/>
  </r>
  <r>
    <x v="45"/>
    <x v="7"/>
    <x v="128"/>
    <s v="Dyrka jord godkjent omdisponert til boligområde etter plan- og bygningsloven"/>
    <x v="0"/>
    <n v="34"/>
    <x v="0"/>
    <x v="0"/>
  </r>
  <r>
    <x v="45"/>
    <x v="7"/>
    <x v="128"/>
    <s v="Dyrka jord godkjent omdisponert til grønnstruktur etter plan- og bygningsloven"/>
    <x v="0"/>
    <n v="7"/>
    <x v="7"/>
    <x v="3"/>
  </r>
  <r>
    <x v="45"/>
    <x v="7"/>
    <x v="128"/>
    <s v="Dyrka jord godkjent omdisponert til næringsvirksomhet etter jordloven"/>
    <x v="0"/>
    <n v="1"/>
    <x v="3"/>
    <x v="0"/>
  </r>
  <r>
    <x v="45"/>
    <x v="7"/>
    <x v="128"/>
    <s v="Dyrka jord godkjent omdisponert til næringsvirksomhet etter plan- og bygningsloven"/>
    <x v="0"/>
    <n v="7"/>
    <x v="3"/>
    <x v="0"/>
  </r>
  <r>
    <x v="45"/>
    <x v="7"/>
    <x v="128"/>
    <s v="Dyrka jord godkjent omdisponert til samferdselsanlegg og teknisk infrastruktur etter plan- og bygningsloven"/>
    <x v="0"/>
    <n v="7"/>
    <x v="1"/>
    <x v="1"/>
  </r>
  <r>
    <x v="45"/>
    <x v="7"/>
    <x v="128"/>
    <s v="Dyrkbar jord godkjent omdisponert til boligområde etter plan- og bygningsloven"/>
    <x v="1"/>
    <n v="32"/>
    <x v="0"/>
    <x v="0"/>
  </r>
  <r>
    <x v="45"/>
    <x v="7"/>
    <x v="128"/>
    <s v="Dyrkbar jord godkjent omdisponert til LNFR der landbruk er utelukket etter plan- og bygningsloven"/>
    <x v="1"/>
    <n v="83"/>
    <x v="0"/>
    <x v="0"/>
  </r>
  <r>
    <x v="45"/>
    <x v="7"/>
    <x v="128"/>
    <s v="Dyrkbar jord godkjent omdisponert til næringsvirksomhet etter plan- og bygningsloven"/>
    <x v="1"/>
    <n v="96"/>
    <x v="3"/>
    <x v="0"/>
  </r>
  <r>
    <x v="45"/>
    <x v="7"/>
    <x v="128"/>
    <s v="Dyrkbar jord godkjent omdisponert til samferdselsanlegg og teknisk infrastruktur etter plan- og bygningsloven"/>
    <x v="1"/>
    <n v="2"/>
    <x v="1"/>
    <x v="1"/>
  </r>
  <r>
    <x v="45"/>
    <x v="7"/>
    <x v="129"/>
    <s v="Dyrka jord godkjent omdisponert til boligområde etter plan- og bygningsloven"/>
    <x v="0"/>
    <n v="2"/>
    <x v="0"/>
    <x v="0"/>
  </r>
  <r>
    <x v="45"/>
    <x v="7"/>
    <x v="129"/>
    <s v="Dyrka jord godkjent omdisponert til grønnstruktur etter plan- og bygningsloven"/>
    <x v="0"/>
    <n v="28"/>
    <x v="7"/>
    <x v="3"/>
  </r>
  <r>
    <x v="45"/>
    <x v="7"/>
    <x v="129"/>
    <s v="Dyrka jord godkjent omdisponert til annet byggeområde etter plan- og bygningsloven"/>
    <x v="0"/>
    <n v="9"/>
    <x v="3"/>
    <x v="0"/>
  </r>
  <r>
    <x v="45"/>
    <x v="7"/>
    <x v="129"/>
    <s v="Dyrka jord godkjent omdisponert til offentlig/privat tjenesteyting etter plan- og bygningsloven"/>
    <x v="0"/>
    <n v="11"/>
    <x v="3"/>
    <x v="0"/>
  </r>
  <r>
    <x v="45"/>
    <x v="7"/>
    <x v="129"/>
    <s v="Dyrka jord godkjent omdisponert til næringsvirksomhet etter plan- og bygningsloven"/>
    <x v="0"/>
    <n v="43"/>
    <x v="3"/>
    <x v="0"/>
  </r>
  <r>
    <x v="45"/>
    <x v="7"/>
    <x v="129"/>
    <s v="Dyrka jord godkjent omdisponert til samferdselsanlegg og teknisk infrastruktur etter plan- og bygningsloven"/>
    <x v="0"/>
    <n v="15"/>
    <x v="1"/>
    <x v="1"/>
  </r>
  <r>
    <x v="45"/>
    <x v="7"/>
    <x v="130"/>
    <s v="Dyrka jord godkjent omdisponert til boligområde etter jordloven"/>
    <x v="0"/>
    <n v="3"/>
    <x v="0"/>
    <x v="0"/>
  </r>
  <r>
    <x v="45"/>
    <x v="7"/>
    <x v="131"/>
    <s v="Dyrka jord godkjent omdisponert til fritidsbebyggelse etter jordloven"/>
    <x v="0"/>
    <n v="3"/>
    <x v="0"/>
    <x v="0"/>
  </r>
  <r>
    <x v="45"/>
    <x v="7"/>
    <x v="131"/>
    <s v="Dyrka jord godkjent omdisponert til fritidsbebyggelse etter plan- og bygningsloven"/>
    <x v="0"/>
    <n v="3"/>
    <x v="0"/>
    <x v="0"/>
  </r>
  <r>
    <x v="45"/>
    <x v="7"/>
    <x v="131"/>
    <s v="Dyrka jord godkjent omdisponert til boligområde etter jordloven"/>
    <x v="0"/>
    <n v="4"/>
    <x v="0"/>
    <x v="0"/>
  </r>
  <r>
    <x v="45"/>
    <x v="7"/>
    <x v="131"/>
    <s v="Dyrka jord godkjent omdisponert til boligområde etter plan- og bygningsloven"/>
    <x v="0"/>
    <n v="4"/>
    <x v="0"/>
    <x v="0"/>
  </r>
  <r>
    <x v="45"/>
    <x v="7"/>
    <x v="132"/>
    <s v="Dyrka jord godkjent omdisponert til boligområde etter jordloven"/>
    <x v="0"/>
    <n v="1"/>
    <x v="0"/>
    <x v="0"/>
  </r>
  <r>
    <x v="45"/>
    <x v="7"/>
    <x v="132"/>
    <s v="Dyrka jord godkjent omdisponert til samferdselsanlegg og teknisk infrastruktur etter plan- og bygningsloven"/>
    <x v="0"/>
    <n v="5"/>
    <x v="1"/>
    <x v="1"/>
  </r>
  <r>
    <x v="45"/>
    <x v="7"/>
    <x v="132"/>
    <s v="Dyrkbar jord godkjent omdisponert til fritidsbebyggelse etter jordloven"/>
    <x v="1"/>
    <n v="1"/>
    <x v="0"/>
    <x v="0"/>
  </r>
  <r>
    <x v="45"/>
    <x v="7"/>
    <x v="132"/>
    <s v="Dyrkbar jord godkjent omdisponert til samferdselsanlegg og teknisk infrastruktur etter plan- og bygningsloven"/>
    <x v="1"/>
    <n v="1"/>
    <x v="1"/>
    <x v="1"/>
  </r>
  <r>
    <x v="45"/>
    <x v="7"/>
    <x v="138"/>
    <s v="Dyrka jord godkjent omdisponert til boligområde etter jordloven"/>
    <x v="0"/>
    <n v="1"/>
    <x v="0"/>
    <x v="0"/>
  </r>
  <r>
    <x v="45"/>
    <x v="7"/>
    <x v="138"/>
    <s v="Dyrkbar jord godkjent omdisponert til fritidsbebyggelse etter jordloven"/>
    <x v="1"/>
    <n v="1"/>
    <x v="0"/>
    <x v="0"/>
  </r>
  <r>
    <x v="45"/>
    <x v="7"/>
    <x v="133"/>
    <s v="Dyrka jord godkjent omdisponert til samferdselsanlegg og teknisk infrastruktur etter jordloven"/>
    <x v="0"/>
    <n v="1"/>
    <x v="1"/>
    <x v="1"/>
  </r>
  <r>
    <x v="45"/>
    <x v="7"/>
    <x v="135"/>
    <s v="Dyrkbar jord godkjent omdisponert til fritidsbebyggelse etter plan- og bygningsloven"/>
    <x v="1"/>
    <n v="2"/>
    <x v="0"/>
    <x v="0"/>
  </r>
  <r>
    <x v="45"/>
    <x v="1"/>
    <x v="22"/>
    <s v="Dyrkbar jord godkjent omdisponert til annet landbruksområde etter jordloven"/>
    <x v="1"/>
    <n v="2"/>
    <x v="8"/>
    <x v="0"/>
  </r>
  <r>
    <x v="45"/>
    <x v="1"/>
    <x v="22"/>
    <s v="Dyrkbar jord godkjent omdisponert til boligområde etter jordloven"/>
    <x v="1"/>
    <n v="3"/>
    <x v="0"/>
    <x v="0"/>
  </r>
  <r>
    <x v="45"/>
    <x v="1"/>
    <x v="22"/>
    <s v="Dyrkbar jord godkjent omdisponert til annet byggeområde etter jordloven"/>
    <x v="1"/>
    <n v="1"/>
    <x v="3"/>
    <x v="0"/>
  </r>
  <r>
    <x v="45"/>
    <x v="4"/>
    <x v="47"/>
    <s v="Dyrka jord godkjent omdisponert til boligområde etter plan- og bygningsloven"/>
    <x v="0"/>
    <n v="10"/>
    <x v="0"/>
    <x v="0"/>
  </r>
  <r>
    <x v="45"/>
    <x v="4"/>
    <x v="47"/>
    <s v="Dyrka jord godkjent omdisponert til boligområde etter jordloven"/>
    <x v="0"/>
    <n v="1"/>
    <x v="0"/>
    <x v="0"/>
  </r>
  <r>
    <x v="45"/>
    <x v="4"/>
    <x v="47"/>
    <s v="Dyrka jord godkjent omdisponert til grønnstruktur etter plan- og bygningsloven"/>
    <x v="0"/>
    <n v="2"/>
    <x v="7"/>
    <x v="3"/>
  </r>
  <r>
    <x v="45"/>
    <x v="4"/>
    <x v="57"/>
    <s v="Dyrka jord godkjent omdisponert til annet landbruksområde etter jordloven"/>
    <x v="0"/>
    <n v="1"/>
    <x v="8"/>
    <x v="0"/>
  </r>
  <r>
    <x v="45"/>
    <x v="4"/>
    <x v="57"/>
    <s v="Dyrka jord godkjent omdisponert til boligområde etter jordloven"/>
    <x v="0"/>
    <n v="15"/>
    <x v="0"/>
    <x v="0"/>
  </r>
  <r>
    <x v="45"/>
    <x v="4"/>
    <x v="58"/>
    <s v="Dyrka jord godkjent omdisponert til boligområde etter jordloven"/>
    <x v="0"/>
    <n v="1"/>
    <x v="0"/>
    <x v="0"/>
  </r>
  <r>
    <x v="45"/>
    <x v="4"/>
    <x v="59"/>
    <s v="Dyrka jord godkjent omdisponert til annet landbruksområde etter jordloven"/>
    <x v="0"/>
    <n v="1"/>
    <x v="8"/>
    <x v="0"/>
  </r>
  <r>
    <x v="45"/>
    <x v="4"/>
    <x v="59"/>
    <s v="Dyrka jord godkjent omdisponert til annet byggeområde etter jordloven"/>
    <x v="0"/>
    <n v="2"/>
    <x v="3"/>
    <x v="0"/>
  </r>
  <r>
    <x v="45"/>
    <x v="4"/>
    <x v="59"/>
    <s v="Dyrka jord godkjent omdisponert til annet byggeområde etter plan- og bygningslo"/>
    <x v="0"/>
    <n v="1"/>
    <x v="3"/>
    <x v="0"/>
  </r>
  <r>
    <x v="45"/>
    <x v="4"/>
    <x v="59"/>
    <s v="Dyrkbar jord godkjent omdisponert til boligområde etter plan- og bygningsloven"/>
    <x v="1"/>
    <n v="4"/>
    <x v="0"/>
    <x v="0"/>
  </r>
  <r>
    <x v="45"/>
    <x v="4"/>
    <x v="59"/>
    <s v="Dyrkbar jord godkjent omdisponert til boligområde etter jordloven"/>
    <x v="1"/>
    <n v="2"/>
    <x v="0"/>
    <x v="0"/>
  </r>
  <r>
    <x v="45"/>
    <x v="4"/>
    <x v="48"/>
    <s v="Dyrka jord godkjent omdisponert til annet landbruksområde etter jordloven"/>
    <x v="0"/>
    <n v="1"/>
    <x v="8"/>
    <x v="0"/>
  </r>
  <r>
    <x v="45"/>
    <x v="4"/>
    <x v="48"/>
    <s v="Dyrka jord godkjent omdisponert til boligområde etter jordloven"/>
    <x v="0"/>
    <n v="2"/>
    <x v="0"/>
    <x v="0"/>
  </r>
  <r>
    <x v="45"/>
    <x v="4"/>
    <x v="48"/>
    <s v="Dyrkbar jord godkjent omdisponert til næringsvirksomhet etter plan- og bygnings"/>
    <x v="1"/>
    <n v="560"/>
    <x v="3"/>
    <x v="0"/>
  </r>
  <r>
    <x v="45"/>
    <x v="4"/>
    <x v="49"/>
    <s v="Dyrka jord godkjent omdisponert til LNFR spredt bosetting etter plan- og bygnin"/>
    <x v="0"/>
    <n v="1"/>
    <x v="6"/>
    <x v="3"/>
  </r>
  <r>
    <x v="45"/>
    <x v="4"/>
    <x v="49"/>
    <s v="Dyrka jord godkjent omdisponert til boligområde etter jordloven"/>
    <x v="0"/>
    <n v="1"/>
    <x v="0"/>
    <x v="0"/>
  </r>
  <r>
    <x v="45"/>
    <x v="4"/>
    <x v="49"/>
    <s v="Dyrka jord godkjent omdisponert til næringsvirksomhet etter jordloven"/>
    <x v="0"/>
    <n v="1"/>
    <x v="3"/>
    <x v="0"/>
  </r>
  <r>
    <x v="45"/>
    <x v="4"/>
    <x v="49"/>
    <s v="Dyrka jord godkjent omdisponert til samferdselsanlegg og teknisk infrastruktur"/>
    <x v="0"/>
    <n v="5"/>
    <x v="1"/>
    <x v="1"/>
  </r>
  <r>
    <x v="45"/>
    <x v="4"/>
    <x v="50"/>
    <s v="Dyrka jord godkjent omdisponert til boligområde etter plan- og bygningsloven"/>
    <x v="0"/>
    <n v="2"/>
    <x v="0"/>
    <x v="0"/>
  </r>
  <r>
    <x v="45"/>
    <x v="4"/>
    <x v="50"/>
    <s v="Dyrka jord godkjent omdisponert til boligområde etter jordloven"/>
    <x v="0"/>
    <n v="1"/>
    <x v="0"/>
    <x v="0"/>
  </r>
  <r>
    <x v="45"/>
    <x v="4"/>
    <x v="50"/>
    <s v="Dyrkbar jord godkjent omdisponert til boligområde etter plan- og bygningsloven"/>
    <x v="1"/>
    <n v="20"/>
    <x v="0"/>
    <x v="0"/>
  </r>
  <r>
    <x v="45"/>
    <x v="4"/>
    <x v="52"/>
    <s v="Dyrka jord godkjent omdisponert til næringsvirksomhet etter plan- og bygningslo"/>
    <x v="0"/>
    <n v="2"/>
    <x v="3"/>
    <x v="0"/>
  </r>
  <r>
    <x v="45"/>
    <x v="4"/>
    <x v="52"/>
    <s v="Dyrkbar jord godkjent omdisponert til annet landbruksområde etter jordloven"/>
    <x v="1"/>
    <n v="5"/>
    <x v="8"/>
    <x v="0"/>
  </r>
  <r>
    <x v="45"/>
    <x v="4"/>
    <x v="52"/>
    <s v="Dyrkbar jord godkjent omdisponert til fritidsbebyggelse etter jordloven"/>
    <x v="1"/>
    <n v="4"/>
    <x v="0"/>
    <x v="0"/>
  </r>
  <r>
    <x v="45"/>
    <x v="4"/>
    <x v="52"/>
    <s v="Dyrkbar jord godkjent omdisponert til boligområde etter jordloven"/>
    <x v="1"/>
    <n v="3"/>
    <x v="0"/>
    <x v="0"/>
  </r>
  <r>
    <x v="45"/>
    <x v="4"/>
    <x v="52"/>
    <s v="Dyrkbar jord godkjent omdisponert til næringsvirksomhet etter plan- og bygnings"/>
    <x v="1"/>
    <n v="2"/>
    <x v="3"/>
    <x v="0"/>
  </r>
  <r>
    <x v="45"/>
    <x v="4"/>
    <x v="53"/>
    <s v="Dyrka jord godkjent omdisponert til boligområde etter jordloven"/>
    <x v="0"/>
    <n v="1"/>
    <x v="0"/>
    <x v="0"/>
  </r>
  <r>
    <x v="45"/>
    <x v="4"/>
    <x v="53"/>
    <s v="Dyrkbar jord godkjent omdisponert til boligområde etter jordloven"/>
    <x v="1"/>
    <n v="1"/>
    <x v="0"/>
    <x v="0"/>
  </r>
  <r>
    <x v="45"/>
    <x v="4"/>
    <x v="54"/>
    <s v="Dyrka jord godkjent omdisponert til fritidsbebyggelse etter jordloven"/>
    <x v="0"/>
    <n v="1"/>
    <x v="0"/>
    <x v="0"/>
  </r>
  <r>
    <x v="45"/>
    <x v="4"/>
    <x v="54"/>
    <s v="Dyrkbar jord godkjent omdisponert til boligområde etter jordloven"/>
    <x v="1"/>
    <n v="5"/>
    <x v="0"/>
    <x v="0"/>
  </r>
  <r>
    <x v="45"/>
    <x v="4"/>
    <x v="54"/>
    <s v="Dyrkbar jord godkjent omdisponert til fritidsbebyggelse etter jordloven"/>
    <x v="1"/>
    <n v="2"/>
    <x v="0"/>
    <x v="0"/>
  </r>
  <r>
    <x v="45"/>
    <x v="4"/>
    <x v="55"/>
    <s v="Dyrkbar jord godkjent omdisponert til fritidsbebyggelse etter plan- og bygnings"/>
    <x v="1"/>
    <n v="12"/>
    <x v="0"/>
    <x v="0"/>
  </r>
  <r>
    <x v="45"/>
    <x v="4"/>
    <x v="61"/>
    <s v="Dyrka jord godkjent omdisponert til boligområde etter plan- og bygningsloven"/>
    <x v="0"/>
    <n v="2"/>
    <x v="0"/>
    <x v="0"/>
  </r>
  <r>
    <x v="45"/>
    <x v="4"/>
    <x v="61"/>
    <s v="Dyrka jord godkjent omdisponert til boligområde etter jordloven"/>
    <x v="0"/>
    <n v="2"/>
    <x v="0"/>
    <x v="0"/>
  </r>
  <r>
    <x v="45"/>
    <x v="4"/>
    <x v="56"/>
    <s v="Dyrka jord godkjent omdisponert til boligområde etter plan- og bygningsloven"/>
    <x v="0"/>
    <n v="9"/>
    <x v="0"/>
    <x v="0"/>
  </r>
  <r>
    <x v="45"/>
    <x v="4"/>
    <x v="56"/>
    <s v="Dyrka jord godkjent omdisponert til boligområde etter jordloven"/>
    <x v="0"/>
    <n v="2"/>
    <x v="0"/>
    <x v="0"/>
  </r>
  <r>
    <x v="45"/>
    <x v="4"/>
    <x v="56"/>
    <s v="Dyrkbar jord godkjent omdisponert til boligområde etter plan- og bygningsloven"/>
    <x v="1"/>
    <n v="25"/>
    <x v="0"/>
    <x v="0"/>
  </r>
  <r>
    <x v="45"/>
    <x v="5"/>
    <x v="72"/>
    <s v="Dyrka jord godkjent omdisponert til boligområde etter plan- og bygningsloven"/>
    <x v="0"/>
    <n v="2"/>
    <x v="0"/>
    <x v="0"/>
  </r>
  <r>
    <x v="45"/>
    <x v="5"/>
    <x v="72"/>
    <s v="Dyrka jord godkjent omdisponert til samferdselsanlegg og teknisk infrastruktur"/>
    <x v="0"/>
    <n v="4"/>
    <x v="1"/>
    <x v="1"/>
  </r>
  <r>
    <x v="45"/>
    <x v="5"/>
    <x v="63"/>
    <s v="Dyrka jord godkjent omdisponert til annet landbruksområde etter jordloven"/>
    <x v="0"/>
    <n v="4"/>
    <x v="8"/>
    <x v="0"/>
  </r>
  <r>
    <x v="45"/>
    <x v="5"/>
    <x v="63"/>
    <s v="Dyrka jord godkjent omdisponert til boligområde etter plan- og bygningsloven"/>
    <x v="0"/>
    <n v="2"/>
    <x v="0"/>
    <x v="0"/>
  </r>
  <r>
    <x v="45"/>
    <x v="5"/>
    <x v="63"/>
    <s v="Dyrka jord godkjent omdisponert til boligområde etter jordloven"/>
    <x v="0"/>
    <n v="1"/>
    <x v="0"/>
    <x v="0"/>
  </r>
  <r>
    <x v="45"/>
    <x v="5"/>
    <x v="63"/>
    <s v="Dyrkbar jord godkjent omdisponert til annet landbruksområde etter jordloven"/>
    <x v="1"/>
    <n v="4"/>
    <x v="8"/>
    <x v="0"/>
  </r>
  <r>
    <x v="45"/>
    <x v="5"/>
    <x v="63"/>
    <s v="Dyrkbar jord godkjent omdisponert til boligområde etter plan- og bygningsloven"/>
    <x v="1"/>
    <n v="18"/>
    <x v="0"/>
    <x v="0"/>
  </r>
  <r>
    <x v="45"/>
    <x v="5"/>
    <x v="63"/>
    <s v="Dyrkbar jord godkjent omdisponert til boligområde etter jordloven"/>
    <x v="1"/>
    <n v="1"/>
    <x v="0"/>
    <x v="0"/>
  </r>
  <r>
    <x v="45"/>
    <x v="5"/>
    <x v="63"/>
    <s v="Dyrkbar jord godkjent omdisponert til offentlig/privat tjenesteyting etter plan"/>
    <x v="1"/>
    <n v="7"/>
    <x v="3"/>
    <x v="0"/>
  </r>
  <r>
    <x v="45"/>
    <x v="5"/>
    <x v="64"/>
    <s v="Dyrka jord godkjent omdisponert til annet landbruksområde etter jordloven"/>
    <x v="0"/>
    <n v="3"/>
    <x v="8"/>
    <x v="0"/>
  </r>
  <r>
    <x v="45"/>
    <x v="5"/>
    <x v="64"/>
    <s v="Dyrka jord godkjent omdisponert til boligområde etter plan- og bygningsloven"/>
    <x v="0"/>
    <n v="5"/>
    <x v="0"/>
    <x v="0"/>
  </r>
  <r>
    <x v="45"/>
    <x v="5"/>
    <x v="64"/>
    <s v="Dyrka jord godkjent omdisponert til samferdselsanlegg og teknisk infrastruktur"/>
    <x v="0"/>
    <n v="4"/>
    <x v="1"/>
    <x v="1"/>
  </r>
  <r>
    <x v="45"/>
    <x v="5"/>
    <x v="65"/>
    <s v="Dyrka jord godkjent omdisponert til boligområde etter jordloven"/>
    <x v="0"/>
    <n v="3"/>
    <x v="0"/>
    <x v="0"/>
  </r>
  <r>
    <x v="45"/>
    <x v="5"/>
    <x v="65"/>
    <s v="Dyrka jord godkjent omdisponert til næringsvirksomhet etter plan- og bygningslo"/>
    <x v="0"/>
    <n v="6"/>
    <x v="3"/>
    <x v="0"/>
  </r>
  <r>
    <x v="45"/>
    <x v="5"/>
    <x v="65"/>
    <s v="Dyrka jord godkjent omdisponert til samferdselsanlegg og teknisk infrastruktur"/>
    <x v="0"/>
    <n v="1"/>
    <x v="1"/>
    <x v="1"/>
  </r>
  <r>
    <x v="45"/>
    <x v="5"/>
    <x v="65"/>
    <s v="Dyrkbar jord godkjent omdisponert til annet landbruksområde etter jordloven"/>
    <x v="1"/>
    <n v="1"/>
    <x v="8"/>
    <x v="0"/>
  </r>
  <r>
    <x v="45"/>
    <x v="5"/>
    <x v="65"/>
    <s v="Dyrkbar jord godkjent omdisponert til boligområde etter plan- og bygningsloven"/>
    <x v="1"/>
    <n v="13"/>
    <x v="0"/>
    <x v="0"/>
  </r>
  <r>
    <x v="45"/>
    <x v="5"/>
    <x v="65"/>
    <s v="Dyrkbar jord godkjent omdisponert til boligområde etter jordloven"/>
    <x v="1"/>
    <n v="2"/>
    <x v="0"/>
    <x v="0"/>
  </r>
  <r>
    <x v="45"/>
    <x v="5"/>
    <x v="65"/>
    <s v="Dyrkbar jord godkjent omdisponert til næringsvirksomhet etter plan- og bygnings"/>
    <x v="1"/>
    <n v="35"/>
    <x v="3"/>
    <x v="0"/>
  </r>
  <r>
    <x v="45"/>
    <x v="5"/>
    <x v="65"/>
    <s v="Dyrkbar jord godkjent omdisponert til annet byggeområde etter plan- og bygnings"/>
    <x v="1"/>
    <n v="5"/>
    <x v="3"/>
    <x v="0"/>
  </r>
  <r>
    <x v="45"/>
    <x v="5"/>
    <x v="65"/>
    <s v="Dyrkbar jord godkjent omdisponert til samferdselsanlegg og teknisk infrastruktu"/>
    <x v="1"/>
    <n v="3"/>
    <x v="1"/>
    <x v="1"/>
  </r>
  <r>
    <x v="45"/>
    <x v="5"/>
    <x v="66"/>
    <s v="Dyrka jord godkjent omdisponert til kombinasjoner av hovedformål etter plan- og"/>
    <x v="0"/>
    <n v="5"/>
    <x v="2"/>
    <x v="2"/>
  </r>
  <r>
    <x v="45"/>
    <x v="5"/>
    <x v="66"/>
    <s v="Dyrka jord godkjent omdisponert til offentlig/privat tjenesteyting etter plan-"/>
    <x v="0"/>
    <n v="2"/>
    <x v="3"/>
    <x v="0"/>
  </r>
  <r>
    <x v="45"/>
    <x v="5"/>
    <x v="66"/>
    <s v="Dyrka jord godkjent omdisponert til samferdselsanlegg og teknisk infrastruktur"/>
    <x v="0"/>
    <n v="15"/>
    <x v="1"/>
    <x v="1"/>
  </r>
  <r>
    <x v="45"/>
    <x v="5"/>
    <x v="67"/>
    <s v="Dyrka jord godkjent omdisponert til samferdselsanlegg og teknisk infrastruktur"/>
    <x v="0"/>
    <n v="14"/>
    <x v="1"/>
    <x v="1"/>
  </r>
  <r>
    <x v="45"/>
    <x v="5"/>
    <x v="68"/>
    <s v="Dyrka jord godkjent omdisponert til boligområde etter plan- og bygningsloven"/>
    <x v="0"/>
    <n v="3"/>
    <x v="0"/>
    <x v="0"/>
  </r>
  <r>
    <x v="45"/>
    <x v="5"/>
    <x v="68"/>
    <s v="Dyrka jord godkjent omdisponert til grønnstruktur etter plan- og bygningsloven"/>
    <x v="0"/>
    <n v="1"/>
    <x v="7"/>
    <x v="3"/>
  </r>
  <r>
    <x v="45"/>
    <x v="5"/>
    <x v="68"/>
    <s v="Dyrka jord godkjent omdisponert til samferdselsanlegg og teknisk infrastruktur"/>
    <x v="0"/>
    <n v="9"/>
    <x v="1"/>
    <x v="1"/>
  </r>
  <r>
    <x v="45"/>
    <x v="5"/>
    <x v="73"/>
    <s v="Dyrka jord godkjent omdisponert til annet landbruksområde etter jordloven"/>
    <x v="0"/>
    <n v="3"/>
    <x v="8"/>
    <x v="0"/>
  </r>
  <r>
    <x v="45"/>
    <x v="5"/>
    <x v="73"/>
    <s v="Dyrka jord godkjent omdisponert til boligområde etter jordloven"/>
    <x v="0"/>
    <n v="1"/>
    <x v="0"/>
    <x v="0"/>
  </r>
  <r>
    <x v="45"/>
    <x v="5"/>
    <x v="73"/>
    <s v="Dyrka jord godkjent omdisponert til samferdselsanlegg og teknisk infrastruktur"/>
    <x v="0"/>
    <n v="8"/>
    <x v="1"/>
    <x v="1"/>
  </r>
  <r>
    <x v="45"/>
    <x v="5"/>
    <x v="73"/>
    <s v="Dyrka jord godkjent omdisponert til samferdselsanlegg og teknisk infrastruktur"/>
    <x v="0"/>
    <n v="5"/>
    <x v="1"/>
    <x v="1"/>
  </r>
  <r>
    <x v="45"/>
    <x v="5"/>
    <x v="73"/>
    <s v="Dyrka jord godkjent omdisponert til skogplanting etter jordloven"/>
    <x v="0"/>
    <n v="1"/>
    <x v="4"/>
    <x v="3"/>
  </r>
  <r>
    <x v="45"/>
    <x v="5"/>
    <x v="69"/>
    <s v="Dyrka jord godkjent omdisponert til annet landbruksområde etter jordloven"/>
    <x v="0"/>
    <n v="3"/>
    <x v="8"/>
    <x v="0"/>
  </r>
  <r>
    <x v="45"/>
    <x v="5"/>
    <x v="69"/>
    <s v="Dyrka jord godkjent omdisponert til offentlig/privat tjenesteyting etter plan-"/>
    <x v="0"/>
    <n v="12"/>
    <x v="3"/>
    <x v="0"/>
  </r>
  <r>
    <x v="45"/>
    <x v="5"/>
    <x v="69"/>
    <s v="Dyrka jord godkjent omdisponert til samferdselsanlegg og teknisk infrastruktur"/>
    <x v="0"/>
    <n v="15"/>
    <x v="1"/>
    <x v="1"/>
  </r>
  <r>
    <x v="45"/>
    <x v="5"/>
    <x v="74"/>
    <s v="Dyrka jord godkjent omdisponert til annet landbruksområde etter jordloven"/>
    <x v="0"/>
    <n v="1"/>
    <x v="8"/>
    <x v="0"/>
  </r>
  <r>
    <x v="45"/>
    <x v="5"/>
    <x v="74"/>
    <s v="Dyrka jord godkjent omdisponert til boligområde etter plan- og bygningsloven"/>
    <x v="0"/>
    <n v="3"/>
    <x v="0"/>
    <x v="0"/>
  </r>
  <r>
    <x v="45"/>
    <x v="5"/>
    <x v="74"/>
    <s v="Dyrkbar jord godkjent omdisponert til annet landbruksområde etter jordloven"/>
    <x v="1"/>
    <n v="1"/>
    <x v="8"/>
    <x v="0"/>
  </r>
  <r>
    <x v="45"/>
    <x v="5"/>
    <x v="70"/>
    <s v="Dyrka jord godkjent omdisponert til annet landbruksområde etter jordloven"/>
    <x v="0"/>
    <n v="1"/>
    <x v="8"/>
    <x v="0"/>
  </r>
  <r>
    <x v="45"/>
    <x v="5"/>
    <x v="70"/>
    <s v="Dyrka jord godkjent omdisponert til boligområde etter plan- og bygningsloven"/>
    <x v="0"/>
    <n v="8"/>
    <x v="0"/>
    <x v="0"/>
  </r>
  <r>
    <x v="45"/>
    <x v="5"/>
    <x v="70"/>
    <s v="Dyrkbar jord godkjent omdisponert til boligområde etter plan- og bygningsloven"/>
    <x v="1"/>
    <n v="5"/>
    <x v="0"/>
    <x v="0"/>
  </r>
  <r>
    <x v="45"/>
    <x v="5"/>
    <x v="71"/>
    <s v="Dyrka jord godkjent omdisponert til samferdselsanlegg og teknisk infrastruktur"/>
    <x v="0"/>
    <n v="1"/>
    <x v="1"/>
    <x v="1"/>
  </r>
  <r>
    <x v="45"/>
    <x v="2"/>
    <x v="89"/>
    <s v="Dyrkbar jord godkjent omdisponert til boligområde etter plan- og bygningsloven"/>
    <x v="1"/>
    <n v="30"/>
    <x v="0"/>
    <x v="0"/>
  </r>
  <r>
    <x v="45"/>
    <x v="2"/>
    <x v="76"/>
    <s v="Dyrka jord godkjent omdisponert til annet landbruksområde etter jordloven"/>
    <x v="0"/>
    <n v="1"/>
    <x v="8"/>
    <x v="0"/>
  </r>
  <r>
    <x v="45"/>
    <x v="2"/>
    <x v="76"/>
    <s v="Dyrka jord godkjent omdisponert til boligområde etter plan- og bygningsloven"/>
    <x v="0"/>
    <n v="6"/>
    <x v="0"/>
    <x v="0"/>
  </r>
  <r>
    <x v="45"/>
    <x v="2"/>
    <x v="76"/>
    <s v="Dyrka jord godkjent omdisponert til grønnstruktur etter plan- og bygningsloven"/>
    <x v="0"/>
    <n v="1"/>
    <x v="7"/>
    <x v="3"/>
  </r>
  <r>
    <x v="45"/>
    <x v="2"/>
    <x v="76"/>
    <s v="Dyrka jord godkjent omdisponert til kombinasjoner av hovedformål etter plan- og"/>
    <x v="0"/>
    <n v="10"/>
    <x v="2"/>
    <x v="2"/>
  </r>
  <r>
    <x v="45"/>
    <x v="2"/>
    <x v="76"/>
    <s v="Dyrka jord godkjent omdisponert til næringsvirksomhet etter plan- og bygningslo"/>
    <x v="0"/>
    <n v="20"/>
    <x v="3"/>
    <x v="0"/>
  </r>
  <r>
    <x v="45"/>
    <x v="2"/>
    <x v="76"/>
    <s v="Dyrka jord godkjent omdisponert til samferdselsanlegg og teknisk infrastruktur"/>
    <x v="0"/>
    <n v="13"/>
    <x v="1"/>
    <x v="1"/>
  </r>
  <r>
    <x v="45"/>
    <x v="2"/>
    <x v="76"/>
    <s v="Dyrkbar jord godkjent omdisponert til grønnstruktur etter plan- og bygningslove"/>
    <x v="1"/>
    <n v="91"/>
    <x v="7"/>
    <x v="3"/>
  </r>
  <r>
    <x v="45"/>
    <x v="2"/>
    <x v="76"/>
    <s v="Dyrkbar jord godkjent omdisponert til kombinasjoner av hovedformål etter plan-"/>
    <x v="1"/>
    <n v="38"/>
    <x v="2"/>
    <x v="2"/>
  </r>
  <r>
    <x v="45"/>
    <x v="2"/>
    <x v="76"/>
    <s v="Dyrkbar jord godkjent omdisponert til offentlig/privat tjenesteyting etter plan"/>
    <x v="1"/>
    <n v="114"/>
    <x v="3"/>
    <x v="0"/>
  </r>
  <r>
    <x v="45"/>
    <x v="2"/>
    <x v="76"/>
    <s v="Dyrkbar jord godkjent omdisponert til næringsvirksomhet etter plan- og bygnings"/>
    <x v="1"/>
    <n v="50"/>
    <x v="3"/>
    <x v="0"/>
  </r>
  <r>
    <x v="45"/>
    <x v="2"/>
    <x v="76"/>
    <s v="Dyrkbar jord godkjent omdisponert til annet byggeområde etter plan- og bygnings"/>
    <x v="1"/>
    <n v="8"/>
    <x v="3"/>
    <x v="0"/>
  </r>
  <r>
    <x v="45"/>
    <x v="2"/>
    <x v="76"/>
    <s v="Dyrkbar jord godkjent omdisponert til samferdselsanlegg og teknisk infrastruktu"/>
    <x v="1"/>
    <n v="23"/>
    <x v="1"/>
    <x v="1"/>
  </r>
  <r>
    <x v="45"/>
    <x v="2"/>
    <x v="77"/>
    <s v="Dyrka jord godkjent omdisponert til boligområde etter jordloven"/>
    <x v="0"/>
    <n v="9"/>
    <x v="0"/>
    <x v="0"/>
  </r>
  <r>
    <x v="45"/>
    <x v="2"/>
    <x v="77"/>
    <s v="Dyrka jord godkjent omdisponert til boligområde etter plan- og bygningsloven"/>
    <x v="0"/>
    <n v="2"/>
    <x v="0"/>
    <x v="0"/>
  </r>
  <r>
    <x v="45"/>
    <x v="2"/>
    <x v="77"/>
    <s v="Dyrka jord godkjent omdisponert til grønnstruktur etter plan- og bygningsloven"/>
    <x v="0"/>
    <n v="3"/>
    <x v="7"/>
    <x v="3"/>
  </r>
  <r>
    <x v="45"/>
    <x v="2"/>
    <x v="77"/>
    <s v="Dyrka jord godkjent omdisponert til næringsvirksomhet etter plan- og bygningslo"/>
    <x v="0"/>
    <n v="45"/>
    <x v="3"/>
    <x v="0"/>
  </r>
  <r>
    <x v="45"/>
    <x v="2"/>
    <x v="77"/>
    <s v="Dyrka jord godkjent omdisponert til samferdselsanlegg og teknisk infrastruktur"/>
    <x v="0"/>
    <n v="7"/>
    <x v="1"/>
    <x v="1"/>
  </r>
  <r>
    <x v="45"/>
    <x v="2"/>
    <x v="77"/>
    <s v="Dyrka jord godkjent omdisponert til samferdselsanlegg og teknisk infrastruktur"/>
    <x v="0"/>
    <n v="1"/>
    <x v="1"/>
    <x v="1"/>
  </r>
  <r>
    <x v="45"/>
    <x v="2"/>
    <x v="77"/>
    <s v="Dyrka jord godkjent omdisponert til skogplanting etter jordloven"/>
    <x v="0"/>
    <n v="10"/>
    <x v="4"/>
    <x v="3"/>
  </r>
  <r>
    <x v="45"/>
    <x v="2"/>
    <x v="77"/>
    <s v="Dyrkbar jord godkjent omdisponert til boligområde etter plan- og bygningsloven"/>
    <x v="1"/>
    <n v="7"/>
    <x v="0"/>
    <x v="0"/>
  </r>
  <r>
    <x v="45"/>
    <x v="2"/>
    <x v="77"/>
    <s v="Dyrkbar jord godkjent omdisponert til boligområde etter jordloven"/>
    <x v="1"/>
    <n v="2"/>
    <x v="0"/>
    <x v="0"/>
  </r>
  <r>
    <x v="45"/>
    <x v="2"/>
    <x v="78"/>
    <s v="Dyrka jord godkjent omdisponert til boligområde etter plan- og bygningsloven"/>
    <x v="0"/>
    <n v="11"/>
    <x v="0"/>
    <x v="0"/>
  </r>
  <r>
    <x v="45"/>
    <x v="2"/>
    <x v="78"/>
    <s v="Dyrka jord godkjent omdisponert til boligområde etter jordloven"/>
    <x v="0"/>
    <n v="2"/>
    <x v="0"/>
    <x v="0"/>
  </r>
  <r>
    <x v="45"/>
    <x v="2"/>
    <x v="78"/>
    <s v="Dyrka jord godkjent omdisponert til grønnstruktur etter plan- og bygningsloven"/>
    <x v="0"/>
    <n v="1"/>
    <x v="7"/>
    <x v="3"/>
  </r>
  <r>
    <x v="45"/>
    <x v="2"/>
    <x v="78"/>
    <s v="Dyrkbar jord godkjent omdisponert til boligområde etter plan- og bygningsloven"/>
    <x v="1"/>
    <n v="1"/>
    <x v="0"/>
    <x v="0"/>
  </r>
  <r>
    <x v="45"/>
    <x v="2"/>
    <x v="78"/>
    <s v="Dyrkbar jord godkjent omdisponert til grønnstruktur etter plan- og bygningslove"/>
    <x v="1"/>
    <n v="1"/>
    <x v="7"/>
    <x v="3"/>
  </r>
  <r>
    <x v="45"/>
    <x v="2"/>
    <x v="93"/>
    <s v="Dyrkbar jord godkjent omdisponert til fritidsbebyggelse etter plan- og bygnings"/>
    <x v="1"/>
    <n v="5"/>
    <x v="0"/>
    <x v="0"/>
  </r>
  <r>
    <x v="45"/>
    <x v="2"/>
    <x v="79"/>
    <s v="Dyrkbar jord godkjent omdisponert til boligområde etter plan- og bygningsloven"/>
    <x v="1"/>
    <n v="27"/>
    <x v="0"/>
    <x v="0"/>
  </r>
  <r>
    <x v="45"/>
    <x v="2"/>
    <x v="80"/>
    <s v="Dyrkbar jord godkjent omdisponert til boligområde etter jordloven"/>
    <x v="1"/>
    <n v="1"/>
    <x v="0"/>
    <x v="0"/>
  </r>
  <r>
    <x v="45"/>
    <x v="2"/>
    <x v="92"/>
    <s v="Dyrka jord godkjent omdisponert til skogplanting etter jordloven"/>
    <x v="0"/>
    <n v="5"/>
    <x v="4"/>
    <x v="3"/>
  </r>
  <r>
    <x v="45"/>
    <x v="2"/>
    <x v="81"/>
    <s v="Dyrka jord godkjent omdisponert til grønnstruktur etter plan- og bygningsloven"/>
    <x v="0"/>
    <n v="5"/>
    <x v="7"/>
    <x v="3"/>
  </r>
  <r>
    <x v="45"/>
    <x v="2"/>
    <x v="81"/>
    <s v="Dyrka jord godkjent omdisponert til offentlig/privat tjenesteyting etter plan-"/>
    <x v="0"/>
    <n v="34"/>
    <x v="3"/>
    <x v="0"/>
  </r>
  <r>
    <x v="45"/>
    <x v="2"/>
    <x v="81"/>
    <s v="Dyrka jord godkjent omdisponert til annet byggeområde etter plan- og bygningslo"/>
    <x v="0"/>
    <n v="15"/>
    <x v="3"/>
    <x v="0"/>
  </r>
  <r>
    <x v="45"/>
    <x v="2"/>
    <x v="81"/>
    <s v="Dyrka jord godkjent omdisponert til samferdselsanlegg og teknisk infrastruktur"/>
    <x v="0"/>
    <n v="8"/>
    <x v="1"/>
    <x v="1"/>
  </r>
  <r>
    <x v="45"/>
    <x v="2"/>
    <x v="81"/>
    <s v="Dyrka jord godkjent omdisponert til skogplanting etter jordloven"/>
    <x v="0"/>
    <n v="2"/>
    <x v="4"/>
    <x v="3"/>
  </r>
  <r>
    <x v="45"/>
    <x v="2"/>
    <x v="94"/>
    <s v="Dyrka jord godkjent omdisponert til annet landbruksområde etter jordloven"/>
    <x v="0"/>
    <n v="12"/>
    <x v="8"/>
    <x v="0"/>
  </r>
  <r>
    <x v="45"/>
    <x v="2"/>
    <x v="94"/>
    <s v="Dyrka jord godkjent omdisponert til boligområde etter plan- og bygningsloven"/>
    <x v="0"/>
    <n v="35"/>
    <x v="0"/>
    <x v="0"/>
  </r>
  <r>
    <x v="45"/>
    <x v="2"/>
    <x v="91"/>
    <s v="Dyrka jord godkjent omdisponert til annet landbruksområde etter jordloven"/>
    <x v="0"/>
    <n v="17"/>
    <x v="8"/>
    <x v="0"/>
  </r>
  <r>
    <x v="45"/>
    <x v="2"/>
    <x v="91"/>
    <s v="Dyrka jord godkjent omdisponert til boligområde etter jordloven"/>
    <x v="0"/>
    <n v="6"/>
    <x v="0"/>
    <x v="0"/>
  </r>
  <r>
    <x v="45"/>
    <x v="2"/>
    <x v="91"/>
    <s v="Dyrka jord godkjent omdisponert til fritidsbebyggelse etter jordloven"/>
    <x v="0"/>
    <n v="1"/>
    <x v="0"/>
    <x v="0"/>
  </r>
  <r>
    <x v="45"/>
    <x v="2"/>
    <x v="91"/>
    <s v="Dyrka jord godkjent omdisponert til samferdselsanlegg og teknisk infrastruktur"/>
    <x v="0"/>
    <n v="1"/>
    <x v="1"/>
    <x v="1"/>
  </r>
  <r>
    <x v="45"/>
    <x v="2"/>
    <x v="91"/>
    <s v="Dyrkbar jord godkjent omdisponert til boligområde etter jordloven"/>
    <x v="1"/>
    <n v="1"/>
    <x v="0"/>
    <x v="0"/>
  </r>
  <r>
    <x v="45"/>
    <x v="2"/>
    <x v="83"/>
    <s v="Dyrka jord godkjent omdisponert til næringsvirksomhet etter jordloven"/>
    <x v="0"/>
    <n v="2"/>
    <x v="3"/>
    <x v="0"/>
  </r>
  <r>
    <x v="45"/>
    <x v="2"/>
    <x v="84"/>
    <s v="Dyrka jord godkjent omdisponert til annet landbruksområde etter jordloven"/>
    <x v="0"/>
    <n v="14"/>
    <x v="8"/>
    <x v="0"/>
  </r>
  <r>
    <x v="45"/>
    <x v="2"/>
    <x v="84"/>
    <s v="Dyrka jord godkjent omdisponert til boligområde etter plan- og bygningsloven"/>
    <x v="0"/>
    <n v="35"/>
    <x v="0"/>
    <x v="0"/>
  </r>
  <r>
    <x v="45"/>
    <x v="2"/>
    <x v="84"/>
    <s v="Dyrka jord godkjent omdisponert til grønnstruktur etter plan- og bygningsloven"/>
    <x v="0"/>
    <n v="4"/>
    <x v="7"/>
    <x v="3"/>
  </r>
  <r>
    <x v="45"/>
    <x v="2"/>
    <x v="84"/>
    <s v="Dyrka jord godkjent omdisponert til offentlig/privat tjenesteyting etter jordlo"/>
    <x v="0"/>
    <n v="17"/>
    <x v="3"/>
    <x v="0"/>
  </r>
  <r>
    <x v="45"/>
    <x v="2"/>
    <x v="84"/>
    <s v="Dyrka jord godkjent omdisponert til samferdselsanlegg og teknisk infrastruktur"/>
    <x v="0"/>
    <n v="13"/>
    <x v="1"/>
    <x v="1"/>
  </r>
  <r>
    <x v="45"/>
    <x v="2"/>
    <x v="84"/>
    <s v="Dyrkbar jord godkjent omdisponert til boligområde etter plan- og bygningsloven"/>
    <x v="1"/>
    <n v="6"/>
    <x v="0"/>
    <x v="0"/>
  </r>
  <r>
    <x v="45"/>
    <x v="2"/>
    <x v="84"/>
    <s v="Dyrkbar jord godkjent omdisponert til grønnstruktur etter plan- og bygningslove"/>
    <x v="1"/>
    <n v="6"/>
    <x v="7"/>
    <x v="3"/>
  </r>
  <r>
    <x v="45"/>
    <x v="2"/>
    <x v="84"/>
    <s v="Dyrkbar jord godkjent omdisponert til samferdselsanlegg og teknisk infrastruktu"/>
    <x v="1"/>
    <n v="3"/>
    <x v="1"/>
    <x v="1"/>
  </r>
  <r>
    <x v="45"/>
    <x v="2"/>
    <x v="85"/>
    <s v="Dyrka jord godkjent omdisponert til næringsvirksomhet etter jordloven"/>
    <x v="0"/>
    <n v="12"/>
    <x v="3"/>
    <x v="0"/>
  </r>
  <r>
    <x v="45"/>
    <x v="2"/>
    <x v="85"/>
    <s v="Dyrka jord godkjent omdisponert til skogplanting etter jordloven"/>
    <x v="0"/>
    <n v="5"/>
    <x v="4"/>
    <x v="3"/>
  </r>
  <r>
    <x v="45"/>
    <x v="2"/>
    <x v="86"/>
    <s v="Dyrka jord godkjent omdisponert til boligområde etter plan- og bygningsloven"/>
    <x v="0"/>
    <n v="80"/>
    <x v="0"/>
    <x v="0"/>
  </r>
  <r>
    <x v="45"/>
    <x v="2"/>
    <x v="86"/>
    <s v="Dyrka jord godkjent omdisponert til grønnstruktur etter plan- og bygningsloven"/>
    <x v="0"/>
    <n v="74"/>
    <x v="7"/>
    <x v="3"/>
  </r>
  <r>
    <x v="45"/>
    <x v="2"/>
    <x v="86"/>
    <s v="Dyrka jord godkjent omdisponert til offentlig/privat tjenesteyting etter plan-"/>
    <x v="0"/>
    <n v="5"/>
    <x v="3"/>
    <x v="0"/>
  </r>
  <r>
    <x v="45"/>
    <x v="2"/>
    <x v="86"/>
    <s v="Dyrka jord godkjent omdisponert til samferdselsanlegg og teknisk infrastruktur"/>
    <x v="0"/>
    <n v="12"/>
    <x v="1"/>
    <x v="1"/>
  </r>
  <r>
    <x v="46"/>
    <x v="0"/>
    <x v="0"/>
    <s v="Dyrka jord godkjent omdisponert til boligområde etter jordloven"/>
    <x v="0"/>
    <n v="1"/>
    <x v="0"/>
    <x v="0"/>
  </r>
  <r>
    <x v="46"/>
    <x v="0"/>
    <x v="1"/>
    <s v="Dyrka jord godkjent omdisponert til boligområde etter jordloven"/>
    <x v="0"/>
    <n v="1"/>
    <x v="0"/>
    <x v="0"/>
  </r>
  <r>
    <x v="46"/>
    <x v="0"/>
    <x v="1"/>
    <s v="Dyrka jord godkjent omdisponert til samferdselsanlegg og teknisk infrastruktur"/>
    <x v="0"/>
    <n v="1"/>
    <x v="1"/>
    <x v="1"/>
  </r>
  <r>
    <x v="46"/>
    <x v="0"/>
    <x v="1"/>
    <s v="Dyrkbar jord godkjent omdisponert til næringsvirksomhet etter plan- og bygnings"/>
    <x v="1"/>
    <n v="14"/>
    <x v="3"/>
    <x v="0"/>
  </r>
  <r>
    <x v="46"/>
    <x v="0"/>
    <x v="2"/>
    <s v="Dyrka jord godkjent omdisponert til annet byggeområde etter jordloven"/>
    <x v="0"/>
    <n v="1"/>
    <x v="3"/>
    <x v="0"/>
  </r>
  <r>
    <x v="46"/>
    <x v="0"/>
    <x v="3"/>
    <s v="Dyrka jord godkjent omdisponert til boligområde etter plan- og bygningsloven"/>
    <x v="0"/>
    <n v="8"/>
    <x v="0"/>
    <x v="0"/>
  </r>
  <r>
    <x v="46"/>
    <x v="0"/>
    <x v="3"/>
    <s v="Dyrka jord godkjent omdisponert til næringsvirksomhet etter plan- og bygningslo"/>
    <x v="0"/>
    <n v="40"/>
    <x v="3"/>
    <x v="0"/>
  </r>
  <r>
    <x v="46"/>
    <x v="0"/>
    <x v="3"/>
    <s v="Dyrka jord godkjent omdisponert til samferdselsanlegg og teknisk infrastruktur"/>
    <x v="0"/>
    <n v="2"/>
    <x v="1"/>
    <x v="1"/>
  </r>
  <r>
    <x v="46"/>
    <x v="0"/>
    <x v="7"/>
    <s v="Dyrka jord godkjent omdisponert til boligområde etter plan- og bygningsloven"/>
    <x v="0"/>
    <n v="7"/>
    <x v="0"/>
    <x v="0"/>
  </r>
  <r>
    <x v="46"/>
    <x v="0"/>
    <x v="7"/>
    <s v="Dyrka jord godkjent omdisponert til offentlig/privat tjenesteyting etter plan-"/>
    <x v="0"/>
    <n v="22"/>
    <x v="3"/>
    <x v="0"/>
  </r>
  <r>
    <x v="46"/>
    <x v="0"/>
    <x v="7"/>
    <s v="Dyrkbar jord godkjent omdisponert til boligområde etter plan- og bygningsloven"/>
    <x v="1"/>
    <n v="2"/>
    <x v="0"/>
    <x v="0"/>
  </r>
  <r>
    <x v="46"/>
    <x v="0"/>
    <x v="7"/>
    <s v="Dyrkbar jord godkjent omdisponert til grønnstruktur etter plan- og bygningslove"/>
    <x v="1"/>
    <n v="1"/>
    <x v="7"/>
    <x v="3"/>
  </r>
  <r>
    <x v="46"/>
    <x v="0"/>
    <x v="7"/>
    <s v="Dyrkbar jord godkjent omdisponert til samferdselsanlegg og teknisk infrastruktu"/>
    <x v="1"/>
    <n v="2"/>
    <x v="1"/>
    <x v="1"/>
  </r>
  <r>
    <x v="46"/>
    <x v="0"/>
    <x v="8"/>
    <s v="Dyrkbar jord godkjent omdisponert til annet landbruksområde etter jordloven"/>
    <x v="1"/>
    <n v="3"/>
    <x v="8"/>
    <x v="0"/>
  </r>
  <r>
    <x v="46"/>
    <x v="0"/>
    <x v="8"/>
    <s v="Dyrkbar jord godkjent omdisponert til boligområde etter plan- og bygningsloven"/>
    <x v="1"/>
    <n v="8"/>
    <x v="0"/>
    <x v="0"/>
  </r>
  <r>
    <x v="46"/>
    <x v="0"/>
    <x v="8"/>
    <s v="Dyrkbar jord godkjent omdisponert til boligområde etter jordloven"/>
    <x v="1"/>
    <n v="8"/>
    <x v="0"/>
    <x v="0"/>
  </r>
  <r>
    <x v="46"/>
    <x v="0"/>
    <x v="9"/>
    <s v="Dyrka jord godkjent omdisponert til annet landbruksområde etter jordloven"/>
    <x v="0"/>
    <n v="2"/>
    <x v="8"/>
    <x v="0"/>
  </r>
  <r>
    <x v="46"/>
    <x v="0"/>
    <x v="9"/>
    <s v="Dyrka jord godkjent omdisponert til boligområde etter jordloven"/>
    <x v="0"/>
    <n v="3"/>
    <x v="0"/>
    <x v="0"/>
  </r>
  <r>
    <x v="46"/>
    <x v="0"/>
    <x v="10"/>
    <s v="Dyrka jord godkjent omdisponert til annet landbruksområde etter jordloven"/>
    <x v="0"/>
    <n v="1"/>
    <x v="8"/>
    <x v="0"/>
  </r>
  <r>
    <x v="46"/>
    <x v="0"/>
    <x v="10"/>
    <s v="Dyrka jord godkjent omdisponert til samferdselsanlegg og teknisk infrastruktur"/>
    <x v="0"/>
    <n v="72"/>
    <x v="1"/>
    <x v="1"/>
  </r>
  <r>
    <x v="46"/>
    <x v="0"/>
    <x v="10"/>
    <s v="Dyrkbar jord godkjent omdisponert til samferdselsanlegg og teknisk infrastruktu"/>
    <x v="1"/>
    <n v="36"/>
    <x v="1"/>
    <x v="1"/>
  </r>
  <r>
    <x v="46"/>
    <x v="0"/>
    <x v="11"/>
    <s v="Dyrka jord godkjent omdisponert til samferdselsanlegg og teknisk infrastruktur"/>
    <x v="0"/>
    <n v="1"/>
    <x v="1"/>
    <x v="1"/>
  </r>
  <r>
    <x v="46"/>
    <x v="0"/>
    <x v="11"/>
    <s v="Dyrkbar jord godkjent omdisponert til boligområde etter jordloven"/>
    <x v="1"/>
    <n v="1"/>
    <x v="0"/>
    <x v="0"/>
  </r>
  <r>
    <x v="46"/>
    <x v="0"/>
    <x v="11"/>
    <s v="Dyrkbar jord godkjent omdisponert til samferdselsanlegg og teknisk infrastruktu"/>
    <x v="1"/>
    <n v="1"/>
    <x v="1"/>
    <x v="1"/>
  </r>
  <r>
    <x v="46"/>
    <x v="0"/>
    <x v="12"/>
    <s v="Dyrka jord godkjent omdisponert til samferdselsanlegg og teknisk infrastruktur"/>
    <x v="0"/>
    <n v="2"/>
    <x v="1"/>
    <x v="1"/>
  </r>
  <r>
    <x v="46"/>
    <x v="0"/>
    <x v="12"/>
    <s v="Dyrkbar jord godkjent omdisponert til boligområde etter plan- og bygningsloven"/>
    <x v="1"/>
    <n v="1"/>
    <x v="0"/>
    <x v="0"/>
  </r>
  <r>
    <x v="46"/>
    <x v="0"/>
    <x v="14"/>
    <s v="Dyrkbar jord godkjent omdisponert til LNFR der landbruk er utelukket etter plan"/>
    <x v="1"/>
    <n v="20"/>
    <x v="6"/>
    <x v="3"/>
  </r>
  <r>
    <x v="46"/>
    <x v="0"/>
    <x v="14"/>
    <s v="Dyrkbar jord godkjent omdisponert til boligområde etter jordloven"/>
    <x v="1"/>
    <n v="4"/>
    <x v="0"/>
    <x v="0"/>
  </r>
  <r>
    <x v="46"/>
    <x v="0"/>
    <x v="14"/>
    <s v="Dyrkbar jord godkjent omdisponert til offentlig/privat tjenesteyting etter jord"/>
    <x v="1"/>
    <n v="3"/>
    <x v="3"/>
    <x v="0"/>
  </r>
  <r>
    <x v="46"/>
    <x v="0"/>
    <x v="15"/>
    <s v="Dyrka jord godkjent omdisponert til annet landbruksområde etter jordloven"/>
    <x v="0"/>
    <n v="5"/>
    <x v="8"/>
    <x v="0"/>
  </r>
  <r>
    <x v="46"/>
    <x v="0"/>
    <x v="15"/>
    <s v="Dyrka jord godkjent omdisponert til boligområde etter plan- og bygningsloven"/>
    <x v="0"/>
    <n v="22"/>
    <x v="0"/>
    <x v="0"/>
  </r>
  <r>
    <x v="46"/>
    <x v="0"/>
    <x v="15"/>
    <s v="Dyrkbar jord godkjent omdisponert til annet landbruksområde etter jordloven"/>
    <x v="1"/>
    <n v="3"/>
    <x v="8"/>
    <x v="0"/>
  </r>
  <r>
    <x v="46"/>
    <x v="0"/>
    <x v="15"/>
    <s v="Dyrkbar jord godkjent omdisponert til boligområde etter jordloven"/>
    <x v="1"/>
    <n v="4"/>
    <x v="0"/>
    <x v="0"/>
  </r>
  <r>
    <x v="46"/>
    <x v="0"/>
    <x v="16"/>
    <s v="Dyrkbar jord godkjent omdisponert til boligområde etter jordloven"/>
    <x v="1"/>
    <n v="1"/>
    <x v="0"/>
    <x v="0"/>
  </r>
  <r>
    <x v="46"/>
    <x v="0"/>
    <x v="17"/>
    <s v="Dyrkbar jord godkjent omdisponert til boligområde etter jordloven"/>
    <x v="1"/>
    <n v="1"/>
    <x v="0"/>
    <x v="0"/>
  </r>
  <r>
    <x v="46"/>
    <x v="0"/>
    <x v="17"/>
    <s v="Dyrkbar jord godkjent omdisponert til næringsvirksomhet etter plan- og bygnings"/>
    <x v="1"/>
    <n v="285"/>
    <x v="3"/>
    <x v="0"/>
  </r>
  <r>
    <x v="46"/>
    <x v="0"/>
    <x v="18"/>
    <s v="Dyrka jord godkjent omdisponert til boligområde etter jordloven"/>
    <x v="0"/>
    <n v="4"/>
    <x v="0"/>
    <x v="0"/>
  </r>
  <r>
    <x v="46"/>
    <x v="0"/>
    <x v="18"/>
    <s v="Dyrka jord godkjent omdisponert til skogplanting etter jordloven"/>
    <x v="0"/>
    <n v="21"/>
    <x v="4"/>
    <x v="3"/>
  </r>
  <r>
    <x v="46"/>
    <x v="0"/>
    <x v="18"/>
    <s v="Dyrkbar jord godkjent omdisponert til boligområde etter jordloven"/>
    <x v="1"/>
    <n v="7"/>
    <x v="0"/>
    <x v="0"/>
  </r>
  <r>
    <x v="46"/>
    <x v="0"/>
    <x v="19"/>
    <s v="Dyrka jord godkjent omdisponert til boligområde etter plan- og bygningsloven"/>
    <x v="0"/>
    <n v="11"/>
    <x v="0"/>
    <x v="0"/>
  </r>
  <r>
    <x v="46"/>
    <x v="0"/>
    <x v="19"/>
    <s v="Dyrka jord godkjent omdisponert til boligområde etter jordloven"/>
    <x v="0"/>
    <n v="1"/>
    <x v="0"/>
    <x v="0"/>
  </r>
  <r>
    <x v="46"/>
    <x v="0"/>
    <x v="19"/>
    <s v="Dyrka jord godkjent omdisponert til grønnstruktur etter plan- og bygningsloven"/>
    <x v="0"/>
    <n v="1"/>
    <x v="7"/>
    <x v="3"/>
  </r>
  <r>
    <x v="46"/>
    <x v="0"/>
    <x v="19"/>
    <s v="Dyrka jord godkjent omdisponert til samferdselsanlegg og teknisk infrastruktur"/>
    <x v="0"/>
    <n v="2"/>
    <x v="1"/>
    <x v="1"/>
  </r>
  <r>
    <x v="46"/>
    <x v="0"/>
    <x v="19"/>
    <s v="Dyrka jord godkjent omdisponert til skogplanting etter jordloven"/>
    <x v="0"/>
    <n v="17"/>
    <x v="4"/>
    <x v="3"/>
  </r>
  <r>
    <x v="46"/>
    <x v="0"/>
    <x v="20"/>
    <s v="Dyrka jord godkjent omdisponert til annet landbruksområde etter jordloven"/>
    <x v="0"/>
    <n v="1"/>
    <x v="8"/>
    <x v="0"/>
  </r>
  <r>
    <x v="46"/>
    <x v="0"/>
    <x v="20"/>
    <s v="Dyrka jord godkjent omdisponert til boligområde etter plan- og bygningsloven"/>
    <x v="0"/>
    <n v="5"/>
    <x v="0"/>
    <x v="0"/>
  </r>
  <r>
    <x v="46"/>
    <x v="0"/>
    <x v="20"/>
    <s v="Dyrka jord godkjent omdisponert til grønnstruktur etter plan- og bygningsloven"/>
    <x v="0"/>
    <n v="1"/>
    <x v="7"/>
    <x v="3"/>
  </r>
  <r>
    <x v="46"/>
    <x v="0"/>
    <x v="20"/>
    <s v="Dyrka jord godkjent omdisponert til offentlig/privat tjenesteyting etter plan-"/>
    <x v="0"/>
    <n v="1"/>
    <x v="3"/>
    <x v="0"/>
  </r>
  <r>
    <x v="46"/>
    <x v="0"/>
    <x v="20"/>
    <s v="Dyrka jord godkjent omdisponert til annet byggeområde etter plan- og bygningslo"/>
    <x v="0"/>
    <n v="1"/>
    <x v="3"/>
    <x v="0"/>
  </r>
  <r>
    <x v="46"/>
    <x v="0"/>
    <x v="20"/>
    <s v="Dyrka jord godkjent omdisponert til samferdselsanlegg og teknisk infrastruktur"/>
    <x v="0"/>
    <n v="11"/>
    <x v="1"/>
    <x v="1"/>
  </r>
  <r>
    <x v="46"/>
    <x v="0"/>
    <x v="20"/>
    <s v="Dyrkbar jord godkjent omdisponert til samferdselsanlegg og teknisk infrastruktu"/>
    <x v="1"/>
    <n v="4"/>
    <x v="1"/>
    <x v="1"/>
  </r>
  <r>
    <x v="46"/>
    <x v="0"/>
    <x v="21"/>
    <s v="Dyrka jord godkjent omdisponert til offentlig/privat tjenesteyting etter plan-"/>
    <x v="0"/>
    <n v="80"/>
    <x v="3"/>
    <x v="0"/>
  </r>
  <r>
    <x v="46"/>
    <x v="0"/>
    <x v="21"/>
    <s v="Dyrkbar jord godkjent omdisponert til annet landbruksområde etter jordloven"/>
    <x v="1"/>
    <n v="3"/>
    <x v="8"/>
    <x v="0"/>
  </r>
  <r>
    <x v="46"/>
    <x v="0"/>
    <x v="21"/>
    <s v="Dyrkbar jord godkjent omdisponert til boligområde etter jordloven"/>
    <x v="1"/>
    <n v="16"/>
    <x v="0"/>
    <x v="0"/>
  </r>
  <r>
    <x v="46"/>
    <x v="0"/>
    <x v="21"/>
    <s v="Dyrkbar jord godkjent omdisponert til fritidsbebyggelse etter jordloven"/>
    <x v="1"/>
    <n v="3"/>
    <x v="0"/>
    <x v="0"/>
  </r>
  <r>
    <x v="46"/>
    <x v="0"/>
    <x v="21"/>
    <s v="Dyrkbar jord godkjent omdisponert til offentlig/privat tjenesteyting etter plan"/>
    <x v="1"/>
    <n v="84"/>
    <x v="3"/>
    <x v="0"/>
  </r>
  <r>
    <x v="46"/>
    <x v="3"/>
    <x v="25"/>
    <s v="Dyrka jord godkjent omdisponert til annet landbruksområde etter jordloven"/>
    <x v="0"/>
    <n v="2"/>
    <x v="8"/>
    <x v="0"/>
  </r>
  <r>
    <x v="46"/>
    <x v="3"/>
    <x v="25"/>
    <s v="Dyrka jord godkjent omdisponert til boligområde etter jordloven"/>
    <x v="0"/>
    <n v="15"/>
    <x v="0"/>
    <x v="0"/>
  </r>
  <r>
    <x v="46"/>
    <x v="3"/>
    <x v="25"/>
    <s v="Dyrka jord godkjent omdisponert til fritidsbebyggelse etter jordloven"/>
    <x v="0"/>
    <n v="14"/>
    <x v="0"/>
    <x v="0"/>
  </r>
  <r>
    <x v="46"/>
    <x v="3"/>
    <x v="25"/>
    <s v="Dyrka jord godkjent omdisponert til boligområde etter plan- og bygningsloven"/>
    <x v="0"/>
    <n v="11"/>
    <x v="0"/>
    <x v="0"/>
  </r>
  <r>
    <x v="46"/>
    <x v="3"/>
    <x v="26"/>
    <s v="Dyrka jord godkjent omdisponert til annet landbruksområde etter jordloven"/>
    <x v="0"/>
    <n v="1"/>
    <x v="8"/>
    <x v="0"/>
  </r>
  <r>
    <x v="46"/>
    <x v="3"/>
    <x v="26"/>
    <s v="Dyrka jord godkjent omdisponert til boligområde etter plan- og bygningsloven"/>
    <x v="0"/>
    <n v="2"/>
    <x v="0"/>
    <x v="0"/>
  </r>
  <r>
    <x v="46"/>
    <x v="3"/>
    <x v="26"/>
    <s v="Dyrka jord godkjent omdisponert til boligområde etter jordloven"/>
    <x v="0"/>
    <n v="2"/>
    <x v="0"/>
    <x v="0"/>
  </r>
  <r>
    <x v="46"/>
    <x v="3"/>
    <x v="29"/>
    <s v="Dyrka jord godkjent omdisponert til samferdselsanlegg og teknisk infrastruktur"/>
    <x v="0"/>
    <n v="4"/>
    <x v="1"/>
    <x v="1"/>
  </r>
  <r>
    <x v="46"/>
    <x v="3"/>
    <x v="31"/>
    <s v="Dyrka jord godkjent omdisponert til boligområde etter plan- og bygningsloven"/>
    <x v="0"/>
    <n v="10"/>
    <x v="0"/>
    <x v="0"/>
  </r>
  <r>
    <x v="46"/>
    <x v="3"/>
    <x v="31"/>
    <s v="Dyrka jord godkjent omdisponert til boligområde etter jordloven"/>
    <x v="0"/>
    <n v="1"/>
    <x v="0"/>
    <x v="0"/>
  </r>
  <r>
    <x v="46"/>
    <x v="3"/>
    <x v="31"/>
    <s v="Dyrka jord godkjent omdisponert til samferdselsanlegg og teknisk infrastruktur"/>
    <x v="0"/>
    <n v="3"/>
    <x v="1"/>
    <x v="1"/>
  </r>
  <r>
    <x v="46"/>
    <x v="3"/>
    <x v="32"/>
    <s v="Dyrka jord godkjent omdisponert til boligområde etter plan- og bygningsloven"/>
    <x v="0"/>
    <n v="9"/>
    <x v="0"/>
    <x v="0"/>
  </r>
  <r>
    <x v="46"/>
    <x v="3"/>
    <x v="32"/>
    <s v="Dyrka jord godkjent omdisponert til offentlig/privat tjenesteyting etter plan-"/>
    <x v="0"/>
    <n v="7"/>
    <x v="3"/>
    <x v="0"/>
  </r>
  <r>
    <x v="46"/>
    <x v="3"/>
    <x v="32"/>
    <s v="Dyrka jord godkjent omdisponert til annet byggeområde etter plan- og bygningslo"/>
    <x v="0"/>
    <n v="4"/>
    <x v="3"/>
    <x v="0"/>
  </r>
  <r>
    <x v="46"/>
    <x v="3"/>
    <x v="32"/>
    <s v="Dyrka jord godkjent omdisponert til næringsvirksomhet etter plan- og bygningslo"/>
    <x v="0"/>
    <n v="2"/>
    <x v="3"/>
    <x v="0"/>
  </r>
  <r>
    <x v="46"/>
    <x v="3"/>
    <x v="32"/>
    <s v="Dyrkbar jord godkjent omdisponert til annet landbruksområde etter jordloven"/>
    <x v="1"/>
    <n v="3"/>
    <x v="8"/>
    <x v="0"/>
  </r>
  <r>
    <x v="46"/>
    <x v="3"/>
    <x v="32"/>
    <s v="Dyrkbar jord godkjent omdisponert til boligområde etter plan- og bygningsloven"/>
    <x v="1"/>
    <n v="7"/>
    <x v="0"/>
    <x v="0"/>
  </r>
  <r>
    <x v="46"/>
    <x v="3"/>
    <x v="32"/>
    <s v="Dyrkbar jord godkjent omdisponert til boligområde etter jordloven"/>
    <x v="1"/>
    <n v="2"/>
    <x v="0"/>
    <x v="0"/>
  </r>
  <r>
    <x v="46"/>
    <x v="3"/>
    <x v="32"/>
    <s v="Dyrkbar jord godkjent omdisponert til fritidsbebyggelse etter jordloven"/>
    <x v="1"/>
    <n v="1"/>
    <x v="0"/>
    <x v="0"/>
  </r>
  <r>
    <x v="46"/>
    <x v="3"/>
    <x v="32"/>
    <s v="Dyrkbar jord godkjent omdisponert til annet byggeområde etter plan- og bygnings"/>
    <x v="1"/>
    <n v="5"/>
    <x v="3"/>
    <x v="0"/>
  </r>
  <r>
    <x v="46"/>
    <x v="3"/>
    <x v="32"/>
    <s v="Dyrkbar jord godkjent omdisponert til næringsvirksomhet etter jordloven"/>
    <x v="1"/>
    <n v="4"/>
    <x v="3"/>
    <x v="0"/>
  </r>
  <r>
    <x v="46"/>
    <x v="3"/>
    <x v="33"/>
    <s v="Dyrka jord godkjent omdisponert til annet landbruksområde etter jordloven"/>
    <x v="0"/>
    <n v="1"/>
    <x v="8"/>
    <x v="0"/>
  </r>
  <r>
    <x v="46"/>
    <x v="3"/>
    <x v="33"/>
    <s v="Dyrka jord godkjent omdisponert til skogplanting etter jordloven"/>
    <x v="0"/>
    <n v="5"/>
    <x v="4"/>
    <x v="3"/>
  </r>
  <r>
    <x v="46"/>
    <x v="3"/>
    <x v="35"/>
    <s v="Dyrka jord godkjent omdisponert til annet landbruksområde etter jordloven"/>
    <x v="0"/>
    <n v="1"/>
    <x v="8"/>
    <x v="0"/>
  </r>
  <r>
    <x v="46"/>
    <x v="3"/>
    <x v="35"/>
    <s v="Dyrka jord godkjent omdisponert til boligområde etter plan- og bygningsloven"/>
    <x v="0"/>
    <n v="18"/>
    <x v="0"/>
    <x v="0"/>
  </r>
  <r>
    <x v="46"/>
    <x v="3"/>
    <x v="35"/>
    <s v="Dyrka jord godkjent omdisponert til annet byggeområde etter plan- og bygningslo"/>
    <x v="0"/>
    <n v="4"/>
    <x v="3"/>
    <x v="0"/>
  </r>
  <r>
    <x v="46"/>
    <x v="3"/>
    <x v="35"/>
    <s v="Dyrka jord godkjent omdisponert til samferdselsanlegg og teknisk infrastruktur"/>
    <x v="0"/>
    <n v="2"/>
    <x v="1"/>
    <x v="1"/>
  </r>
  <r>
    <x v="46"/>
    <x v="3"/>
    <x v="36"/>
    <s v="Dyrka jord godkjent omdisponert til annet landbruksområde etter jordloven"/>
    <x v="0"/>
    <n v="32"/>
    <x v="8"/>
    <x v="0"/>
  </r>
  <r>
    <x v="46"/>
    <x v="3"/>
    <x v="36"/>
    <s v="Dyrkbar jord godkjent omdisponert til grønnstruktur etter plan- og bygningslove"/>
    <x v="1"/>
    <n v="3"/>
    <x v="7"/>
    <x v="3"/>
  </r>
  <r>
    <x v="46"/>
    <x v="3"/>
    <x v="38"/>
    <s v="Dyrka jord godkjent omdisponert til annet landbruksområde etter jordloven"/>
    <x v="0"/>
    <n v="1"/>
    <x v="8"/>
    <x v="0"/>
  </r>
  <r>
    <x v="46"/>
    <x v="3"/>
    <x v="38"/>
    <s v="Dyrka jord godkjent omdisponert til næringsvirksomhet etter jordloven"/>
    <x v="0"/>
    <n v="1"/>
    <x v="3"/>
    <x v="0"/>
  </r>
  <r>
    <x v="46"/>
    <x v="3"/>
    <x v="38"/>
    <s v="Dyrka jord godkjent omdisponert til samferdselsanlegg og teknisk infrastruktur"/>
    <x v="0"/>
    <n v="7"/>
    <x v="1"/>
    <x v="1"/>
  </r>
  <r>
    <x v="46"/>
    <x v="3"/>
    <x v="39"/>
    <s v="Dyrka jord godkjent omdisponert til annet landbruksområde etter jordloven"/>
    <x v="0"/>
    <n v="8"/>
    <x v="8"/>
    <x v="0"/>
  </r>
  <r>
    <x v="46"/>
    <x v="3"/>
    <x v="39"/>
    <s v="Dyrka jord godkjent omdisponert til boligområde etter plan- og bygningsloven"/>
    <x v="0"/>
    <n v="15"/>
    <x v="0"/>
    <x v="0"/>
  </r>
  <r>
    <x v="46"/>
    <x v="3"/>
    <x v="39"/>
    <s v="Dyrkbar jord godkjent omdisponert til boligområde etter jordloven"/>
    <x v="1"/>
    <n v="1"/>
    <x v="0"/>
    <x v="0"/>
  </r>
  <r>
    <x v="46"/>
    <x v="3"/>
    <x v="40"/>
    <s v="Dyrka jord godkjent omdisponert til annet landbruksområde etter jordloven"/>
    <x v="0"/>
    <n v="1"/>
    <x v="8"/>
    <x v="0"/>
  </r>
  <r>
    <x v="46"/>
    <x v="3"/>
    <x v="40"/>
    <s v="Dyrka jord godkjent omdisponert til boligområde etter plan- og bygningsloven"/>
    <x v="0"/>
    <n v="61"/>
    <x v="0"/>
    <x v="0"/>
  </r>
  <r>
    <x v="46"/>
    <x v="3"/>
    <x v="40"/>
    <s v="Dyrka jord godkjent omdisponert til grønnstruktur etter plan- og bygningsloven"/>
    <x v="0"/>
    <n v="20"/>
    <x v="7"/>
    <x v="3"/>
  </r>
  <r>
    <x v="46"/>
    <x v="3"/>
    <x v="40"/>
    <s v="Dyrka jord godkjent omdisponert til golfbane etter plan- og bygningsloven"/>
    <x v="0"/>
    <n v="495"/>
    <x v="5"/>
    <x v="3"/>
  </r>
  <r>
    <x v="46"/>
    <x v="3"/>
    <x v="40"/>
    <s v="Dyrka jord godkjent omdisponert til næringsvirksomhet etter plan- og bygningslo"/>
    <x v="0"/>
    <n v="36"/>
    <x v="3"/>
    <x v="0"/>
  </r>
  <r>
    <x v="46"/>
    <x v="3"/>
    <x v="40"/>
    <s v="Dyrka jord godkjent omdisponert til annet byggeområde etter plan- og bygningslo"/>
    <x v="0"/>
    <n v="27"/>
    <x v="3"/>
    <x v="0"/>
  </r>
  <r>
    <x v="46"/>
    <x v="3"/>
    <x v="40"/>
    <s v="Dyrka jord godkjent omdisponert til offentlig/privat tjenesteyting etter plan-"/>
    <x v="0"/>
    <n v="4"/>
    <x v="3"/>
    <x v="0"/>
  </r>
  <r>
    <x v="46"/>
    <x v="3"/>
    <x v="40"/>
    <s v="Dyrka jord godkjent omdisponert til samferdselsanlegg og teknisk infrastruktur"/>
    <x v="0"/>
    <n v="14"/>
    <x v="1"/>
    <x v="1"/>
  </r>
  <r>
    <x v="46"/>
    <x v="3"/>
    <x v="40"/>
    <s v="Dyrkbar jord godkjent omdisponert til boligområde etter plan- og bygningsloven"/>
    <x v="1"/>
    <n v="196"/>
    <x v="0"/>
    <x v="0"/>
  </r>
  <r>
    <x v="46"/>
    <x v="3"/>
    <x v="40"/>
    <s v="Dyrkbar jord godkjent omdisponert til grønnstruktur etter plan- og bygningslove"/>
    <x v="1"/>
    <n v="22"/>
    <x v="7"/>
    <x v="3"/>
  </r>
  <r>
    <x v="46"/>
    <x v="3"/>
    <x v="40"/>
    <s v="Dyrkbar jord godkjent omdisponert til golfbane etter plan- og bygningsloven"/>
    <x v="1"/>
    <n v="213"/>
    <x v="5"/>
    <x v="3"/>
  </r>
  <r>
    <x v="46"/>
    <x v="3"/>
    <x v="40"/>
    <s v="Dyrkbar jord godkjent omdisponert til næringsvirksomhet etter plan- og bygnings"/>
    <x v="1"/>
    <n v="53"/>
    <x v="3"/>
    <x v="0"/>
  </r>
  <r>
    <x v="46"/>
    <x v="3"/>
    <x v="40"/>
    <s v="Dyrkbar jord godkjent omdisponert til annet byggeområde etter plan- og bygnings"/>
    <x v="1"/>
    <n v="2"/>
    <x v="3"/>
    <x v="0"/>
  </r>
  <r>
    <x v="46"/>
    <x v="3"/>
    <x v="40"/>
    <s v="Dyrkbar jord godkjent omdisponert til samferdselsanlegg og teknisk infrastruktu"/>
    <x v="1"/>
    <n v="10"/>
    <x v="1"/>
    <x v="1"/>
  </r>
  <r>
    <x v="46"/>
    <x v="3"/>
    <x v="43"/>
    <s v="Dyrka jord godkjent omdisponert til næringsvirksomhet etter plan- og bygningslo"/>
    <x v="0"/>
    <n v="5"/>
    <x v="3"/>
    <x v="0"/>
  </r>
  <r>
    <x v="46"/>
    <x v="3"/>
    <x v="43"/>
    <s v="Dyrkbar jord godkjent omdisponert til fritidsbebyggelse etter plan- og bygnings"/>
    <x v="1"/>
    <n v="70"/>
    <x v="0"/>
    <x v="0"/>
  </r>
  <r>
    <x v="46"/>
    <x v="3"/>
    <x v="43"/>
    <s v="Dyrkbar jord godkjent omdisponert til boligområde etter jordloven"/>
    <x v="1"/>
    <n v="1"/>
    <x v="0"/>
    <x v="0"/>
  </r>
  <r>
    <x v="46"/>
    <x v="6"/>
    <x v="95"/>
    <s v="Dyrka jord godkjent omdisponert til boligområde etter jordloven"/>
    <x v="0"/>
    <n v="2"/>
    <x v="0"/>
    <x v="0"/>
  </r>
  <r>
    <x v="46"/>
    <x v="6"/>
    <x v="95"/>
    <s v="Dyrka jord godkjent omdisponert til skogplanting etter jordloven"/>
    <x v="0"/>
    <n v="4"/>
    <x v="4"/>
    <x v="3"/>
  </r>
  <r>
    <x v="46"/>
    <x v="6"/>
    <x v="95"/>
    <s v="Dyrkbar jord godkjent omdisponert til boligområde etter plan- og bygningsloven"/>
    <x v="1"/>
    <n v="68"/>
    <x v="0"/>
    <x v="0"/>
  </r>
  <r>
    <x v="46"/>
    <x v="6"/>
    <x v="96"/>
    <s v="Dyrkbar jord godkjent omdisponert til annet landbruksområde etter jordloven"/>
    <x v="1"/>
    <n v="1"/>
    <x v="8"/>
    <x v="0"/>
  </r>
  <r>
    <x v="46"/>
    <x v="6"/>
    <x v="96"/>
    <s v="Dyrkbar jord godkjent omdisponert til samferdselsanlegg og teknisk infrastruktur etter jordloven"/>
    <x v="1"/>
    <n v="1"/>
    <x v="1"/>
    <x v="1"/>
  </r>
  <r>
    <x v="46"/>
    <x v="6"/>
    <x v="97"/>
    <s v="Dyrka jord godkjent omdisponert til annet landbruksområde etter jordloven"/>
    <x v="0"/>
    <n v="5"/>
    <x v="8"/>
    <x v="0"/>
  </r>
  <r>
    <x v="46"/>
    <x v="6"/>
    <x v="97"/>
    <s v="Dyrka jord godkjent omdisponert til LNFR der landbruk er utelukket etter plan- og bygningsloven"/>
    <x v="0"/>
    <n v="1"/>
    <x v="0"/>
    <x v="0"/>
  </r>
  <r>
    <x v="46"/>
    <x v="6"/>
    <x v="97"/>
    <s v="Dyrka jord godkjent omdisponert til boligområde etter plan- og bygningsloven"/>
    <x v="0"/>
    <n v="2"/>
    <x v="0"/>
    <x v="0"/>
  </r>
  <r>
    <x v="46"/>
    <x v="6"/>
    <x v="97"/>
    <s v="Dyrka jord godkjent omdisponert til boligområde etter jordloven"/>
    <x v="0"/>
    <n v="4"/>
    <x v="0"/>
    <x v="0"/>
  </r>
  <r>
    <x v="46"/>
    <x v="6"/>
    <x v="97"/>
    <s v="Dyrka jord godkjent omdisponert til grønnstruktur etter plan- og bygningsloven"/>
    <x v="0"/>
    <n v="1"/>
    <x v="7"/>
    <x v="3"/>
  </r>
  <r>
    <x v="46"/>
    <x v="6"/>
    <x v="97"/>
    <s v="Dyrka jord godkjent omdisponert til kombinasjoner av hovedformål etter plan- og bygningsloven"/>
    <x v="0"/>
    <n v="10"/>
    <x v="2"/>
    <x v="2"/>
  </r>
  <r>
    <x v="46"/>
    <x v="6"/>
    <x v="97"/>
    <s v="Dyrka jord godkjent omdisponert til næringsvirksomhet etter plan- og bygningsloven"/>
    <x v="0"/>
    <n v="8"/>
    <x v="3"/>
    <x v="0"/>
  </r>
  <r>
    <x v="46"/>
    <x v="6"/>
    <x v="97"/>
    <s v="Dyrka jord godkjent omdisponert til samferdselsanlegg og teknisk infrastruktur etter jordloven"/>
    <x v="0"/>
    <n v="1"/>
    <x v="1"/>
    <x v="1"/>
  </r>
  <r>
    <x v="46"/>
    <x v="6"/>
    <x v="97"/>
    <s v="Dyrka jord godkjent omdisponert til samferdselsanlegg og teknisk infrastruktur etter plan- og bygningsloven"/>
    <x v="0"/>
    <n v="12"/>
    <x v="1"/>
    <x v="1"/>
  </r>
  <r>
    <x v="46"/>
    <x v="6"/>
    <x v="97"/>
    <s v="Dyrka jord godkjent omdisponert til skogplanting etter jordloven"/>
    <x v="0"/>
    <n v="25"/>
    <x v="4"/>
    <x v="3"/>
  </r>
  <r>
    <x v="46"/>
    <x v="6"/>
    <x v="97"/>
    <s v="Dyrkbar jord godkjent omdisponert til boligområde etter jordloven"/>
    <x v="1"/>
    <n v="5"/>
    <x v="0"/>
    <x v="0"/>
  </r>
  <r>
    <x v="46"/>
    <x v="6"/>
    <x v="97"/>
    <s v="Dyrkbar jord godkjent omdisponert til boligområde etter plan- og bygningsloven"/>
    <x v="1"/>
    <n v="5"/>
    <x v="0"/>
    <x v="0"/>
  </r>
  <r>
    <x v="46"/>
    <x v="6"/>
    <x v="97"/>
    <s v="Dyrkbar jord godkjent omdisponert til LNFR der landbruk er utelukket etter plan- og bygningsloven"/>
    <x v="1"/>
    <n v="8"/>
    <x v="0"/>
    <x v="0"/>
  </r>
  <r>
    <x v="46"/>
    <x v="6"/>
    <x v="97"/>
    <s v="Dyrkbar jord godkjent omdisponert til fritidsbebyggelse etter plan- og bygningsloven"/>
    <x v="1"/>
    <n v="9"/>
    <x v="0"/>
    <x v="0"/>
  </r>
  <r>
    <x v="46"/>
    <x v="6"/>
    <x v="97"/>
    <s v="Dyrkbar jord godkjent omdisponert til grønnstruktur etter plan- og bygningsloven"/>
    <x v="1"/>
    <n v="6"/>
    <x v="7"/>
    <x v="3"/>
  </r>
  <r>
    <x v="46"/>
    <x v="6"/>
    <x v="97"/>
    <s v="Dyrkbar jord godkjent omdisponert til kombinasjoner av hovedformål etter plan- og bygningsloven"/>
    <x v="1"/>
    <n v="42"/>
    <x v="2"/>
    <x v="2"/>
  </r>
  <r>
    <x v="46"/>
    <x v="6"/>
    <x v="97"/>
    <s v="Dyrkbar jord godkjent omdisponert til annet byggeområde etter plan- og bygningsloven"/>
    <x v="1"/>
    <n v="2"/>
    <x v="3"/>
    <x v="0"/>
  </r>
  <r>
    <x v="46"/>
    <x v="6"/>
    <x v="97"/>
    <s v="Dyrkbar jord godkjent omdisponert til næringsvirksomhet etter plan- og bygningsloven"/>
    <x v="1"/>
    <n v="70"/>
    <x v="3"/>
    <x v="0"/>
  </r>
  <r>
    <x v="46"/>
    <x v="6"/>
    <x v="97"/>
    <s v="Dyrkbar jord godkjent omdisponert til samferdselsanlegg og teknisk infrastruktur etter plan- og bygningsloven"/>
    <x v="1"/>
    <n v="10"/>
    <x v="1"/>
    <x v="1"/>
  </r>
  <r>
    <x v="46"/>
    <x v="6"/>
    <x v="98"/>
    <s v="Dyrka jord godkjent omdisponert til annet landbruksområde etter jordloven"/>
    <x v="0"/>
    <n v="1"/>
    <x v="8"/>
    <x v="0"/>
  </r>
  <r>
    <x v="46"/>
    <x v="6"/>
    <x v="98"/>
    <s v="Dyrka jord godkjent omdisponert til boligområde etter jordloven"/>
    <x v="0"/>
    <n v="1"/>
    <x v="0"/>
    <x v="0"/>
  </r>
  <r>
    <x v="46"/>
    <x v="6"/>
    <x v="98"/>
    <s v="Dyrkbar jord godkjent omdisponert til annet landbruksområde etter jordloven"/>
    <x v="1"/>
    <n v="12"/>
    <x v="8"/>
    <x v="0"/>
  </r>
  <r>
    <x v="46"/>
    <x v="6"/>
    <x v="98"/>
    <s v="Dyrkbar jord godkjent omdisponert til boligområde etter jordloven"/>
    <x v="1"/>
    <n v="2"/>
    <x v="0"/>
    <x v="0"/>
  </r>
  <r>
    <x v="46"/>
    <x v="6"/>
    <x v="99"/>
    <s v="Dyrka jord godkjent omdisponert til boligområde etter jordloven"/>
    <x v="0"/>
    <n v="2"/>
    <x v="0"/>
    <x v="0"/>
  </r>
  <r>
    <x v="46"/>
    <x v="6"/>
    <x v="99"/>
    <s v="Dyrka jord godkjent omdisponert til boligområde etter plan- og bygningsloven"/>
    <x v="0"/>
    <n v="20"/>
    <x v="0"/>
    <x v="0"/>
  </r>
  <r>
    <x v="46"/>
    <x v="6"/>
    <x v="99"/>
    <s v="Dyrka jord godkjent omdisponert til grønnstruktur etter plan- og bygningsloven"/>
    <x v="0"/>
    <n v="4"/>
    <x v="7"/>
    <x v="3"/>
  </r>
  <r>
    <x v="46"/>
    <x v="6"/>
    <x v="99"/>
    <s v="Dyrka jord godkjent omdisponert til offentlig/privat tjenesteyting etter jordloven"/>
    <x v="0"/>
    <n v="4"/>
    <x v="3"/>
    <x v="0"/>
  </r>
  <r>
    <x v="46"/>
    <x v="6"/>
    <x v="99"/>
    <s v="Dyrka jord godkjent omdisponert til offentlig/privat tjenesteyting etter plan- og bygningsloven"/>
    <x v="0"/>
    <n v="10"/>
    <x v="3"/>
    <x v="0"/>
  </r>
  <r>
    <x v="46"/>
    <x v="6"/>
    <x v="99"/>
    <s v="Dyrka jord godkjent omdisponert til samferdselsanlegg og teknisk infrastruktur etter plan- og bygningsloven"/>
    <x v="0"/>
    <n v="3"/>
    <x v="1"/>
    <x v="1"/>
  </r>
  <r>
    <x v="46"/>
    <x v="6"/>
    <x v="99"/>
    <s v="Dyrka jord godkjent omdisponert til skogplanting etter jordloven"/>
    <x v="0"/>
    <n v="9"/>
    <x v="4"/>
    <x v="3"/>
  </r>
  <r>
    <x v="46"/>
    <x v="6"/>
    <x v="99"/>
    <s v="Dyrkbar jord godkjent omdisponert til boligområde etter jordloven"/>
    <x v="1"/>
    <n v="2"/>
    <x v="0"/>
    <x v="0"/>
  </r>
  <r>
    <x v="46"/>
    <x v="6"/>
    <x v="99"/>
    <s v="Dyrkbar jord godkjent omdisponert til boligområde etter plan- og bygningsloven"/>
    <x v="1"/>
    <n v="5"/>
    <x v="0"/>
    <x v="0"/>
  </r>
  <r>
    <x v="46"/>
    <x v="6"/>
    <x v="100"/>
    <s v="Dyrka jord godkjent omdisponert til boligområde etter jordloven"/>
    <x v="0"/>
    <n v="9"/>
    <x v="0"/>
    <x v="0"/>
  </r>
  <r>
    <x v="46"/>
    <x v="6"/>
    <x v="101"/>
    <s v="Dyrkbar jord godkjent omdisponert til annet byggeområde etter plan- og bygningsloven"/>
    <x v="1"/>
    <n v="2"/>
    <x v="3"/>
    <x v="0"/>
  </r>
  <r>
    <x v="46"/>
    <x v="6"/>
    <x v="102"/>
    <s v="Dyrkbar jord godkjent omdisponert til fritidsbebyggelse etter jordloven"/>
    <x v="1"/>
    <n v="2"/>
    <x v="0"/>
    <x v="0"/>
  </r>
  <r>
    <x v="46"/>
    <x v="6"/>
    <x v="102"/>
    <s v="Dyrkbar jord godkjent omdisponert til boligområde etter jordloven"/>
    <x v="1"/>
    <n v="4"/>
    <x v="0"/>
    <x v="0"/>
  </r>
  <r>
    <x v="46"/>
    <x v="6"/>
    <x v="103"/>
    <s v="Dyrka jord godkjent omdisponert til boligområde etter jordloven"/>
    <x v="0"/>
    <n v="4"/>
    <x v="0"/>
    <x v="0"/>
  </r>
  <r>
    <x v="46"/>
    <x v="6"/>
    <x v="104"/>
    <s v="Dyrka jord godkjent omdisponert til annet landbruksområde etter jordloven"/>
    <x v="0"/>
    <n v="1"/>
    <x v="8"/>
    <x v="0"/>
  </r>
  <r>
    <x v="46"/>
    <x v="6"/>
    <x v="104"/>
    <s v="Dyrka jord godkjent omdisponert til boligområde etter plan- og bygningsloven"/>
    <x v="0"/>
    <n v="2"/>
    <x v="0"/>
    <x v="0"/>
  </r>
  <r>
    <x v="46"/>
    <x v="6"/>
    <x v="104"/>
    <s v="Dyrka jord godkjent omdisponert til boligområde etter jordloven"/>
    <x v="0"/>
    <n v="4"/>
    <x v="0"/>
    <x v="0"/>
  </r>
  <r>
    <x v="46"/>
    <x v="6"/>
    <x v="104"/>
    <s v="Dyrka jord godkjent omdisponert til næringsvirksomhet etter jordloven"/>
    <x v="0"/>
    <n v="1"/>
    <x v="3"/>
    <x v="0"/>
  </r>
  <r>
    <x v="46"/>
    <x v="6"/>
    <x v="104"/>
    <s v="Dyrka jord godkjent omdisponert til næringsvirksomhet etter plan- og bygningsloven"/>
    <x v="0"/>
    <n v="1"/>
    <x v="3"/>
    <x v="0"/>
  </r>
  <r>
    <x v="46"/>
    <x v="6"/>
    <x v="104"/>
    <s v="Dyrka jord godkjent omdisponert til samferdselsanlegg og teknisk infrastruktur etter jordloven"/>
    <x v="0"/>
    <n v="1"/>
    <x v="1"/>
    <x v="1"/>
  </r>
  <r>
    <x v="46"/>
    <x v="6"/>
    <x v="104"/>
    <s v="Dyrkbar jord godkjent omdisponert til annet landbruksområde etter jordloven"/>
    <x v="1"/>
    <n v="2"/>
    <x v="8"/>
    <x v="0"/>
  </r>
  <r>
    <x v="46"/>
    <x v="6"/>
    <x v="104"/>
    <s v="Dyrkbar jord godkjent omdisponert til boligområde etter plan- og bygningsloven"/>
    <x v="1"/>
    <n v="1"/>
    <x v="0"/>
    <x v="0"/>
  </r>
  <r>
    <x v="46"/>
    <x v="6"/>
    <x v="104"/>
    <s v="Dyrkbar jord godkjent omdisponert til boligområde etter jordloven"/>
    <x v="1"/>
    <n v="4"/>
    <x v="0"/>
    <x v="0"/>
  </r>
  <r>
    <x v="46"/>
    <x v="6"/>
    <x v="104"/>
    <s v="Dyrkbar jord godkjent omdisponert til samferdselsanlegg og teknisk infrastruktur etter jordloven"/>
    <x v="1"/>
    <n v="1"/>
    <x v="1"/>
    <x v="1"/>
  </r>
  <r>
    <x v="46"/>
    <x v="6"/>
    <x v="105"/>
    <s v="Dyrka jord godkjent omdisponert til samferdselsanlegg og teknisk infrastruktur etter jordloven"/>
    <x v="0"/>
    <n v="2"/>
    <x v="1"/>
    <x v="1"/>
  </r>
  <r>
    <x v="46"/>
    <x v="6"/>
    <x v="106"/>
    <s v="Dyrka jord godkjent omdisponert til annet landbruksområde etter jordloven"/>
    <x v="0"/>
    <n v="2"/>
    <x v="8"/>
    <x v="0"/>
  </r>
  <r>
    <x v="46"/>
    <x v="6"/>
    <x v="106"/>
    <s v="Dyrka jord godkjent omdisponert til boligområde etter plan- og bygningsloven"/>
    <x v="0"/>
    <n v="2"/>
    <x v="0"/>
    <x v="0"/>
  </r>
  <r>
    <x v="46"/>
    <x v="6"/>
    <x v="106"/>
    <s v="Dyrka jord godkjent omdisponert til boligområde etter jordloven"/>
    <x v="0"/>
    <n v="5"/>
    <x v="0"/>
    <x v="0"/>
  </r>
  <r>
    <x v="46"/>
    <x v="6"/>
    <x v="106"/>
    <s v="Dyrka jord godkjent omdisponert til annet byggeområde etter plan- og bygningsloven"/>
    <x v="0"/>
    <n v="5"/>
    <x v="3"/>
    <x v="0"/>
  </r>
  <r>
    <x v="46"/>
    <x v="6"/>
    <x v="106"/>
    <s v="Dyrka jord godkjent omdisponert til samferdselsanlegg og teknisk infrastruktur etter plan- og bygningsloven"/>
    <x v="0"/>
    <n v="4"/>
    <x v="1"/>
    <x v="1"/>
  </r>
  <r>
    <x v="46"/>
    <x v="6"/>
    <x v="106"/>
    <s v="Dyrkbar jord godkjent omdisponert til boligområde etter jordloven"/>
    <x v="1"/>
    <n v="1"/>
    <x v="0"/>
    <x v="0"/>
  </r>
  <r>
    <x v="46"/>
    <x v="6"/>
    <x v="106"/>
    <s v="Dyrkbar jord godkjent omdisponert til næringsvirksomhet etter jordloven"/>
    <x v="1"/>
    <n v="5"/>
    <x v="3"/>
    <x v="0"/>
  </r>
  <r>
    <x v="46"/>
    <x v="6"/>
    <x v="106"/>
    <s v="Dyrkbar jord godkjent omdisponert til næringsvirksomhet etter plan- og bygningsloven"/>
    <x v="1"/>
    <n v="62"/>
    <x v="3"/>
    <x v="0"/>
  </r>
  <r>
    <x v="46"/>
    <x v="6"/>
    <x v="107"/>
    <s v="Dyrka jord godkjent omdisponert til skogplanting etter jordloven"/>
    <x v="0"/>
    <n v="4"/>
    <x v="4"/>
    <x v="3"/>
  </r>
  <r>
    <x v="46"/>
    <x v="6"/>
    <x v="108"/>
    <s v="Dyrka jord godkjent omdisponert til annet landbruksområde etter jordloven"/>
    <x v="0"/>
    <n v="2"/>
    <x v="8"/>
    <x v="0"/>
  </r>
  <r>
    <x v="46"/>
    <x v="6"/>
    <x v="140"/>
    <s v="Dyrka jord godkjent omdisponert til boligområde etter jordloven"/>
    <x v="0"/>
    <n v="1"/>
    <x v="0"/>
    <x v="0"/>
  </r>
  <r>
    <x v="46"/>
    <x v="6"/>
    <x v="140"/>
    <s v="Dyrka jord godkjent omdisponert til skogplanting etter jordloven"/>
    <x v="0"/>
    <n v="10"/>
    <x v="4"/>
    <x v="3"/>
  </r>
  <r>
    <x v="46"/>
    <x v="6"/>
    <x v="110"/>
    <s v="Dyrka jord godkjent omdisponert til annet landbruksområde etter jordloven"/>
    <x v="0"/>
    <n v="12"/>
    <x v="8"/>
    <x v="0"/>
  </r>
  <r>
    <x v="46"/>
    <x v="6"/>
    <x v="110"/>
    <s v="Dyrka jord godkjent omdisponert til fritidsbebyggelse etter plan- og bygningsloven"/>
    <x v="0"/>
    <n v="1"/>
    <x v="0"/>
    <x v="0"/>
  </r>
  <r>
    <x v="46"/>
    <x v="6"/>
    <x v="111"/>
    <s v="Dyrka jord godkjent omdisponert til boligområde etter plan- og bygningsloven"/>
    <x v="0"/>
    <n v="8"/>
    <x v="0"/>
    <x v="0"/>
  </r>
  <r>
    <x v="46"/>
    <x v="6"/>
    <x v="111"/>
    <s v="Dyrka jord godkjent omdisponert til offentlig/privat tjenesteyting etter plan- og bygningsloven"/>
    <x v="0"/>
    <n v="2"/>
    <x v="3"/>
    <x v="0"/>
  </r>
  <r>
    <x v="46"/>
    <x v="6"/>
    <x v="111"/>
    <s v="Dyrka jord godkjent omdisponert til næringsvirksomhet etter plan- og bygningsloven"/>
    <x v="0"/>
    <n v="45"/>
    <x v="3"/>
    <x v="0"/>
  </r>
  <r>
    <x v="46"/>
    <x v="6"/>
    <x v="111"/>
    <s v="Dyrka jord godkjent omdisponert til samferdselsanlegg og teknisk infrastruktur etter plan- og bygningsloven"/>
    <x v="0"/>
    <n v="3"/>
    <x v="1"/>
    <x v="1"/>
  </r>
  <r>
    <x v="46"/>
    <x v="6"/>
    <x v="111"/>
    <s v="Dyrkbar jord godkjent omdisponert til annet byggeområde etter plan- og bygningsloven"/>
    <x v="1"/>
    <n v="33"/>
    <x v="3"/>
    <x v="0"/>
  </r>
  <r>
    <x v="46"/>
    <x v="6"/>
    <x v="112"/>
    <s v="Dyrka jord godkjent omdisponert til fritidsbebyggelse etter jordloven"/>
    <x v="0"/>
    <n v="4"/>
    <x v="0"/>
    <x v="0"/>
  </r>
  <r>
    <x v="46"/>
    <x v="6"/>
    <x v="112"/>
    <s v="Dyrka jord godkjent omdisponert til boligområde etter plan- og bygningsloven"/>
    <x v="0"/>
    <n v="8"/>
    <x v="0"/>
    <x v="0"/>
  </r>
  <r>
    <x v="46"/>
    <x v="6"/>
    <x v="112"/>
    <s v="Dyrka jord godkjent omdisponert til boligområde etter jordloven"/>
    <x v="0"/>
    <n v="20"/>
    <x v="0"/>
    <x v="0"/>
  </r>
  <r>
    <x v="46"/>
    <x v="6"/>
    <x v="112"/>
    <s v="Dyrkbar jord godkjent omdisponert til fritidsbebyggelse etter jordloven"/>
    <x v="1"/>
    <n v="1"/>
    <x v="0"/>
    <x v="0"/>
  </r>
  <r>
    <x v="46"/>
    <x v="6"/>
    <x v="112"/>
    <s v="Dyrkbar jord godkjent omdisponert til boligområde etter jordloven"/>
    <x v="1"/>
    <n v="3"/>
    <x v="0"/>
    <x v="0"/>
  </r>
  <r>
    <x v="46"/>
    <x v="6"/>
    <x v="136"/>
    <s v="Dyrka jord godkjent omdisponert til fritidsbebyggelse etter jordloven"/>
    <x v="0"/>
    <n v="1"/>
    <x v="0"/>
    <x v="0"/>
  </r>
  <r>
    <x v="46"/>
    <x v="6"/>
    <x v="136"/>
    <s v="Dyrka jord godkjent omdisponert til næringsvirksomhet etter plan- og bygningsloven"/>
    <x v="0"/>
    <n v="12"/>
    <x v="3"/>
    <x v="0"/>
  </r>
  <r>
    <x v="46"/>
    <x v="6"/>
    <x v="136"/>
    <s v="Dyrkbar jord godkjent omdisponert til næringsvirksomhet etter jordloven"/>
    <x v="1"/>
    <n v="7"/>
    <x v="3"/>
    <x v="0"/>
  </r>
  <r>
    <x v="46"/>
    <x v="6"/>
    <x v="113"/>
    <s v="Dyrka jord godkjent omdisponert til fritidsbebyggelse etter jordloven"/>
    <x v="0"/>
    <n v="3"/>
    <x v="0"/>
    <x v="0"/>
  </r>
  <r>
    <x v="46"/>
    <x v="6"/>
    <x v="113"/>
    <s v="Dyrka jord godkjent omdisponert til boligområde etter jordloven"/>
    <x v="0"/>
    <n v="4"/>
    <x v="0"/>
    <x v="0"/>
  </r>
  <r>
    <x v="46"/>
    <x v="6"/>
    <x v="113"/>
    <s v="Dyrka jord godkjent omdisponert til næringsvirksomhet etter jordloven"/>
    <x v="0"/>
    <n v="6"/>
    <x v="3"/>
    <x v="0"/>
  </r>
  <r>
    <x v="46"/>
    <x v="6"/>
    <x v="113"/>
    <s v="Dyrka jord godkjent omdisponert til samferdselsanlegg og teknisk infrastruktur etter plan- og bygningsloven"/>
    <x v="0"/>
    <n v="2"/>
    <x v="1"/>
    <x v="1"/>
  </r>
  <r>
    <x v="46"/>
    <x v="6"/>
    <x v="113"/>
    <s v="Dyrkbar jord godkjent omdisponert til boligområde etter jordloven"/>
    <x v="1"/>
    <n v="2"/>
    <x v="0"/>
    <x v="0"/>
  </r>
  <r>
    <x v="46"/>
    <x v="6"/>
    <x v="113"/>
    <s v="Dyrkbar jord godkjent omdisponert til grønnstruktur etter plan- og bygningsloven"/>
    <x v="1"/>
    <n v="94"/>
    <x v="7"/>
    <x v="3"/>
  </r>
  <r>
    <x v="46"/>
    <x v="6"/>
    <x v="113"/>
    <s v="Dyrkbar jord godkjent omdisponert til annet byggeområde etter plan- og bygningsloven"/>
    <x v="1"/>
    <n v="117"/>
    <x v="3"/>
    <x v="0"/>
  </r>
  <r>
    <x v="46"/>
    <x v="6"/>
    <x v="113"/>
    <s v="Dyrkbar jord godkjent omdisponert til samferdselsanlegg og teknisk infrastruktur etter plan- og bygningsloven"/>
    <x v="1"/>
    <n v="30"/>
    <x v="1"/>
    <x v="1"/>
  </r>
  <r>
    <x v="46"/>
    <x v="7"/>
    <x v="114"/>
    <s v="Dyrka jord godkjent omdisponert til boligområde etter jordloven"/>
    <x v="0"/>
    <n v="2"/>
    <x v="0"/>
    <x v="0"/>
  </r>
  <r>
    <x v="46"/>
    <x v="7"/>
    <x v="114"/>
    <s v="Dyrka jord godkjent omdisponert til boligområde etter plan- og bygningsloven"/>
    <x v="0"/>
    <n v="25"/>
    <x v="0"/>
    <x v="0"/>
  </r>
  <r>
    <x v="46"/>
    <x v="7"/>
    <x v="114"/>
    <s v="Dyrka jord godkjent omdisponert til annet byggeområde etter plan- og bygningsloven"/>
    <x v="0"/>
    <n v="10"/>
    <x v="3"/>
    <x v="0"/>
  </r>
  <r>
    <x v="46"/>
    <x v="7"/>
    <x v="115"/>
    <s v="Dyrkbar jord godkjent omdisponert til boligområde etter plan- og bygningsloven"/>
    <x v="1"/>
    <n v="50"/>
    <x v="0"/>
    <x v="0"/>
  </r>
  <r>
    <x v="46"/>
    <x v="7"/>
    <x v="137"/>
    <s v="Dyrka jord godkjent omdisponert til fritidsbebyggelse etter jordloven"/>
    <x v="0"/>
    <n v="1"/>
    <x v="0"/>
    <x v="0"/>
  </r>
  <r>
    <x v="46"/>
    <x v="7"/>
    <x v="137"/>
    <s v="Dyrka jord godkjent omdisponert til boligområde etter jordloven"/>
    <x v="0"/>
    <n v="2"/>
    <x v="0"/>
    <x v="0"/>
  </r>
  <r>
    <x v="46"/>
    <x v="7"/>
    <x v="137"/>
    <s v="Dyrka jord godkjent omdisponert til næringsvirksomhet etter plan- og bygningsloven"/>
    <x v="0"/>
    <n v="3"/>
    <x v="3"/>
    <x v="0"/>
  </r>
  <r>
    <x v="46"/>
    <x v="7"/>
    <x v="137"/>
    <s v="Dyrka jord godkjent omdisponert til næringsvirksomhet etter jordloven"/>
    <x v="0"/>
    <n v="16"/>
    <x v="3"/>
    <x v="0"/>
  </r>
  <r>
    <x v="46"/>
    <x v="7"/>
    <x v="139"/>
    <s v="Dyrka jord godkjent omdisponert til samferdselsanlegg og teknisk infrastruktur etter plan- og bygningsloven"/>
    <x v="0"/>
    <n v="16"/>
    <x v="1"/>
    <x v="1"/>
  </r>
  <r>
    <x v="46"/>
    <x v="7"/>
    <x v="116"/>
    <s v="Dyrka jord godkjent omdisponert til boligområde etter jordloven"/>
    <x v="0"/>
    <n v="1"/>
    <x v="0"/>
    <x v="0"/>
  </r>
  <r>
    <x v="46"/>
    <x v="7"/>
    <x v="116"/>
    <s v="Dyrka jord godkjent omdisponert til næringsvirksomhet etter jordloven"/>
    <x v="0"/>
    <n v="1"/>
    <x v="3"/>
    <x v="0"/>
  </r>
  <r>
    <x v="46"/>
    <x v="7"/>
    <x v="117"/>
    <s v="Dyrka jord godkjent omdisponert til annet landbruksområde etter jordloven"/>
    <x v="0"/>
    <n v="9"/>
    <x v="8"/>
    <x v="0"/>
  </r>
  <r>
    <x v="46"/>
    <x v="7"/>
    <x v="118"/>
    <s v="Dyrka jord godkjent omdisponert til fritidsbebyggelse etter jordloven"/>
    <x v="0"/>
    <n v="1"/>
    <x v="0"/>
    <x v="0"/>
  </r>
  <r>
    <x v="46"/>
    <x v="7"/>
    <x v="118"/>
    <s v="Dyrka jord godkjent omdisponert til boligområde etter jordloven"/>
    <x v="0"/>
    <n v="4"/>
    <x v="0"/>
    <x v="0"/>
  </r>
  <r>
    <x v="46"/>
    <x v="7"/>
    <x v="118"/>
    <s v="Dyrka jord godkjent omdisponert til boligområde etter plan- og bygningsloven"/>
    <x v="0"/>
    <n v="5"/>
    <x v="0"/>
    <x v="0"/>
  </r>
  <r>
    <x v="46"/>
    <x v="7"/>
    <x v="118"/>
    <s v="Dyrka jord godkjent omdisponert til annet byggeområde etter plan- og bygningsloven"/>
    <x v="0"/>
    <n v="1"/>
    <x v="3"/>
    <x v="0"/>
  </r>
  <r>
    <x v="46"/>
    <x v="7"/>
    <x v="119"/>
    <s v="Dyrka jord godkjent omdisponert til fritidsbebyggelse etter jordloven"/>
    <x v="0"/>
    <n v="3"/>
    <x v="0"/>
    <x v="0"/>
  </r>
  <r>
    <x v="46"/>
    <x v="7"/>
    <x v="119"/>
    <s v="Dyrka jord godkjent omdisponert til boligområde etter jordloven"/>
    <x v="0"/>
    <n v="4"/>
    <x v="0"/>
    <x v="0"/>
  </r>
  <r>
    <x v="46"/>
    <x v="7"/>
    <x v="119"/>
    <s v="Dyrka jord godkjent omdisponert til samferdselsanlegg og teknisk infrastruktur etter plan- og bygningsloven"/>
    <x v="0"/>
    <n v="216"/>
    <x v="1"/>
    <x v="1"/>
  </r>
  <r>
    <x v="46"/>
    <x v="7"/>
    <x v="119"/>
    <s v="Dyrka jord godkjent omdisponert til skogplanting etter jordloven"/>
    <x v="0"/>
    <n v="2"/>
    <x v="4"/>
    <x v="3"/>
  </r>
  <r>
    <x v="46"/>
    <x v="7"/>
    <x v="120"/>
    <s v="Dyrka jord godkjent omdisponert til boligområde etter jordloven"/>
    <x v="0"/>
    <n v="1"/>
    <x v="0"/>
    <x v="0"/>
  </r>
  <r>
    <x v="46"/>
    <x v="7"/>
    <x v="120"/>
    <s v="Dyrka jord godkjent omdisponert til samferdselsanlegg og teknisk infrastruktur etter plan- og bygningsloven"/>
    <x v="0"/>
    <n v="115"/>
    <x v="1"/>
    <x v="1"/>
  </r>
  <r>
    <x v="46"/>
    <x v="7"/>
    <x v="120"/>
    <s v="Dyrkbar jord godkjent omdisponert til samferdselsanlegg og teknisk infrastruktur etter plan- og bygningsloven"/>
    <x v="1"/>
    <n v="20"/>
    <x v="1"/>
    <x v="1"/>
  </r>
  <r>
    <x v="46"/>
    <x v="7"/>
    <x v="121"/>
    <s v="Dyrka jord godkjent omdisponert til fritidsbebyggelse etter jordloven"/>
    <x v="0"/>
    <n v="1"/>
    <x v="0"/>
    <x v="0"/>
  </r>
  <r>
    <x v="46"/>
    <x v="7"/>
    <x v="121"/>
    <s v="Dyrka jord godkjent omdisponert til samferdselsanlegg og teknisk infrastruktur etter plan- og bygningsloven"/>
    <x v="0"/>
    <n v="207"/>
    <x v="1"/>
    <x v="1"/>
  </r>
  <r>
    <x v="46"/>
    <x v="7"/>
    <x v="121"/>
    <s v="Dyrkbar jord godkjent omdisponert til annet byggeområde etter jordloven"/>
    <x v="1"/>
    <n v="2"/>
    <x v="3"/>
    <x v="0"/>
  </r>
  <r>
    <x v="46"/>
    <x v="7"/>
    <x v="122"/>
    <s v="Dyrka jord godkjent omdisponert til boligområde etter jordloven"/>
    <x v="0"/>
    <n v="2"/>
    <x v="0"/>
    <x v="0"/>
  </r>
  <r>
    <x v="46"/>
    <x v="7"/>
    <x v="123"/>
    <s v="Dyrka jord godkjent omdisponert til samferdselsanlegg og teknisk infrastruktur etter plan- og bygningsloven"/>
    <x v="0"/>
    <n v="5"/>
    <x v="1"/>
    <x v="1"/>
  </r>
  <r>
    <x v="46"/>
    <x v="7"/>
    <x v="123"/>
    <s v="Dyrkbar jord godkjent omdisponert til samferdselsanlegg og teknisk infrastruktur etter plan- og bygningsloven"/>
    <x v="1"/>
    <n v="2"/>
    <x v="1"/>
    <x v="1"/>
  </r>
  <r>
    <x v="46"/>
    <x v="7"/>
    <x v="124"/>
    <s v="Dyrka jord godkjent omdisponert til grønnstruktur etter plan- og bygningsloven"/>
    <x v="0"/>
    <n v="3"/>
    <x v="7"/>
    <x v="3"/>
  </r>
  <r>
    <x v="46"/>
    <x v="7"/>
    <x v="124"/>
    <s v="Dyrka jord godkjent omdisponert til offentlig/privat tjenesteyting etter plan- og bygningsloven"/>
    <x v="0"/>
    <n v="8"/>
    <x v="3"/>
    <x v="0"/>
  </r>
  <r>
    <x v="46"/>
    <x v="7"/>
    <x v="124"/>
    <s v="Dyrka jord godkjent omdisponert til samferdselsanlegg og teknisk infrastruktur etter plan- og bygningsloven"/>
    <x v="0"/>
    <n v="3"/>
    <x v="1"/>
    <x v="1"/>
  </r>
  <r>
    <x v="46"/>
    <x v="7"/>
    <x v="124"/>
    <s v="Dyrkbar jord godkjent omdisponert til næringsvirksomhet etter plan- og bygningsloven"/>
    <x v="1"/>
    <n v="10"/>
    <x v="3"/>
    <x v="0"/>
  </r>
  <r>
    <x v="46"/>
    <x v="7"/>
    <x v="125"/>
    <s v="Dyrka jord godkjent omdisponert til annet landbruksområde etter jordloven"/>
    <x v="0"/>
    <n v="1"/>
    <x v="8"/>
    <x v="0"/>
  </r>
  <r>
    <x v="46"/>
    <x v="7"/>
    <x v="125"/>
    <s v="Dyrka jord godkjent omdisponert til boligområde etter jordloven"/>
    <x v="0"/>
    <n v="9"/>
    <x v="0"/>
    <x v="0"/>
  </r>
  <r>
    <x v="46"/>
    <x v="7"/>
    <x v="125"/>
    <s v="Dyrka jord godkjent omdisponert til offentlig/privat tjenesteyting etter jordloven"/>
    <x v="0"/>
    <n v="2"/>
    <x v="3"/>
    <x v="0"/>
  </r>
  <r>
    <x v="46"/>
    <x v="7"/>
    <x v="125"/>
    <s v="Dyrka jord godkjent omdisponert til annet byggeområde etter jordloven"/>
    <x v="0"/>
    <n v="8"/>
    <x v="3"/>
    <x v="0"/>
  </r>
  <r>
    <x v="46"/>
    <x v="7"/>
    <x v="125"/>
    <s v="Dyrka jord godkjent omdisponert til samferdselsanlegg og teknisk infrastruktur etter plan- og bygningsloven"/>
    <x v="0"/>
    <n v="13"/>
    <x v="1"/>
    <x v="1"/>
  </r>
  <r>
    <x v="46"/>
    <x v="7"/>
    <x v="126"/>
    <s v="Dyrkbar jord godkjent omdisponert til boligområde etter jordloven"/>
    <x v="1"/>
    <n v="5"/>
    <x v="0"/>
    <x v="0"/>
  </r>
  <r>
    <x v="46"/>
    <x v="7"/>
    <x v="128"/>
    <s v="Dyrka jord godkjent omdisponert til samferdselsanlegg og teknisk infrastruktur etter plan- og bygningsloven"/>
    <x v="0"/>
    <n v="3"/>
    <x v="1"/>
    <x v="1"/>
  </r>
  <r>
    <x v="46"/>
    <x v="7"/>
    <x v="129"/>
    <s v="Dyrka jord godkjent omdisponert til boligområde etter jordloven"/>
    <x v="0"/>
    <n v="1"/>
    <x v="0"/>
    <x v="0"/>
  </r>
  <r>
    <x v="46"/>
    <x v="7"/>
    <x v="129"/>
    <s v="Dyrka jord godkjent omdisponert til boligområde etter plan- og bygningsloven"/>
    <x v="0"/>
    <n v="5"/>
    <x v="0"/>
    <x v="0"/>
  </r>
  <r>
    <x v="46"/>
    <x v="7"/>
    <x v="129"/>
    <s v="Dyrka jord godkjent omdisponert til grønnstruktur etter plan- og bygningsloven"/>
    <x v="0"/>
    <n v="1"/>
    <x v="7"/>
    <x v="3"/>
  </r>
  <r>
    <x v="46"/>
    <x v="7"/>
    <x v="129"/>
    <s v="Dyrka jord godkjent omdisponert til samferdselsanlegg og teknisk infrastruktur etter plan- og bygningsloven"/>
    <x v="0"/>
    <n v="1"/>
    <x v="1"/>
    <x v="1"/>
  </r>
  <r>
    <x v="46"/>
    <x v="7"/>
    <x v="131"/>
    <s v="Dyrka jord godkjent omdisponert til boligområde etter jordloven"/>
    <x v="0"/>
    <n v="3"/>
    <x v="0"/>
    <x v="0"/>
  </r>
  <r>
    <x v="46"/>
    <x v="7"/>
    <x v="132"/>
    <s v="Dyrka jord godkjent omdisponert til boligområde etter jordloven"/>
    <x v="0"/>
    <n v="1"/>
    <x v="0"/>
    <x v="0"/>
  </r>
  <r>
    <x v="46"/>
    <x v="7"/>
    <x v="132"/>
    <s v="Dyrkbar jord godkjent omdisponert til boligområde etter jordloven"/>
    <x v="1"/>
    <n v="1"/>
    <x v="0"/>
    <x v="0"/>
  </r>
  <r>
    <x v="46"/>
    <x v="7"/>
    <x v="132"/>
    <s v="Dyrkbar jord godkjent omdisponert til fritidsbebyggelse etter jordloven"/>
    <x v="1"/>
    <n v="2"/>
    <x v="0"/>
    <x v="0"/>
  </r>
  <r>
    <x v="46"/>
    <x v="7"/>
    <x v="138"/>
    <s v="Dyrka jord godkjent omdisponert til offentlig/privat tjenesteyting etter plan- og bygningsloven"/>
    <x v="0"/>
    <n v="2"/>
    <x v="3"/>
    <x v="0"/>
  </r>
  <r>
    <x v="46"/>
    <x v="7"/>
    <x v="133"/>
    <s v="Dyrka jord godkjent omdisponert til boligområde etter jordloven"/>
    <x v="0"/>
    <n v="1"/>
    <x v="0"/>
    <x v="0"/>
  </r>
  <r>
    <x v="46"/>
    <x v="7"/>
    <x v="134"/>
    <s v="Dyrka jord godkjent omdisponert til boligområde etter jordloven"/>
    <x v="0"/>
    <n v="7"/>
    <x v="0"/>
    <x v="0"/>
  </r>
  <r>
    <x v="46"/>
    <x v="1"/>
    <x v="22"/>
    <s v="Dyrkbar jord godkjent omdisponert til annet landbruksområde etter jordloven"/>
    <x v="1"/>
    <n v="15"/>
    <x v="8"/>
    <x v="0"/>
  </r>
  <r>
    <x v="46"/>
    <x v="4"/>
    <x v="47"/>
    <s v="Dyrka jord godkjent omdisponert til boligområde etter jordloven"/>
    <x v="0"/>
    <n v="1"/>
    <x v="0"/>
    <x v="0"/>
  </r>
  <r>
    <x v="46"/>
    <x v="4"/>
    <x v="57"/>
    <s v="Dyrka jord godkjent omdisponert til boligområde etter jordloven"/>
    <x v="0"/>
    <n v="1"/>
    <x v="0"/>
    <x v="0"/>
  </r>
  <r>
    <x v="46"/>
    <x v="4"/>
    <x v="57"/>
    <s v="Dyrka jord godkjent omdisponert til skogplanting etter jordloven"/>
    <x v="0"/>
    <n v="9"/>
    <x v="4"/>
    <x v="3"/>
  </r>
  <r>
    <x v="46"/>
    <x v="4"/>
    <x v="59"/>
    <s v="Dyrka jord godkjent omdisponert til boligområde etter jordloven"/>
    <x v="0"/>
    <n v="2"/>
    <x v="0"/>
    <x v="0"/>
  </r>
  <r>
    <x v="46"/>
    <x v="4"/>
    <x v="59"/>
    <s v="Dyrkbar jord godkjent omdisponert til næringsvirksomhet etter jordloven"/>
    <x v="1"/>
    <n v="5"/>
    <x v="3"/>
    <x v="0"/>
  </r>
  <r>
    <x v="46"/>
    <x v="4"/>
    <x v="59"/>
    <s v="Dyrkbar jord godkjent omdisponert til samferdselsanlegg og teknisk infrastruktu"/>
    <x v="1"/>
    <n v="5"/>
    <x v="1"/>
    <x v="1"/>
  </r>
  <r>
    <x v="46"/>
    <x v="4"/>
    <x v="48"/>
    <s v="Dyrka jord godkjent omdisponert til annet landbruksområde etter jordloven"/>
    <x v="0"/>
    <n v="4"/>
    <x v="8"/>
    <x v="0"/>
  </r>
  <r>
    <x v="46"/>
    <x v="4"/>
    <x v="48"/>
    <s v="Dyrka jord godkjent omdisponert til boligområde etter jordloven"/>
    <x v="0"/>
    <n v="1"/>
    <x v="0"/>
    <x v="0"/>
  </r>
  <r>
    <x v="46"/>
    <x v="4"/>
    <x v="48"/>
    <s v="Dyrkbar jord godkjent omdisponert til boligområde etter jordloven"/>
    <x v="1"/>
    <n v="1"/>
    <x v="0"/>
    <x v="0"/>
  </r>
  <r>
    <x v="46"/>
    <x v="4"/>
    <x v="49"/>
    <s v="Dyrka jord godkjent omdisponert til næringsvirksomhet etter plan- og bygningslo"/>
    <x v="0"/>
    <n v="22"/>
    <x v="3"/>
    <x v="0"/>
  </r>
  <r>
    <x v="46"/>
    <x v="4"/>
    <x v="49"/>
    <s v="Dyrka jord godkjent omdisponert til samferdselsanlegg og teknisk infrastruktur"/>
    <x v="0"/>
    <n v="4"/>
    <x v="1"/>
    <x v="1"/>
  </r>
  <r>
    <x v="46"/>
    <x v="4"/>
    <x v="50"/>
    <s v="Dyrka jord godkjent omdisponert til annet landbruksområde etter jordloven"/>
    <x v="0"/>
    <n v="32"/>
    <x v="8"/>
    <x v="0"/>
  </r>
  <r>
    <x v="46"/>
    <x v="4"/>
    <x v="50"/>
    <s v="Dyrka jord godkjent omdisponert til boligområde etter jordloven"/>
    <x v="0"/>
    <n v="1"/>
    <x v="0"/>
    <x v="0"/>
  </r>
  <r>
    <x v="46"/>
    <x v="4"/>
    <x v="51"/>
    <s v="Dyrka jord godkjent omdisponert til boligområde etter jordloven"/>
    <x v="0"/>
    <n v="1"/>
    <x v="0"/>
    <x v="0"/>
  </r>
  <r>
    <x v="46"/>
    <x v="4"/>
    <x v="51"/>
    <s v="Dyrka jord godkjent omdisponert til næringsvirksomhet etter plan- og bygningslo"/>
    <x v="0"/>
    <n v="4"/>
    <x v="3"/>
    <x v="0"/>
  </r>
  <r>
    <x v="46"/>
    <x v="4"/>
    <x v="51"/>
    <s v="Dyrkbar jord godkjent omdisponert til næringsvirksomhet etter plan- og bygnings"/>
    <x v="1"/>
    <n v="2"/>
    <x v="3"/>
    <x v="0"/>
  </r>
  <r>
    <x v="46"/>
    <x v="4"/>
    <x v="52"/>
    <s v="Dyrkbar jord godkjent omdisponert til boligområde etter jordloven"/>
    <x v="1"/>
    <n v="7"/>
    <x v="0"/>
    <x v="0"/>
  </r>
  <r>
    <x v="46"/>
    <x v="4"/>
    <x v="54"/>
    <s v="Dyrkbar jord godkjent omdisponert til boligområde etter jordloven"/>
    <x v="1"/>
    <n v="2"/>
    <x v="0"/>
    <x v="0"/>
  </r>
  <r>
    <x v="46"/>
    <x v="4"/>
    <x v="61"/>
    <s v="Dyrka jord godkjent omdisponert til boligområde etter jordloven"/>
    <x v="0"/>
    <n v="2"/>
    <x v="0"/>
    <x v="0"/>
  </r>
  <r>
    <x v="46"/>
    <x v="4"/>
    <x v="56"/>
    <s v="Dyrka jord godkjent omdisponert til samferdselsanlegg og teknisk infrastruktur"/>
    <x v="0"/>
    <n v="14"/>
    <x v="1"/>
    <x v="1"/>
  </r>
  <r>
    <x v="46"/>
    <x v="4"/>
    <x v="56"/>
    <s v="Dyrkbar jord godkjent omdisponert til samferdselsanlegg og teknisk infrastruktu"/>
    <x v="1"/>
    <n v="52"/>
    <x v="1"/>
    <x v="1"/>
  </r>
  <r>
    <x v="46"/>
    <x v="5"/>
    <x v="62"/>
    <s v="Dyrka jord godkjent omdisponert til annet landbruksområde etter jordloven"/>
    <x v="0"/>
    <n v="1"/>
    <x v="8"/>
    <x v="0"/>
  </r>
  <r>
    <x v="46"/>
    <x v="5"/>
    <x v="62"/>
    <s v="Dyrka jord godkjent omdisponert til boligområde etter plan- og bygningsloven"/>
    <x v="0"/>
    <n v="3"/>
    <x v="0"/>
    <x v="0"/>
  </r>
  <r>
    <x v="46"/>
    <x v="5"/>
    <x v="62"/>
    <s v="Dyrka jord godkjent omdisponert til samferdselsanlegg og teknisk infrastruktur"/>
    <x v="0"/>
    <n v="21"/>
    <x v="1"/>
    <x v="1"/>
  </r>
  <r>
    <x v="46"/>
    <x v="5"/>
    <x v="72"/>
    <s v="Dyrka jord godkjent omdisponert til offentlig/privat tjenesteyting etter plan-"/>
    <x v="0"/>
    <n v="15"/>
    <x v="3"/>
    <x v="0"/>
  </r>
  <r>
    <x v="46"/>
    <x v="5"/>
    <x v="63"/>
    <s v="Dyrka jord godkjent omdisponert til annet landbruksområde etter jordloven"/>
    <x v="0"/>
    <n v="4"/>
    <x v="8"/>
    <x v="0"/>
  </r>
  <r>
    <x v="46"/>
    <x v="5"/>
    <x v="63"/>
    <s v="Dyrka jord godkjent omdisponert til samferdselsanlegg og teknisk infrastruktur"/>
    <x v="0"/>
    <n v="2"/>
    <x v="1"/>
    <x v="1"/>
  </r>
  <r>
    <x v="46"/>
    <x v="5"/>
    <x v="63"/>
    <s v="Dyrka jord godkjent omdisponert til samferdselsanlegg og teknisk infrastruktur"/>
    <x v="0"/>
    <n v="1"/>
    <x v="1"/>
    <x v="1"/>
  </r>
  <r>
    <x v="46"/>
    <x v="5"/>
    <x v="63"/>
    <s v="Dyrkbar jord godkjent omdisponert til grønnstruktur etter plan- og bygningslove"/>
    <x v="1"/>
    <n v="4"/>
    <x v="7"/>
    <x v="3"/>
  </r>
  <r>
    <x v="46"/>
    <x v="5"/>
    <x v="63"/>
    <s v="Dyrkbar jord godkjent omdisponert til annet byggeområde etter plan- og bygnings"/>
    <x v="1"/>
    <n v="7"/>
    <x v="3"/>
    <x v="0"/>
  </r>
  <r>
    <x v="46"/>
    <x v="5"/>
    <x v="63"/>
    <s v="Dyrkbar jord godkjent omdisponert til samferdselsanlegg og teknisk infrastruktu"/>
    <x v="1"/>
    <n v="1"/>
    <x v="1"/>
    <x v="1"/>
  </r>
  <r>
    <x v="46"/>
    <x v="5"/>
    <x v="63"/>
    <s v="Dyrkbar jord godkjent omdisponert til samferdselsanlegg og teknisk infrastruktu"/>
    <x v="1"/>
    <n v="1"/>
    <x v="1"/>
    <x v="1"/>
  </r>
  <r>
    <x v="46"/>
    <x v="5"/>
    <x v="64"/>
    <s v="Dyrka jord godkjent omdisponert til boligområde etter plan- og bygningsloven"/>
    <x v="0"/>
    <n v="1"/>
    <x v="0"/>
    <x v="0"/>
  </r>
  <r>
    <x v="46"/>
    <x v="5"/>
    <x v="64"/>
    <s v="Dyrka jord godkjent omdisponert til næringsvirksomhet etter plan- og bygningslo"/>
    <x v="0"/>
    <n v="8"/>
    <x v="3"/>
    <x v="0"/>
  </r>
  <r>
    <x v="46"/>
    <x v="5"/>
    <x v="64"/>
    <s v="Dyrka jord godkjent omdisponert til annet byggeområde etter jordloven"/>
    <x v="0"/>
    <n v="2"/>
    <x v="3"/>
    <x v="0"/>
  </r>
  <r>
    <x v="46"/>
    <x v="5"/>
    <x v="65"/>
    <s v="Dyrka jord godkjent omdisponert til annet landbruksområde etter jordloven"/>
    <x v="0"/>
    <n v="8"/>
    <x v="8"/>
    <x v="0"/>
  </r>
  <r>
    <x v="46"/>
    <x v="5"/>
    <x v="65"/>
    <s v="Dyrka jord godkjent omdisponert til boligområde etter plan- og bygningsloven"/>
    <x v="0"/>
    <n v="5"/>
    <x v="0"/>
    <x v="0"/>
  </r>
  <r>
    <x v="46"/>
    <x v="5"/>
    <x v="65"/>
    <s v="Dyrka jord godkjent omdisponert til boligområde etter jordloven"/>
    <x v="0"/>
    <n v="1"/>
    <x v="0"/>
    <x v="0"/>
  </r>
  <r>
    <x v="46"/>
    <x v="5"/>
    <x v="65"/>
    <s v="Dyrka jord godkjent omdisponert til offentlig/privat tjenesteyting etter plan-"/>
    <x v="0"/>
    <n v="17"/>
    <x v="3"/>
    <x v="0"/>
  </r>
  <r>
    <x v="46"/>
    <x v="5"/>
    <x v="65"/>
    <s v="Dyrka jord godkjent omdisponert til næringsvirksomhet etter plan- og bygningslo"/>
    <x v="0"/>
    <n v="13"/>
    <x v="3"/>
    <x v="0"/>
  </r>
  <r>
    <x v="46"/>
    <x v="5"/>
    <x v="65"/>
    <s v="Dyrka jord godkjent omdisponert til samferdselsanlegg og teknisk infrastruktur"/>
    <x v="0"/>
    <n v="7"/>
    <x v="1"/>
    <x v="1"/>
  </r>
  <r>
    <x v="46"/>
    <x v="5"/>
    <x v="65"/>
    <s v="Dyrka jord godkjent omdisponert til samferdselsanlegg og teknisk infrastruktur"/>
    <x v="0"/>
    <n v="1"/>
    <x v="1"/>
    <x v="1"/>
  </r>
  <r>
    <x v="46"/>
    <x v="5"/>
    <x v="65"/>
    <s v="Dyrkbar jord godkjent omdisponert til grønnstruktur etter jordloven"/>
    <x v="1"/>
    <n v="5"/>
    <x v="7"/>
    <x v="3"/>
  </r>
  <r>
    <x v="46"/>
    <x v="5"/>
    <x v="65"/>
    <s v="Dyrkbar jord godkjent omdisponert til næringsvirksomhet etter plan- og bygnings"/>
    <x v="1"/>
    <n v="137"/>
    <x v="3"/>
    <x v="0"/>
  </r>
  <r>
    <x v="46"/>
    <x v="5"/>
    <x v="65"/>
    <s v="Dyrkbar jord godkjent omdisponert til offentlig/privat tjenesteyting etter plan"/>
    <x v="1"/>
    <n v="16"/>
    <x v="3"/>
    <x v="0"/>
  </r>
  <r>
    <x v="46"/>
    <x v="5"/>
    <x v="65"/>
    <s v="Dyrkbar jord godkjent omdisponert til samferdselsanlegg og teknisk infrastruktu"/>
    <x v="1"/>
    <n v="2"/>
    <x v="1"/>
    <x v="1"/>
  </r>
  <r>
    <x v="46"/>
    <x v="5"/>
    <x v="66"/>
    <s v="Dyrka jord godkjent omdisponert til annet landbruksområde etter jordloven"/>
    <x v="0"/>
    <n v="2"/>
    <x v="8"/>
    <x v="0"/>
  </r>
  <r>
    <x v="46"/>
    <x v="5"/>
    <x v="66"/>
    <s v="Dyrka jord godkjent omdisponert til samferdselsanlegg og teknisk infrastruktur"/>
    <x v="0"/>
    <n v="5"/>
    <x v="1"/>
    <x v="1"/>
  </r>
  <r>
    <x v="46"/>
    <x v="5"/>
    <x v="67"/>
    <s v="Dyrka jord godkjent omdisponert til skogplanting etter jordloven"/>
    <x v="0"/>
    <n v="7"/>
    <x v="4"/>
    <x v="3"/>
  </r>
  <r>
    <x v="46"/>
    <x v="5"/>
    <x v="68"/>
    <s v="Dyrka jord godkjent omdisponert til annet landbruksområde etter jordloven"/>
    <x v="0"/>
    <n v="8"/>
    <x v="8"/>
    <x v="0"/>
  </r>
  <r>
    <x v="46"/>
    <x v="5"/>
    <x v="73"/>
    <s v="Dyrka jord godkjent omdisponert til samferdselsanlegg og teknisk infrastruktur"/>
    <x v="0"/>
    <n v="3"/>
    <x v="1"/>
    <x v="1"/>
  </r>
  <r>
    <x v="46"/>
    <x v="5"/>
    <x v="73"/>
    <s v="Dyrka jord godkjent omdisponert til skogplanting etter jordloven"/>
    <x v="0"/>
    <n v="3"/>
    <x v="4"/>
    <x v="3"/>
  </r>
  <r>
    <x v="46"/>
    <x v="5"/>
    <x v="69"/>
    <s v="Dyrka jord godkjent omdisponert til annet landbruksområde etter jordloven"/>
    <x v="0"/>
    <n v="2"/>
    <x v="8"/>
    <x v="0"/>
  </r>
  <r>
    <x v="46"/>
    <x v="5"/>
    <x v="74"/>
    <s v="Dyrka jord godkjent omdisponert til boligområde etter plan- og bygningsloven"/>
    <x v="0"/>
    <n v="18"/>
    <x v="0"/>
    <x v="0"/>
  </r>
  <r>
    <x v="46"/>
    <x v="5"/>
    <x v="74"/>
    <s v="Dyrka jord godkjent omdisponert til offentlig/privat tjenesteyting etter plan-"/>
    <x v="0"/>
    <n v="21"/>
    <x v="3"/>
    <x v="0"/>
  </r>
  <r>
    <x v="46"/>
    <x v="2"/>
    <x v="75"/>
    <s v="Dyrka jord godkjent omdisponert til boligområde etter jordloven"/>
    <x v="0"/>
    <n v="4"/>
    <x v="0"/>
    <x v="0"/>
  </r>
  <r>
    <x v="46"/>
    <x v="2"/>
    <x v="75"/>
    <s v="Dyrka jord godkjent omdisponert til samferdselsanlegg og teknisk infrastruktur"/>
    <x v="0"/>
    <n v="8"/>
    <x v="1"/>
    <x v="1"/>
  </r>
  <r>
    <x v="46"/>
    <x v="2"/>
    <x v="75"/>
    <s v="Dyrkbar jord godkjent omdisponert til boligområde etter plan- og bygningsloven"/>
    <x v="1"/>
    <n v="10"/>
    <x v="0"/>
    <x v="0"/>
  </r>
  <r>
    <x v="46"/>
    <x v="2"/>
    <x v="76"/>
    <s v="Dyrka jord godkjent omdisponert til annet landbruksområde etter jordloven"/>
    <x v="0"/>
    <n v="1"/>
    <x v="8"/>
    <x v="0"/>
  </r>
  <r>
    <x v="46"/>
    <x v="2"/>
    <x v="76"/>
    <s v="Dyrka jord godkjent omdisponert til boligområde etter jordloven"/>
    <x v="0"/>
    <n v="2"/>
    <x v="0"/>
    <x v="0"/>
  </r>
  <r>
    <x v="46"/>
    <x v="2"/>
    <x v="76"/>
    <s v="Dyrka jord godkjent omdisponert til grønnstruktur etter plan- og bygningsloven"/>
    <x v="0"/>
    <n v="1"/>
    <x v="7"/>
    <x v="3"/>
  </r>
  <r>
    <x v="46"/>
    <x v="2"/>
    <x v="76"/>
    <s v="Dyrka jord godkjent omdisponert til samferdselsanlegg og teknisk infrastruktur"/>
    <x v="0"/>
    <n v="1"/>
    <x v="1"/>
    <x v="1"/>
  </r>
  <r>
    <x v="46"/>
    <x v="2"/>
    <x v="76"/>
    <s v="Dyrka jord godkjent omdisponert til skogplanting etter jordloven"/>
    <x v="0"/>
    <n v="2"/>
    <x v="4"/>
    <x v="3"/>
  </r>
  <r>
    <x v="46"/>
    <x v="2"/>
    <x v="76"/>
    <s v="Dyrkbar jord godkjent omdisponert til annet landbruksområde etter jordloven"/>
    <x v="1"/>
    <n v="1"/>
    <x v="8"/>
    <x v="0"/>
  </r>
  <r>
    <x v="46"/>
    <x v="2"/>
    <x v="76"/>
    <s v="Dyrkbar jord godkjent omdisponert til fritidsbebyggelse etter plan- og bygnings"/>
    <x v="1"/>
    <n v="2"/>
    <x v="0"/>
    <x v="0"/>
  </r>
  <r>
    <x v="46"/>
    <x v="2"/>
    <x v="76"/>
    <s v="Dyrkbar jord godkjent omdisponert til samferdselsanlegg og teknisk infrastruktu"/>
    <x v="1"/>
    <n v="1"/>
    <x v="1"/>
    <x v="1"/>
  </r>
  <r>
    <x v="46"/>
    <x v="2"/>
    <x v="77"/>
    <s v="Dyrka jord godkjent omdisponert til boligområde etter plan- og bygningsloven"/>
    <x v="0"/>
    <n v="53"/>
    <x v="0"/>
    <x v="0"/>
  </r>
  <r>
    <x v="46"/>
    <x v="2"/>
    <x v="77"/>
    <s v="Dyrka jord godkjent omdisponert til grønnstruktur etter plan- og bygningsloven"/>
    <x v="0"/>
    <n v="15"/>
    <x v="7"/>
    <x v="3"/>
  </r>
  <r>
    <x v="46"/>
    <x v="2"/>
    <x v="77"/>
    <s v="Dyrka jord godkjent omdisponert til næringsvirksomhet etter plan- og bygningslo"/>
    <x v="0"/>
    <n v="11"/>
    <x v="3"/>
    <x v="0"/>
  </r>
  <r>
    <x v="46"/>
    <x v="2"/>
    <x v="77"/>
    <s v="Dyrka jord godkjent omdisponert til annet byggeområde etter jordloven"/>
    <x v="0"/>
    <n v="1"/>
    <x v="3"/>
    <x v="0"/>
  </r>
  <r>
    <x v="46"/>
    <x v="2"/>
    <x v="77"/>
    <s v="Dyrka jord godkjent omdisponert til samferdselsanlegg og teknisk infrastruktur"/>
    <x v="0"/>
    <n v="16"/>
    <x v="1"/>
    <x v="1"/>
  </r>
  <r>
    <x v="46"/>
    <x v="2"/>
    <x v="77"/>
    <s v="Dyrka jord godkjent omdisponert til samferdselsanlegg og teknisk infrastruktur"/>
    <x v="0"/>
    <n v="3"/>
    <x v="1"/>
    <x v="1"/>
  </r>
  <r>
    <x v="46"/>
    <x v="2"/>
    <x v="77"/>
    <s v="Dyrka jord godkjent omdisponert til skogplanting etter jordloven"/>
    <x v="0"/>
    <n v="29"/>
    <x v="4"/>
    <x v="3"/>
  </r>
  <r>
    <x v="46"/>
    <x v="2"/>
    <x v="93"/>
    <s v="Dyrka jord godkjent omdisponert til fritidsbebyggelse etter plan- og bygningslo"/>
    <x v="0"/>
    <n v="3"/>
    <x v="0"/>
    <x v="0"/>
  </r>
  <r>
    <x v="46"/>
    <x v="2"/>
    <x v="93"/>
    <s v="Dyrkbar jord godkjent omdisponert til samferdselsanlegg og teknisk infrastruktu"/>
    <x v="1"/>
    <n v="1"/>
    <x v="1"/>
    <x v="1"/>
  </r>
  <r>
    <x v="46"/>
    <x v="2"/>
    <x v="80"/>
    <s v="Dyrka jord godkjent omdisponert til boligområde etter jordloven"/>
    <x v="0"/>
    <n v="1"/>
    <x v="0"/>
    <x v="0"/>
  </r>
  <r>
    <x v="46"/>
    <x v="2"/>
    <x v="92"/>
    <s v="Dyrka jord godkjent omdisponert til skogplanting etter jordloven"/>
    <x v="0"/>
    <n v="1"/>
    <x v="4"/>
    <x v="3"/>
  </r>
  <r>
    <x v="46"/>
    <x v="2"/>
    <x v="81"/>
    <s v="Dyrka jord godkjent omdisponert til boligområde etter plan- og bygningsloven"/>
    <x v="0"/>
    <n v="4"/>
    <x v="0"/>
    <x v="0"/>
  </r>
  <r>
    <x v="46"/>
    <x v="2"/>
    <x v="81"/>
    <s v="Dyrka jord godkjent omdisponert til samferdselsanlegg og teknisk infrastruktur"/>
    <x v="0"/>
    <n v="2"/>
    <x v="1"/>
    <x v="1"/>
  </r>
  <r>
    <x v="46"/>
    <x v="2"/>
    <x v="81"/>
    <s v="Dyrkbar jord godkjent omdisponert til boligområde etter plan- og bygningsloven"/>
    <x v="1"/>
    <n v="3"/>
    <x v="0"/>
    <x v="0"/>
  </r>
  <r>
    <x v="46"/>
    <x v="2"/>
    <x v="81"/>
    <s v="Dyrkbar jord godkjent omdisponert til grønnstruktur etter plan- og bygningslove"/>
    <x v="1"/>
    <n v="2"/>
    <x v="7"/>
    <x v="3"/>
  </r>
  <r>
    <x v="46"/>
    <x v="2"/>
    <x v="81"/>
    <s v="Dyrkbar jord godkjent omdisponert til samferdselsanlegg og teknisk infrastruktu"/>
    <x v="1"/>
    <n v="1"/>
    <x v="1"/>
    <x v="1"/>
  </r>
  <r>
    <x v="46"/>
    <x v="2"/>
    <x v="82"/>
    <s v="Dyrka jord godkjent omdisponert til boligområde etter plan- og bygningsloven"/>
    <x v="0"/>
    <n v="145"/>
    <x v="0"/>
    <x v="0"/>
  </r>
  <r>
    <x v="46"/>
    <x v="2"/>
    <x v="82"/>
    <s v="Dyrka jord godkjent omdisponert til grønnstruktur etter plan- og bygningsloven"/>
    <x v="0"/>
    <n v="118"/>
    <x v="7"/>
    <x v="3"/>
  </r>
  <r>
    <x v="46"/>
    <x v="2"/>
    <x v="91"/>
    <s v="Dyrka jord godkjent omdisponert til annet landbruksområde etter jordloven"/>
    <x v="0"/>
    <n v="7"/>
    <x v="8"/>
    <x v="0"/>
  </r>
  <r>
    <x v="46"/>
    <x v="2"/>
    <x v="83"/>
    <s v="Dyrka jord godkjent omdisponert til annet landbruksområde etter jordloven"/>
    <x v="0"/>
    <n v="1"/>
    <x v="8"/>
    <x v="0"/>
  </r>
  <r>
    <x v="46"/>
    <x v="2"/>
    <x v="83"/>
    <s v="Dyrka jord godkjent omdisponert til boligområde etter plan- og bygningsloven"/>
    <x v="0"/>
    <n v="25"/>
    <x v="0"/>
    <x v="0"/>
  </r>
  <r>
    <x v="46"/>
    <x v="2"/>
    <x v="83"/>
    <s v="Dyrka jord godkjent omdisponert til grønnstruktur etter plan- og bygningsloven"/>
    <x v="0"/>
    <n v="8"/>
    <x v="7"/>
    <x v="3"/>
  </r>
  <r>
    <x v="46"/>
    <x v="2"/>
    <x v="83"/>
    <s v="Dyrka jord godkjent omdisponert til offentlig/privat tjenesteyting etter plan-"/>
    <x v="0"/>
    <n v="6"/>
    <x v="3"/>
    <x v="0"/>
  </r>
  <r>
    <x v="46"/>
    <x v="2"/>
    <x v="83"/>
    <s v="Dyrka jord godkjent omdisponert til samferdselsanlegg og teknisk infrastruktur"/>
    <x v="0"/>
    <n v="8"/>
    <x v="1"/>
    <x v="1"/>
  </r>
  <r>
    <x v="46"/>
    <x v="2"/>
    <x v="84"/>
    <s v="Dyrka jord godkjent omdisponert til annet landbruksområde etter jordloven"/>
    <x v="0"/>
    <n v="6"/>
    <x v="8"/>
    <x v="0"/>
  </r>
  <r>
    <x v="46"/>
    <x v="2"/>
    <x v="84"/>
    <s v="Dyrka jord godkjent omdisponert til samferdselsanlegg og teknisk infrastruktur"/>
    <x v="0"/>
    <n v="2"/>
    <x v="1"/>
    <x v="1"/>
  </r>
  <r>
    <x v="46"/>
    <x v="2"/>
    <x v="85"/>
    <s v="Dyrka jord godkjent omdisponert til næringsvirksomhet etter jordloven"/>
    <x v="0"/>
    <n v="13"/>
    <x v="3"/>
    <x v="0"/>
  </r>
  <r>
    <x v="46"/>
    <x v="2"/>
    <x v="86"/>
    <s v="Dyrka jord godkjent omdisponert til næringsvirksomhet etter plan- og bygningslo"/>
    <x v="0"/>
    <n v="37"/>
    <x v="3"/>
    <x v="0"/>
  </r>
  <r>
    <x v="47"/>
    <x v="0"/>
    <x v="0"/>
    <s v="Dyrka jord godkjent omdisponert til næringsvirksomhet etter plan- og bygningslo"/>
    <x v="0"/>
    <n v="3"/>
    <x v="3"/>
    <x v="0"/>
  </r>
  <r>
    <x v="47"/>
    <x v="0"/>
    <x v="0"/>
    <s v="Dyrka jord godkjent omdisponert til samferdselsanlegg og teknisk infrastruktur"/>
    <x v="0"/>
    <n v="1"/>
    <x v="1"/>
    <x v="1"/>
  </r>
  <r>
    <x v="47"/>
    <x v="0"/>
    <x v="0"/>
    <s v="Dyrkbar jord godkjent omdisponert til samferdselsanlegg og teknisk infrastruktu"/>
    <x v="1"/>
    <n v="1"/>
    <x v="1"/>
    <x v="1"/>
  </r>
  <r>
    <x v="47"/>
    <x v="0"/>
    <x v="1"/>
    <s v="Dyrka jord godkjent omdisponert til boligområde etter plan- og bygningsloven"/>
    <x v="0"/>
    <n v="1"/>
    <x v="0"/>
    <x v="0"/>
  </r>
  <r>
    <x v="47"/>
    <x v="0"/>
    <x v="1"/>
    <s v="Dyrka jord godkjent omdisponert til samferdselsanlegg og teknisk infrastruktur"/>
    <x v="0"/>
    <n v="93"/>
    <x v="1"/>
    <x v="1"/>
  </r>
  <r>
    <x v="47"/>
    <x v="0"/>
    <x v="1"/>
    <s v="Dyrkbar jord godkjent omdisponert til boligområde etter plan- og bygningsloven"/>
    <x v="1"/>
    <n v="1"/>
    <x v="0"/>
    <x v="0"/>
  </r>
  <r>
    <x v="47"/>
    <x v="0"/>
    <x v="1"/>
    <s v="Dyrkbar jord godkjent omdisponert til grønnstruktur etter plan- og bygningslove"/>
    <x v="1"/>
    <n v="1"/>
    <x v="7"/>
    <x v="3"/>
  </r>
  <r>
    <x v="47"/>
    <x v="0"/>
    <x v="1"/>
    <s v="Dyrkbar jord godkjent omdisponert til næringsvirksomhet etter plan- og bygnings"/>
    <x v="1"/>
    <n v="9"/>
    <x v="3"/>
    <x v="0"/>
  </r>
  <r>
    <x v="47"/>
    <x v="0"/>
    <x v="1"/>
    <s v="Dyrkbar jord godkjent omdisponert til samferdselsanlegg og teknisk infrastruktu"/>
    <x v="1"/>
    <n v="17"/>
    <x v="1"/>
    <x v="1"/>
  </r>
  <r>
    <x v="47"/>
    <x v="0"/>
    <x v="2"/>
    <s v="Dyrka jord godkjent omdisponert til boligområde etter jordloven"/>
    <x v="0"/>
    <n v="1"/>
    <x v="0"/>
    <x v="0"/>
  </r>
  <r>
    <x v="47"/>
    <x v="0"/>
    <x v="2"/>
    <s v="Dyrka jord godkjent omdisponert til offentlig/privat tjenesteyting etter plan-"/>
    <x v="0"/>
    <n v="75"/>
    <x v="3"/>
    <x v="0"/>
  </r>
  <r>
    <x v="47"/>
    <x v="0"/>
    <x v="2"/>
    <s v="Dyrkbar jord godkjent omdisponert til boligområde etter plan- og bygningsloven"/>
    <x v="1"/>
    <n v="8"/>
    <x v="0"/>
    <x v="0"/>
  </r>
  <r>
    <x v="47"/>
    <x v="0"/>
    <x v="2"/>
    <s v="Dyrkbar jord godkjent omdisponert til næringsvirksomhet etter plan- og bygnings"/>
    <x v="1"/>
    <n v="110"/>
    <x v="3"/>
    <x v="0"/>
  </r>
  <r>
    <x v="47"/>
    <x v="0"/>
    <x v="3"/>
    <s v="Dyrka jord godkjent omdisponert til boligområde etter plan- og bygningsloven"/>
    <x v="0"/>
    <n v="7"/>
    <x v="0"/>
    <x v="0"/>
  </r>
  <r>
    <x v="47"/>
    <x v="0"/>
    <x v="3"/>
    <s v="Dyrka jord godkjent omdisponert til samferdselsanlegg og teknisk infrastruktur"/>
    <x v="0"/>
    <n v="8"/>
    <x v="1"/>
    <x v="1"/>
  </r>
  <r>
    <x v="47"/>
    <x v="0"/>
    <x v="8"/>
    <s v="Dyrka jord godkjent omdisponert til annet landbruksområde etter jordloven"/>
    <x v="0"/>
    <n v="1"/>
    <x v="8"/>
    <x v="0"/>
  </r>
  <r>
    <x v="47"/>
    <x v="0"/>
    <x v="8"/>
    <s v="Dyrkbar jord godkjent omdisponert til annet landbruksområde etter jordloven"/>
    <x v="1"/>
    <n v="1"/>
    <x v="8"/>
    <x v="0"/>
  </r>
  <r>
    <x v="47"/>
    <x v="0"/>
    <x v="9"/>
    <s v="Dyrka jord godkjent omdisponert til annet landbruksområde etter jordloven"/>
    <x v="0"/>
    <n v="1"/>
    <x v="8"/>
    <x v="0"/>
  </r>
  <r>
    <x v="47"/>
    <x v="0"/>
    <x v="9"/>
    <s v="Dyrka jord godkjent omdisponert til boligområde etter jordloven"/>
    <x v="0"/>
    <n v="1"/>
    <x v="0"/>
    <x v="0"/>
  </r>
  <r>
    <x v="47"/>
    <x v="0"/>
    <x v="9"/>
    <s v="Dyrka jord godkjent omdisponert til samferdselsanlegg og teknisk infrastruktur"/>
    <x v="0"/>
    <n v="9"/>
    <x v="1"/>
    <x v="1"/>
  </r>
  <r>
    <x v="47"/>
    <x v="0"/>
    <x v="9"/>
    <s v="Dyrkbar jord godkjent omdisponert til annet byggeområde etter plan- og bygnings"/>
    <x v="1"/>
    <n v="19"/>
    <x v="3"/>
    <x v="0"/>
  </r>
  <r>
    <x v="47"/>
    <x v="0"/>
    <x v="9"/>
    <s v="Dyrkbar jord godkjent omdisponert til samferdselsanlegg og teknisk infrastruktu"/>
    <x v="1"/>
    <n v="11"/>
    <x v="1"/>
    <x v="1"/>
  </r>
  <r>
    <x v="47"/>
    <x v="0"/>
    <x v="10"/>
    <s v="Dyrka jord godkjent omdisponert til boligområde etter jordloven"/>
    <x v="0"/>
    <n v="1"/>
    <x v="0"/>
    <x v="0"/>
  </r>
  <r>
    <x v="47"/>
    <x v="0"/>
    <x v="10"/>
    <s v="Dyrka jord godkjent omdisponert til offentlig/privat tjenesteyting etter plan-"/>
    <x v="0"/>
    <n v="4"/>
    <x v="3"/>
    <x v="0"/>
  </r>
  <r>
    <x v="47"/>
    <x v="0"/>
    <x v="10"/>
    <s v="Dyrka jord godkjent omdisponert til samferdselsanlegg og teknisk infrastruktur"/>
    <x v="0"/>
    <n v="3"/>
    <x v="1"/>
    <x v="1"/>
  </r>
  <r>
    <x v="47"/>
    <x v="0"/>
    <x v="10"/>
    <s v="Dyrka jord godkjent omdisponert til samferdselsanlegg og teknisk infrastruktur"/>
    <x v="0"/>
    <n v="1"/>
    <x v="1"/>
    <x v="1"/>
  </r>
  <r>
    <x v="47"/>
    <x v="0"/>
    <x v="10"/>
    <s v="Dyrkbar jord godkjent omdisponert til boligområde etter jordloven"/>
    <x v="1"/>
    <n v="5"/>
    <x v="0"/>
    <x v="0"/>
  </r>
  <r>
    <x v="47"/>
    <x v="0"/>
    <x v="12"/>
    <s v="Dyrka jord godkjent omdisponert til boligområde etter plan- og bygningsloven"/>
    <x v="0"/>
    <n v="1"/>
    <x v="0"/>
    <x v="0"/>
  </r>
  <r>
    <x v="47"/>
    <x v="0"/>
    <x v="12"/>
    <s v="Dyrka jord godkjent omdisponert til boligområde etter jordloven"/>
    <x v="0"/>
    <n v="1"/>
    <x v="0"/>
    <x v="0"/>
  </r>
  <r>
    <x v="47"/>
    <x v="0"/>
    <x v="12"/>
    <s v="Dyrka jord godkjent omdisponert til samferdselsanlegg og teknisk infrastruktur"/>
    <x v="0"/>
    <n v="5"/>
    <x v="1"/>
    <x v="1"/>
  </r>
  <r>
    <x v="47"/>
    <x v="0"/>
    <x v="12"/>
    <s v="Dyrkbar jord godkjent omdisponert til næringsvirksomhet etter plan- og bygnings"/>
    <x v="1"/>
    <n v="27"/>
    <x v="3"/>
    <x v="0"/>
  </r>
  <r>
    <x v="47"/>
    <x v="0"/>
    <x v="13"/>
    <s v="Dyrka jord godkjent omdisponert til boligområde etter plan- og bygningsloven"/>
    <x v="0"/>
    <n v="32"/>
    <x v="0"/>
    <x v="0"/>
  </r>
  <r>
    <x v="47"/>
    <x v="0"/>
    <x v="13"/>
    <s v="Dyrka jord godkjent omdisponert til grønnstruktur etter plan- og bygningsloven"/>
    <x v="0"/>
    <n v="9"/>
    <x v="7"/>
    <x v="3"/>
  </r>
  <r>
    <x v="47"/>
    <x v="0"/>
    <x v="13"/>
    <s v="Dyrka jord godkjent omdisponert til kombinasjoner av hovedformål etter plan- og"/>
    <x v="0"/>
    <n v="6"/>
    <x v="2"/>
    <x v="2"/>
  </r>
  <r>
    <x v="47"/>
    <x v="0"/>
    <x v="13"/>
    <s v="Dyrka jord godkjent omdisponert til offentlig/privat tjenesteyting etter plan-"/>
    <x v="0"/>
    <n v="22"/>
    <x v="3"/>
    <x v="0"/>
  </r>
  <r>
    <x v="47"/>
    <x v="0"/>
    <x v="13"/>
    <s v="Dyrka jord godkjent omdisponert til samferdselsanlegg og teknisk infrastruktur"/>
    <x v="0"/>
    <n v="7"/>
    <x v="1"/>
    <x v="1"/>
  </r>
  <r>
    <x v="47"/>
    <x v="0"/>
    <x v="13"/>
    <s v="Dyrkbar jord godkjent omdisponert til boligområde etter plan- og bygningsloven"/>
    <x v="1"/>
    <n v="1"/>
    <x v="0"/>
    <x v="0"/>
  </r>
  <r>
    <x v="47"/>
    <x v="0"/>
    <x v="13"/>
    <s v="Dyrkbar jord godkjent omdisponert til offentlig/privat tjenesteyting etter plan"/>
    <x v="1"/>
    <n v="3"/>
    <x v="3"/>
    <x v="0"/>
  </r>
  <r>
    <x v="47"/>
    <x v="0"/>
    <x v="13"/>
    <s v="Dyrkbar jord godkjent omdisponert til samferdselsanlegg og teknisk infrastruktu"/>
    <x v="1"/>
    <n v="1"/>
    <x v="1"/>
    <x v="1"/>
  </r>
  <r>
    <x v="47"/>
    <x v="0"/>
    <x v="14"/>
    <s v="Dyrka jord godkjent omdisponert til offentlig/privat tjenesteyting etter jordlo"/>
    <x v="0"/>
    <n v="1"/>
    <x v="3"/>
    <x v="0"/>
  </r>
  <r>
    <x v="47"/>
    <x v="0"/>
    <x v="15"/>
    <s v="Dyrka jord godkjent omdisponert til næringsvirksomhet etter plan- og bygningslo"/>
    <x v="0"/>
    <n v="2"/>
    <x v="3"/>
    <x v="0"/>
  </r>
  <r>
    <x v="47"/>
    <x v="0"/>
    <x v="15"/>
    <s v="Dyrka jord godkjent omdisponert til annet byggeområde etter jordloven"/>
    <x v="0"/>
    <n v="1"/>
    <x v="3"/>
    <x v="0"/>
  </r>
  <r>
    <x v="47"/>
    <x v="0"/>
    <x v="15"/>
    <s v="Dyrkbar jord godkjent omdisponert til offentlig/privat tjenesteyting etter jord"/>
    <x v="1"/>
    <n v="1"/>
    <x v="3"/>
    <x v="0"/>
  </r>
  <r>
    <x v="47"/>
    <x v="0"/>
    <x v="15"/>
    <s v="Dyrkbar jord godkjent omdisponert til næringsvirksomhet etter plan- og bygnings"/>
    <x v="1"/>
    <n v="1"/>
    <x v="3"/>
    <x v="0"/>
  </r>
  <r>
    <x v="47"/>
    <x v="0"/>
    <x v="15"/>
    <s v="Dyrkbar jord godkjent omdisponert til samferdselsanlegg og teknisk infrastruktu"/>
    <x v="1"/>
    <n v="6"/>
    <x v="1"/>
    <x v="1"/>
  </r>
  <r>
    <x v="47"/>
    <x v="0"/>
    <x v="16"/>
    <s v="Dyrka jord godkjent omdisponert til boligområde etter jordloven"/>
    <x v="0"/>
    <n v="1"/>
    <x v="0"/>
    <x v="0"/>
  </r>
  <r>
    <x v="47"/>
    <x v="0"/>
    <x v="16"/>
    <s v="Dyrka jord godkjent omdisponert til samferdselsanlegg og teknisk infrastruktur"/>
    <x v="0"/>
    <n v="2"/>
    <x v="1"/>
    <x v="1"/>
  </r>
  <r>
    <x v="47"/>
    <x v="0"/>
    <x v="16"/>
    <s v="Dyrka jord godkjent omdisponert til skogplanting etter jordloven"/>
    <x v="0"/>
    <n v="5"/>
    <x v="4"/>
    <x v="3"/>
  </r>
  <r>
    <x v="47"/>
    <x v="0"/>
    <x v="16"/>
    <s v="Dyrkbar jord godkjent omdisponert til samferdselsanlegg og teknisk infrastruktu"/>
    <x v="1"/>
    <n v="8"/>
    <x v="1"/>
    <x v="1"/>
  </r>
  <r>
    <x v="47"/>
    <x v="0"/>
    <x v="17"/>
    <s v="Dyrkbar jord godkjent omdisponert til annet landbruksområde etter jordloven"/>
    <x v="1"/>
    <n v="2"/>
    <x v="8"/>
    <x v="0"/>
  </r>
  <r>
    <x v="47"/>
    <x v="0"/>
    <x v="17"/>
    <s v="Dyrkbar jord godkjent omdisponert til boligområde etter plan- og bygningsloven"/>
    <x v="1"/>
    <n v="34"/>
    <x v="0"/>
    <x v="0"/>
  </r>
  <r>
    <x v="47"/>
    <x v="0"/>
    <x v="17"/>
    <s v="Dyrkbar jord godkjent omdisponert til boligområde etter jordloven"/>
    <x v="1"/>
    <n v="8"/>
    <x v="0"/>
    <x v="0"/>
  </r>
  <r>
    <x v="47"/>
    <x v="0"/>
    <x v="17"/>
    <s v="Dyrkbar jord godkjent omdisponert til offentlig/privat tjenesteyting etter plan"/>
    <x v="1"/>
    <n v="56"/>
    <x v="3"/>
    <x v="0"/>
  </r>
  <r>
    <x v="47"/>
    <x v="0"/>
    <x v="17"/>
    <s v="Dyrkbar jord godkjent omdisponert til næringsvirksomhet etter plan- og bygnings"/>
    <x v="1"/>
    <n v="6"/>
    <x v="3"/>
    <x v="0"/>
  </r>
  <r>
    <x v="47"/>
    <x v="0"/>
    <x v="17"/>
    <s v="Dyrkbar jord godkjent omdisponert til næringsvirksomhet etter jordloven"/>
    <x v="1"/>
    <n v="1"/>
    <x v="3"/>
    <x v="0"/>
  </r>
  <r>
    <x v="47"/>
    <x v="0"/>
    <x v="17"/>
    <s v="Dyrkbar jord godkjent omdisponert til samferdselsanlegg og teknisk infrastruktu"/>
    <x v="1"/>
    <n v="11"/>
    <x v="1"/>
    <x v="1"/>
  </r>
  <r>
    <x v="47"/>
    <x v="0"/>
    <x v="18"/>
    <s v="Dyrka jord godkjent omdisponert til boligområde etter jordloven"/>
    <x v="0"/>
    <n v="2"/>
    <x v="0"/>
    <x v="0"/>
  </r>
  <r>
    <x v="47"/>
    <x v="0"/>
    <x v="18"/>
    <s v="Dyrka jord godkjent omdisponert til samferdselsanlegg og teknisk infrastruktur"/>
    <x v="0"/>
    <n v="1"/>
    <x v="1"/>
    <x v="1"/>
  </r>
  <r>
    <x v="47"/>
    <x v="0"/>
    <x v="18"/>
    <s v="Dyrka jord godkjent omdisponert til skogplanting etter jordloven"/>
    <x v="0"/>
    <n v="2"/>
    <x v="4"/>
    <x v="3"/>
  </r>
  <r>
    <x v="47"/>
    <x v="0"/>
    <x v="19"/>
    <s v="Dyrka jord godkjent omdisponert til annet landbruksområde etter jordloven"/>
    <x v="0"/>
    <n v="5"/>
    <x v="8"/>
    <x v="0"/>
  </r>
  <r>
    <x v="47"/>
    <x v="0"/>
    <x v="19"/>
    <s v="Dyrka jord godkjent omdisponert til boligområde etter plan- og bygningsloven"/>
    <x v="0"/>
    <n v="47"/>
    <x v="0"/>
    <x v="0"/>
  </r>
  <r>
    <x v="47"/>
    <x v="0"/>
    <x v="19"/>
    <s v="Dyrka jord godkjent omdisponert til boligområde etter jordloven"/>
    <x v="0"/>
    <n v="5"/>
    <x v="0"/>
    <x v="0"/>
  </r>
  <r>
    <x v="47"/>
    <x v="0"/>
    <x v="19"/>
    <s v="Dyrka jord godkjent omdisponert til grønnstruktur etter plan- og bygningsloven"/>
    <x v="0"/>
    <n v="1"/>
    <x v="7"/>
    <x v="3"/>
  </r>
  <r>
    <x v="47"/>
    <x v="0"/>
    <x v="19"/>
    <s v="Dyrka jord godkjent omdisponert til samferdselsanlegg og teknisk infrastruktur"/>
    <x v="0"/>
    <n v="4"/>
    <x v="1"/>
    <x v="1"/>
  </r>
  <r>
    <x v="47"/>
    <x v="0"/>
    <x v="19"/>
    <s v="Dyrka jord godkjent omdisponert til skogplanting etter jordloven"/>
    <x v="0"/>
    <n v="35"/>
    <x v="4"/>
    <x v="3"/>
  </r>
  <r>
    <x v="47"/>
    <x v="0"/>
    <x v="20"/>
    <s v="Dyrka jord godkjent omdisponert til annet landbruksområde etter jordloven"/>
    <x v="0"/>
    <n v="5"/>
    <x v="8"/>
    <x v="0"/>
  </r>
  <r>
    <x v="47"/>
    <x v="0"/>
    <x v="20"/>
    <s v="Dyrkbar jord godkjent omdisponert til fritidsbebyggelse etter jordloven"/>
    <x v="1"/>
    <n v="2"/>
    <x v="0"/>
    <x v="0"/>
  </r>
  <r>
    <x v="47"/>
    <x v="0"/>
    <x v="21"/>
    <s v="Dyrka jord godkjent omdisponert til annet landbruksområde etter jordloven"/>
    <x v="0"/>
    <n v="1"/>
    <x v="8"/>
    <x v="0"/>
  </r>
  <r>
    <x v="47"/>
    <x v="0"/>
    <x v="21"/>
    <s v="Dyrka jord godkjent omdisponert til boligområde etter jordloven"/>
    <x v="0"/>
    <n v="5"/>
    <x v="0"/>
    <x v="0"/>
  </r>
  <r>
    <x v="47"/>
    <x v="0"/>
    <x v="21"/>
    <s v="Dyrka jord godkjent omdisponert til samferdselsanlegg og teknisk infrastruktur"/>
    <x v="0"/>
    <n v="5"/>
    <x v="1"/>
    <x v="1"/>
  </r>
  <r>
    <x v="47"/>
    <x v="0"/>
    <x v="21"/>
    <s v="Dyrkbar jord godkjent omdisponert til fritidsbebyggelse etter plan- og bygnings"/>
    <x v="1"/>
    <n v="20"/>
    <x v="0"/>
    <x v="0"/>
  </r>
  <r>
    <x v="47"/>
    <x v="0"/>
    <x v="21"/>
    <s v="Dyrkbar jord godkjent omdisponert til boligområde etter jordloven"/>
    <x v="1"/>
    <n v="7"/>
    <x v="0"/>
    <x v="0"/>
  </r>
  <r>
    <x v="47"/>
    <x v="0"/>
    <x v="21"/>
    <s v="Dyrkbar jord godkjent omdisponert til boligområde etter plan- og bygningsloven"/>
    <x v="1"/>
    <n v="4"/>
    <x v="0"/>
    <x v="0"/>
  </r>
  <r>
    <x v="47"/>
    <x v="0"/>
    <x v="21"/>
    <s v="Dyrkbar jord godkjent omdisponert til fritidsbebyggelse etter jordloven"/>
    <x v="1"/>
    <n v="1"/>
    <x v="0"/>
    <x v="0"/>
  </r>
  <r>
    <x v="47"/>
    <x v="0"/>
    <x v="21"/>
    <s v="Dyrkbar jord godkjent omdisponert til samferdselsanlegg og teknisk infrastruktu"/>
    <x v="1"/>
    <n v="13"/>
    <x v="1"/>
    <x v="1"/>
  </r>
  <r>
    <x v="47"/>
    <x v="3"/>
    <x v="25"/>
    <s v="Dyrka jord godkjent omdisponert til samferdselsanlegg og teknisk infrastruktur"/>
    <x v="0"/>
    <n v="6"/>
    <x v="1"/>
    <x v="1"/>
  </r>
  <r>
    <x v="47"/>
    <x v="3"/>
    <x v="25"/>
    <s v="Dyrka jord godkjent omdisponert til skogplanting etter jordloven"/>
    <x v="0"/>
    <n v="20"/>
    <x v="4"/>
    <x v="3"/>
  </r>
  <r>
    <x v="47"/>
    <x v="3"/>
    <x v="25"/>
    <s v="Dyrkbar jord godkjent omdisponert til boligområde etter plan- og bygningsloven"/>
    <x v="1"/>
    <n v="1"/>
    <x v="0"/>
    <x v="0"/>
  </r>
  <r>
    <x v="47"/>
    <x v="3"/>
    <x v="25"/>
    <s v="Dyrkbar jord godkjent omdisponert til samferdselsanlegg og teknisk infrastruktu"/>
    <x v="1"/>
    <n v="15"/>
    <x v="1"/>
    <x v="1"/>
  </r>
  <r>
    <x v="47"/>
    <x v="3"/>
    <x v="26"/>
    <s v="Dyrka jord godkjent omdisponert til annet landbruksområde etter jordloven"/>
    <x v="0"/>
    <n v="1"/>
    <x v="8"/>
    <x v="0"/>
  </r>
  <r>
    <x v="47"/>
    <x v="3"/>
    <x v="27"/>
    <s v="Dyrka jord godkjent omdisponert til samferdselsanlegg og teknisk infrastruktur"/>
    <x v="0"/>
    <n v="1"/>
    <x v="1"/>
    <x v="1"/>
  </r>
  <r>
    <x v="47"/>
    <x v="3"/>
    <x v="29"/>
    <s v="Dyrka jord godkjent omdisponert til boligområde etter plan- og bygningsloven"/>
    <x v="0"/>
    <n v="10"/>
    <x v="0"/>
    <x v="0"/>
  </r>
  <r>
    <x v="47"/>
    <x v="3"/>
    <x v="31"/>
    <s v="Dyrka jord godkjent omdisponert til fritidsbebyggelse etter plan- og bygningslo"/>
    <x v="0"/>
    <n v="17"/>
    <x v="0"/>
    <x v="0"/>
  </r>
  <r>
    <x v="47"/>
    <x v="3"/>
    <x v="31"/>
    <s v="Dyrka jord godkjent omdisponert til samferdselsanlegg og teknisk infrastruktur"/>
    <x v="0"/>
    <n v="3"/>
    <x v="1"/>
    <x v="1"/>
  </r>
  <r>
    <x v="47"/>
    <x v="3"/>
    <x v="31"/>
    <s v="Dyrka jord godkjent omdisponert til samferdselsanlegg og teknisk infrastruktur"/>
    <x v="0"/>
    <n v="1"/>
    <x v="1"/>
    <x v="1"/>
  </r>
  <r>
    <x v="47"/>
    <x v="3"/>
    <x v="44"/>
    <s v="Dyrka jord godkjent omdisponert til fritidsbebyggelse etter jordloven"/>
    <x v="0"/>
    <n v="10"/>
    <x v="0"/>
    <x v="0"/>
  </r>
  <r>
    <x v="47"/>
    <x v="3"/>
    <x v="32"/>
    <s v="Dyrka jord godkjent omdisponert til boligområde etter plan- og bygningsloven"/>
    <x v="0"/>
    <n v="2"/>
    <x v="0"/>
    <x v="0"/>
  </r>
  <r>
    <x v="47"/>
    <x v="3"/>
    <x v="32"/>
    <s v="Dyrka jord godkjent omdisponert til samferdselsanlegg og teknisk infrastruktur"/>
    <x v="0"/>
    <n v="2"/>
    <x v="1"/>
    <x v="1"/>
  </r>
  <r>
    <x v="47"/>
    <x v="3"/>
    <x v="32"/>
    <s v="Dyrkbar jord godkjent omdisponert til boligområde etter plan- og bygningsloven"/>
    <x v="1"/>
    <n v="27"/>
    <x v="0"/>
    <x v="0"/>
  </r>
  <r>
    <x v="47"/>
    <x v="3"/>
    <x v="32"/>
    <s v="Dyrkbar jord godkjent omdisponert til fritidsbebyggelse etter plan- og bygnings"/>
    <x v="1"/>
    <n v="3"/>
    <x v="0"/>
    <x v="0"/>
  </r>
  <r>
    <x v="47"/>
    <x v="3"/>
    <x v="32"/>
    <s v="Dyrkbar jord godkjent omdisponert til fritidsbebyggelse etter jordloven"/>
    <x v="1"/>
    <n v="2"/>
    <x v="0"/>
    <x v="0"/>
  </r>
  <r>
    <x v="47"/>
    <x v="3"/>
    <x v="32"/>
    <s v="Dyrkbar jord godkjent omdisponert til grønnstruktur etter plan- og bygningslove"/>
    <x v="1"/>
    <n v="19"/>
    <x v="7"/>
    <x v="3"/>
  </r>
  <r>
    <x v="47"/>
    <x v="3"/>
    <x v="32"/>
    <s v="Dyrkbar jord godkjent omdisponert til kombinasjoner av hovedformål etter plan-"/>
    <x v="1"/>
    <n v="18"/>
    <x v="2"/>
    <x v="2"/>
  </r>
  <r>
    <x v="47"/>
    <x v="3"/>
    <x v="32"/>
    <s v="Dyrkbar jord godkjent omdisponert til næringsvirksomhet etter plan- og bygnings"/>
    <x v="1"/>
    <n v="13"/>
    <x v="3"/>
    <x v="0"/>
  </r>
  <r>
    <x v="47"/>
    <x v="3"/>
    <x v="32"/>
    <s v="Dyrkbar jord godkjent omdisponert til samferdselsanlegg og teknisk infrastruktu"/>
    <x v="1"/>
    <n v="1"/>
    <x v="1"/>
    <x v="1"/>
  </r>
  <r>
    <x v="47"/>
    <x v="3"/>
    <x v="33"/>
    <s v="Dyrka jord godkjent omdisponert til skogplanting etter jordloven"/>
    <x v="0"/>
    <n v="6"/>
    <x v="4"/>
    <x v="3"/>
  </r>
  <r>
    <x v="47"/>
    <x v="3"/>
    <x v="33"/>
    <s v="Dyrkbar jord godkjent omdisponert til boligområde etter jordloven"/>
    <x v="1"/>
    <n v="2"/>
    <x v="0"/>
    <x v="0"/>
  </r>
  <r>
    <x v="47"/>
    <x v="3"/>
    <x v="35"/>
    <s v="Dyrka jord godkjent omdisponert til boligområde etter plan- og bygningsloven"/>
    <x v="0"/>
    <n v="3"/>
    <x v="0"/>
    <x v="0"/>
  </r>
  <r>
    <x v="47"/>
    <x v="3"/>
    <x v="35"/>
    <s v="Dyrka jord godkjent omdisponert til samferdselsanlegg og teknisk infrastruktur"/>
    <x v="0"/>
    <n v="1"/>
    <x v="1"/>
    <x v="1"/>
  </r>
  <r>
    <x v="47"/>
    <x v="3"/>
    <x v="35"/>
    <s v="Dyrka jord godkjent omdisponert til skogplanting etter jordloven"/>
    <x v="0"/>
    <n v="10"/>
    <x v="4"/>
    <x v="3"/>
  </r>
  <r>
    <x v="47"/>
    <x v="3"/>
    <x v="36"/>
    <s v="Dyrka jord godkjent omdisponert til annet landbruksområde etter jordloven"/>
    <x v="0"/>
    <n v="9"/>
    <x v="8"/>
    <x v="0"/>
  </r>
  <r>
    <x v="47"/>
    <x v="3"/>
    <x v="36"/>
    <s v="Dyrka jord godkjent omdisponert til boligområde etter jordloven"/>
    <x v="0"/>
    <n v="1"/>
    <x v="0"/>
    <x v="0"/>
  </r>
  <r>
    <x v="47"/>
    <x v="3"/>
    <x v="38"/>
    <s v="Dyrka jord godkjent omdisponert til annet landbruksområde etter jordloven"/>
    <x v="0"/>
    <n v="4"/>
    <x v="8"/>
    <x v="0"/>
  </r>
  <r>
    <x v="47"/>
    <x v="3"/>
    <x v="38"/>
    <s v="Dyrka jord godkjent omdisponert til boligområde etter jordloven"/>
    <x v="0"/>
    <n v="6"/>
    <x v="0"/>
    <x v="0"/>
  </r>
  <r>
    <x v="47"/>
    <x v="3"/>
    <x v="38"/>
    <s v="Dyrka jord godkjent omdisponert til samferdselsanlegg og teknisk infrastruktur"/>
    <x v="0"/>
    <n v="3"/>
    <x v="1"/>
    <x v="1"/>
  </r>
  <r>
    <x v="47"/>
    <x v="3"/>
    <x v="39"/>
    <s v="Dyrka jord godkjent omdisponert til boligområde etter plan- og bygningsloven"/>
    <x v="0"/>
    <n v="23"/>
    <x v="0"/>
    <x v="0"/>
  </r>
  <r>
    <x v="47"/>
    <x v="3"/>
    <x v="39"/>
    <s v="Dyrka jord godkjent omdisponert til boligområde etter jordloven"/>
    <x v="0"/>
    <n v="1"/>
    <x v="0"/>
    <x v="0"/>
  </r>
  <r>
    <x v="47"/>
    <x v="3"/>
    <x v="39"/>
    <s v="Dyrka jord godkjent omdisponert til grønnstruktur etter plan- og bygningsloven"/>
    <x v="0"/>
    <n v="3"/>
    <x v="7"/>
    <x v="3"/>
  </r>
  <r>
    <x v="47"/>
    <x v="3"/>
    <x v="39"/>
    <s v="Dyrka jord godkjent omdisponert til næringsvirksomhet etter plan- og bygningslo"/>
    <x v="0"/>
    <n v="13"/>
    <x v="3"/>
    <x v="0"/>
  </r>
  <r>
    <x v="47"/>
    <x v="3"/>
    <x v="39"/>
    <s v="Dyrka jord godkjent omdisponert til annet byggeområde etter plan- og bygningslo"/>
    <x v="0"/>
    <n v="2"/>
    <x v="3"/>
    <x v="0"/>
  </r>
  <r>
    <x v="47"/>
    <x v="3"/>
    <x v="40"/>
    <s v="Dyrka jord godkjent omdisponert til annet landbruksområde etter jordloven"/>
    <x v="0"/>
    <n v="2"/>
    <x v="8"/>
    <x v="0"/>
  </r>
  <r>
    <x v="47"/>
    <x v="3"/>
    <x v="40"/>
    <s v="Dyrka jord godkjent omdisponert til næringsvirksomhet etter plan- og bygningslo"/>
    <x v="0"/>
    <n v="32"/>
    <x v="3"/>
    <x v="0"/>
  </r>
  <r>
    <x v="47"/>
    <x v="3"/>
    <x v="42"/>
    <s v="Dyrka jord godkjent omdisponert til boligområde etter jordloven"/>
    <x v="0"/>
    <n v="2"/>
    <x v="0"/>
    <x v="0"/>
  </r>
  <r>
    <x v="47"/>
    <x v="3"/>
    <x v="42"/>
    <s v="Dyrka jord godkjent omdisponert til samferdselsanlegg og teknisk infrastruktur"/>
    <x v="0"/>
    <n v="1"/>
    <x v="1"/>
    <x v="1"/>
  </r>
  <r>
    <x v="47"/>
    <x v="3"/>
    <x v="42"/>
    <s v="Dyrkbar jord godkjent omdisponert til fritidsbebyggelse etter plan- og bygnings"/>
    <x v="1"/>
    <n v="2"/>
    <x v="0"/>
    <x v="0"/>
  </r>
  <r>
    <x v="47"/>
    <x v="3"/>
    <x v="43"/>
    <s v="Dyrkbar jord godkjent omdisponert til boligområde etter plan- og bygningsloven"/>
    <x v="1"/>
    <n v="38"/>
    <x v="0"/>
    <x v="0"/>
  </r>
  <r>
    <x v="47"/>
    <x v="6"/>
    <x v="95"/>
    <s v="Dyrkbar jord godkjent omdisponert til boligområde etter jordloven"/>
    <x v="1"/>
    <n v="1"/>
    <x v="0"/>
    <x v="0"/>
  </r>
  <r>
    <x v="47"/>
    <x v="6"/>
    <x v="95"/>
    <s v="Dyrkbar jord godkjent omdisponert til samferdselsanlegg og teknisk infrastruktur etter plan- og bygningsloven"/>
    <x v="1"/>
    <n v="31"/>
    <x v="1"/>
    <x v="1"/>
  </r>
  <r>
    <x v="47"/>
    <x v="6"/>
    <x v="96"/>
    <s v="Dyrka jord godkjent omdisponert til boligområde etter plan- og bygningsloven"/>
    <x v="0"/>
    <n v="111"/>
    <x v="0"/>
    <x v="0"/>
  </r>
  <r>
    <x v="47"/>
    <x v="6"/>
    <x v="96"/>
    <s v="Dyrka jord godkjent omdisponert til næringsvirksomhet etter plan- og bygningsloven"/>
    <x v="0"/>
    <n v="60"/>
    <x v="3"/>
    <x v="0"/>
  </r>
  <r>
    <x v="47"/>
    <x v="6"/>
    <x v="96"/>
    <s v="Dyrka jord godkjent omdisponert til samferdselsanlegg og teknisk infrastruktur etter plan- og bygningsloven"/>
    <x v="0"/>
    <n v="4"/>
    <x v="1"/>
    <x v="1"/>
  </r>
  <r>
    <x v="47"/>
    <x v="6"/>
    <x v="96"/>
    <s v="Dyrka jord godkjent omdisponert til skogplanting etter jordloven"/>
    <x v="0"/>
    <n v="5"/>
    <x v="4"/>
    <x v="3"/>
  </r>
  <r>
    <x v="47"/>
    <x v="6"/>
    <x v="97"/>
    <s v="Dyrka jord godkjent omdisponert til annet landbruksområde etter jordloven"/>
    <x v="0"/>
    <n v="1"/>
    <x v="8"/>
    <x v="0"/>
  </r>
  <r>
    <x v="47"/>
    <x v="6"/>
    <x v="97"/>
    <s v="Dyrka jord godkjent omdisponert til boligområde etter jordloven"/>
    <x v="0"/>
    <n v="2"/>
    <x v="0"/>
    <x v="0"/>
  </r>
  <r>
    <x v="47"/>
    <x v="6"/>
    <x v="97"/>
    <s v="Dyrka jord godkjent omdisponert til LNFR der landbruk er utelukket etter plan- og bygningsloven"/>
    <x v="0"/>
    <n v="4"/>
    <x v="0"/>
    <x v="0"/>
  </r>
  <r>
    <x v="47"/>
    <x v="6"/>
    <x v="97"/>
    <s v="Dyrka jord godkjent omdisponert til fritidsbebyggelse etter plan- og bygningsloven"/>
    <x v="0"/>
    <n v="5"/>
    <x v="0"/>
    <x v="0"/>
  </r>
  <r>
    <x v="47"/>
    <x v="6"/>
    <x v="97"/>
    <s v="Dyrka jord godkjent omdisponert til boligområde etter plan- og bygningsloven"/>
    <x v="0"/>
    <n v="132"/>
    <x v="0"/>
    <x v="0"/>
  </r>
  <r>
    <x v="47"/>
    <x v="6"/>
    <x v="97"/>
    <s v="Dyrka jord godkjent omdisponert for bruk og vern av sjø og vassdrag etter plan- og bygningsloven"/>
    <x v="0"/>
    <n v="1"/>
    <x v="7"/>
    <x v="3"/>
  </r>
  <r>
    <x v="47"/>
    <x v="6"/>
    <x v="97"/>
    <s v="Dyrka jord godkjent omdisponert til grønnstruktur etter plan- og bygningsloven"/>
    <x v="0"/>
    <n v="37"/>
    <x v="7"/>
    <x v="3"/>
  </r>
  <r>
    <x v="47"/>
    <x v="6"/>
    <x v="97"/>
    <s v="Dyrka jord godkjent omdisponert til kombinasjoner av hovedformål etter plan- og bygningsloven"/>
    <x v="0"/>
    <n v="15"/>
    <x v="2"/>
    <x v="2"/>
  </r>
  <r>
    <x v="47"/>
    <x v="6"/>
    <x v="97"/>
    <s v="Dyrka jord godkjent omdisponert til næringsvirksomhet etter plan- og bygningsloven"/>
    <x v="0"/>
    <n v="1"/>
    <x v="3"/>
    <x v="0"/>
  </r>
  <r>
    <x v="47"/>
    <x v="6"/>
    <x v="97"/>
    <s v="Dyrka jord godkjent omdisponert til annet byggeområde etter plan- og bygningsloven"/>
    <x v="0"/>
    <n v="9"/>
    <x v="3"/>
    <x v="0"/>
  </r>
  <r>
    <x v="47"/>
    <x v="6"/>
    <x v="97"/>
    <s v="Dyrka jord godkjent omdisponert til offentlig/privat tjenesteyting etter plan- og bygningsloven"/>
    <x v="0"/>
    <n v="17"/>
    <x v="3"/>
    <x v="0"/>
  </r>
  <r>
    <x v="47"/>
    <x v="6"/>
    <x v="97"/>
    <s v="Dyrka jord godkjent omdisponert til samferdselsanlegg og teknisk infrastruktur etter jordloven"/>
    <x v="0"/>
    <n v="2"/>
    <x v="1"/>
    <x v="1"/>
  </r>
  <r>
    <x v="47"/>
    <x v="6"/>
    <x v="97"/>
    <s v="Dyrka jord godkjent omdisponert til samferdselsanlegg og teknisk infrastruktur etter plan- og bygningsloven"/>
    <x v="0"/>
    <n v="266"/>
    <x v="1"/>
    <x v="1"/>
  </r>
  <r>
    <x v="47"/>
    <x v="6"/>
    <x v="97"/>
    <s v="Dyrka jord godkjent omdisponert til skogplanting etter jordloven"/>
    <x v="0"/>
    <n v="8"/>
    <x v="4"/>
    <x v="3"/>
  </r>
  <r>
    <x v="47"/>
    <x v="6"/>
    <x v="97"/>
    <s v="Dyrkbar jord godkjent omdisponert til boligområde etter jordloven"/>
    <x v="1"/>
    <n v="3"/>
    <x v="0"/>
    <x v="0"/>
  </r>
  <r>
    <x v="47"/>
    <x v="6"/>
    <x v="97"/>
    <s v="Dyrkbar jord godkjent omdisponert til boligområde etter plan- og bygningsloven"/>
    <x v="1"/>
    <n v="8"/>
    <x v="0"/>
    <x v="0"/>
  </r>
  <r>
    <x v="47"/>
    <x v="6"/>
    <x v="97"/>
    <s v="Dyrkbar jord godkjent omdisponert for bruk og vern av sjø og vassdrag etter plan- og bygningsloven"/>
    <x v="1"/>
    <n v="3"/>
    <x v="7"/>
    <x v="3"/>
  </r>
  <r>
    <x v="47"/>
    <x v="6"/>
    <x v="97"/>
    <s v="Dyrkbar jord godkjent omdisponert til grønnstruktur etter plan- og bygningsloven"/>
    <x v="1"/>
    <n v="15"/>
    <x v="7"/>
    <x v="3"/>
  </r>
  <r>
    <x v="47"/>
    <x v="6"/>
    <x v="97"/>
    <s v="Dyrkbar jord godkjent omdisponert til annet byggeområde etter plan- og bygningsloven"/>
    <x v="1"/>
    <n v="14"/>
    <x v="3"/>
    <x v="0"/>
  </r>
  <r>
    <x v="47"/>
    <x v="6"/>
    <x v="97"/>
    <s v="Dyrkbar jord godkjent omdisponert til offentlig/privat tjenesteyting etter plan- og bygningsloven"/>
    <x v="1"/>
    <n v="74"/>
    <x v="3"/>
    <x v="0"/>
  </r>
  <r>
    <x v="47"/>
    <x v="6"/>
    <x v="97"/>
    <s v="Dyrkbar jord godkjent omdisponert til samferdselsanlegg og teknisk infrastruktur etter plan- og bygningsloven"/>
    <x v="1"/>
    <n v="192"/>
    <x v="1"/>
    <x v="1"/>
  </r>
  <r>
    <x v="47"/>
    <x v="6"/>
    <x v="98"/>
    <s v="Dyrka jord godkjent omdisponert til samferdselsanlegg og teknisk infrastruktur etter plan- og bygningsloven"/>
    <x v="0"/>
    <n v="278"/>
    <x v="1"/>
    <x v="1"/>
  </r>
  <r>
    <x v="47"/>
    <x v="6"/>
    <x v="98"/>
    <s v="Dyrkbar jord godkjent omdisponert til boligområde etter jordloven"/>
    <x v="1"/>
    <n v="1"/>
    <x v="0"/>
    <x v="0"/>
  </r>
  <r>
    <x v="47"/>
    <x v="6"/>
    <x v="98"/>
    <s v="Dyrkbar jord godkjent omdisponert til samferdselsanlegg og teknisk infrastruktur etter plan- og bygningsloven"/>
    <x v="1"/>
    <n v="367"/>
    <x v="1"/>
    <x v="1"/>
  </r>
  <r>
    <x v="47"/>
    <x v="6"/>
    <x v="99"/>
    <s v="Dyrka jord godkjent omdisponert til boligområde etter jordloven"/>
    <x v="0"/>
    <n v="1"/>
    <x v="0"/>
    <x v="0"/>
  </r>
  <r>
    <x v="47"/>
    <x v="6"/>
    <x v="99"/>
    <s v="Dyrka jord godkjent omdisponert til boligområde etter plan- og bygningsloven"/>
    <x v="0"/>
    <n v="23"/>
    <x v="0"/>
    <x v="0"/>
  </r>
  <r>
    <x v="47"/>
    <x v="6"/>
    <x v="99"/>
    <s v="Dyrka jord godkjent omdisponert til annet byggeområde etter jordloven"/>
    <x v="0"/>
    <n v="1"/>
    <x v="3"/>
    <x v="0"/>
  </r>
  <r>
    <x v="47"/>
    <x v="6"/>
    <x v="99"/>
    <s v="Dyrka jord godkjent omdisponert til samferdselsanlegg og teknisk infrastruktur etter plan- og bygningsloven"/>
    <x v="0"/>
    <n v="199"/>
    <x v="1"/>
    <x v="1"/>
  </r>
  <r>
    <x v="47"/>
    <x v="6"/>
    <x v="99"/>
    <s v="Dyrka jord godkjent omdisponert til skogplanting etter jordloven"/>
    <x v="0"/>
    <n v="14"/>
    <x v="4"/>
    <x v="3"/>
  </r>
  <r>
    <x v="47"/>
    <x v="6"/>
    <x v="99"/>
    <s v="Dyrkbar jord godkjent omdisponert til boligområde etter jordloven"/>
    <x v="1"/>
    <n v="2"/>
    <x v="0"/>
    <x v="0"/>
  </r>
  <r>
    <x v="47"/>
    <x v="6"/>
    <x v="99"/>
    <s v="Dyrkbar jord godkjent omdisponert til boligområde etter plan- og bygningsloven"/>
    <x v="1"/>
    <n v="26"/>
    <x v="0"/>
    <x v="0"/>
  </r>
  <r>
    <x v="47"/>
    <x v="6"/>
    <x v="99"/>
    <s v="Dyrkbar jord godkjent omdisponert til samferdselsanlegg og teknisk infrastruktur etter plan- og bygningsloven"/>
    <x v="1"/>
    <n v="100"/>
    <x v="1"/>
    <x v="1"/>
  </r>
  <r>
    <x v="47"/>
    <x v="6"/>
    <x v="100"/>
    <s v="Dyrka jord godkjent omdisponert til boligområde etter jordloven"/>
    <x v="0"/>
    <n v="1"/>
    <x v="0"/>
    <x v="0"/>
  </r>
  <r>
    <x v="47"/>
    <x v="6"/>
    <x v="100"/>
    <s v="Dyrka jord godkjent omdisponert til fritidsbebyggelse etter plan- og bygningsloven"/>
    <x v="0"/>
    <n v="1"/>
    <x v="0"/>
    <x v="0"/>
  </r>
  <r>
    <x v="47"/>
    <x v="6"/>
    <x v="100"/>
    <s v="Dyrka jord godkjent omdisponert til boligområde etter plan- og bygningsloven"/>
    <x v="0"/>
    <n v="4"/>
    <x v="0"/>
    <x v="0"/>
  </r>
  <r>
    <x v="47"/>
    <x v="6"/>
    <x v="101"/>
    <s v="Dyrka jord godkjent omdisponert til boligområde etter plan- og bygningsloven"/>
    <x v="0"/>
    <n v="1"/>
    <x v="0"/>
    <x v="0"/>
  </r>
  <r>
    <x v="47"/>
    <x v="6"/>
    <x v="102"/>
    <s v="Dyrka jord godkjent omdisponert til annet landbruksområde etter jordloven"/>
    <x v="0"/>
    <n v="1"/>
    <x v="8"/>
    <x v="0"/>
  </r>
  <r>
    <x v="47"/>
    <x v="6"/>
    <x v="102"/>
    <s v="Dyrkbar jord godkjent omdisponert til boligområde etter jordloven"/>
    <x v="1"/>
    <n v="2"/>
    <x v="0"/>
    <x v="0"/>
  </r>
  <r>
    <x v="47"/>
    <x v="6"/>
    <x v="103"/>
    <s v="Dyrka jord godkjent omdisponert til annet landbruksområde etter jordloven"/>
    <x v="0"/>
    <n v="26"/>
    <x v="8"/>
    <x v="0"/>
  </r>
  <r>
    <x v="47"/>
    <x v="6"/>
    <x v="103"/>
    <s v="Dyrka jord godkjent omdisponert til fritidsbebyggelse etter plan- og bygningsloven"/>
    <x v="0"/>
    <n v="14"/>
    <x v="0"/>
    <x v="0"/>
  </r>
  <r>
    <x v="47"/>
    <x v="6"/>
    <x v="103"/>
    <s v="Dyrkbar jord godkjent omdisponert til annet landbruksområde etter jordloven"/>
    <x v="1"/>
    <n v="230"/>
    <x v="8"/>
    <x v="0"/>
  </r>
  <r>
    <x v="47"/>
    <x v="6"/>
    <x v="103"/>
    <s v="Dyrkbar jord godkjent omdisponert til fritidsbebyggelse etter plan- og bygningsloven"/>
    <x v="1"/>
    <n v="12"/>
    <x v="0"/>
    <x v="0"/>
  </r>
  <r>
    <x v="47"/>
    <x v="6"/>
    <x v="103"/>
    <s v="Dyrkbar jord godkjent omdisponert til næringsvirksomhet etter plan- og bygningsloven"/>
    <x v="1"/>
    <n v="1"/>
    <x v="3"/>
    <x v="0"/>
  </r>
  <r>
    <x v="47"/>
    <x v="6"/>
    <x v="104"/>
    <s v="Dyrka jord godkjent omdisponert til annet landbruksområde etter jordloven"/>
    <x v="0"/>
    <n v="7"/>
    <x v="8"/>
    <x v="0"/>
  </r>
  <r>
    <x v="47"/>
    <x v="6"/>
    <x v="104"/>
    <s v="Dyrka jord godkjent omdisponert til boligområde etter jordloven"/>
    <x v="0"/>
    <n v="12"/>
    <x v="0"/>
    <x v="0"/>
  </r>
  <r>
    <x v="47"/>
    <x v="6"/>
    <x v="104"/>
    <s v="Dyrkbar jord godkjent omdisponert til boligområde etter jordloven"/>
    <x v="1"/>
    <n v="9"/>
    <x v="0"/>
    <x v="0"/>
  </r>
  <r>
    <x v="47"/>
    <x v="6"/>
    <x v="106"/>
    <s v="Dyrka jord godkjent omdisponert til boligområde etter jordloven"/>
    <x v="0"/>
    <n v="2"/>
    <x v="0"/>
    <x v="0"/>
  </r>
  <r>
    <x v="47"/>
    <x v="6"/>
    <x v="106"/>
    <s v="Dyrka jord godkjent omdisponert til boligområde etter plan- og bygningsloven"/>
    <x v="0"/>
    <n v="2"/>
    <x v="0"/>
    <x v="0"/>
  </r>
  <r>
    <x v="47"/>
    <x v="6"/>
    <x v="106"/>
    <s v="Dyrka jord godkjent omdisponert til offentlig/privat tjenesteyting etter plan- og bygningsloven"/>
    <x v="0"/>
    <n v="4"/>
    <x v="3"/>
    <x v="0"/>
  </r>
  <r>
    <x v="47"/>
    <x v="6"/>
    <x v="106"/>
    <s v="Dyrka jord godkjent omdisponert til samferdselsanlegg og teknisk infrastruktur etter plan- og bygningsloven"/>
    <x v="0"/>
    <n v="10"/>
    <x v="1"/>
    <x v="1"/>
  </r>
  <r>
    <x v="47"/>
    <x v="6"/>
    <x v="106"/>
    <s v="Dyrkbar jord godkjent omdisponert til fritidsbebyggelse etter jordloven"/>
    <x v="1"/>
    <n v="1"/>
    <x v="0"/>
    <x v="0"/>
  </r>
  <r>
    <x v="47"/>
    <x v="6"/>
    <x v="106"/>
    <s v="Dyrkbar jord godkjent omdisponert til boligområde etter plan- og bygningsloven"/>
    <x v="1"/>
    <n v="3"/>
    <x v="0"/>
    <x v="0"/>
  </r>
  <r>
    <x v="47"/>
    <x v="6"/>
    <x v="106"/>
    <s v="Dyrkbar jord godkjent omdisponert til boligområde etter jordloven"/>
    <x v="1"/>
    <n v="9"/>
    <x v="0"/>
    <x v="0"/>
  </r>
  <r>
    <x v="47"/>
    <x v="6"/>
    <x v="106"/>
    <s v="Dyrkbar jord godkjent omdisponert til grønnstruktur etter jordloven"/>
    <x v="1"/>
    <n v="1"/>
    <x v="7"/>
    <x v="3"/>
  </r>
  <r>
    <x v="47"/>
    <x v="6"/>
    <x v="106"/>
    <s v="Dyrkbar jord godkjent omdisponert til næringsvirksomhet etter jordloven"/>
    <x v="1"/>
    <n v="1"/>
    <x v="3"/>
    <x v="0"/>
  </r>
  <r>
    <x v="47"/>
    <x v="6"/>
    <x v="106"/>
    <s v="Dyrkbar jord godkjent omdisponert til annet byggeområde etter jordloven"/>
    <x v="1"/>
    <n v="3"/>
    <x v="3"/>
    <x v="0"/>
  </r>
  <r>
    <x v="47"/>
    <x v="6"/>
    <x v="106"/>
    <s v="Dyrkbar jord godkjent omdisponert til samferdselsanlegg og teknisk infrastruktur etter plan- og bygningsloven"/>
    <x v="1"/>
    <n v="150"/>
    <x v="1"/>
    <x v="1"/>
  </r>
  <r>
    <x v="47"/>
    <x v="6"/>
    <x v="112"/>
    <s v="Dyrka jord godkjent omdisponert til fritidsbebyggelse etter jordloven"/>
    <x v="0"/>
    <n v="8"/>
    <x v="0"/>
    <x v="0"/>
  </r>
  <r>
    <x v="47"/>
    <x v="6"/>
    <x v="112"/>
    <s v="Dyrka jord godkjent omdisponert til boligområde etter jordloven"/>
    <x v="0"/>
    <n v="29"/>
    <x v="0"/>
    <x v="0"/>
  </r>
  <r>
    <x v="47"/>
    <x v="6"/>
    <x v="112"/>
    <s v="Dyrka jord godkjent omdisponert til grønnstruktur etter plan- og bygningsloven"/>
    <x v="0"/>
    <n v="10"/>
    <x v="7"/>
    <x v="3"/>
  </r>
  <r>
    <x v="47"/>
    <x v="6"/>
    <x v="112"/>
    <s v="Dyrka jord godkjent omdisponert til offentlig/privat tjenesteyting etter plan- og bygningsloven"/>
    <x v="0"/>
    <n v="2"/>
    <x v="3"/>
    <x v="0"/>
  </r>
  <r>
    <x v="47"/>
    <x v="6"/>
    <x v="112"/>
    <s v="Dyrka jord godkjent omdisponert til annet byggeområde etter plan- og bygningsloven"/>
    <x v="0"/>
    <n v="10"/>
    <x v="3"/>
    <x v="0"/>
  </r>
  <r>
    <x v="47"/>
    <x v="6"/>
    <x v="112"/>
    <s v="Dyrka jord godkjent omdisponert til samferdselsanlegg og teknisk infrastruktur etter plan- og bygningsloven"/>
    <x v="0"/>
    <n v="9"/>
    <x v="1"/>
    <x v="1"/>
  </r>
  <r>
    <x v="47"/>
    <x v="6"/>
    <x v="112"/>
    <s v="Dyrkbar jord godkjent omdisponert til grønnstruktur etter plan- og bygningsloven"/>
    <x v="1"/>
    <n v="10"/>
    <x v="7"/>
    <x v="3"/>
  </r>
  <r>
    <x v="47"/>
    <x v="6"/>
    <x v="112"/>
    <s v="Dyrkbar jord godkjent omdisponert til offentlig/privat tjenesteyting etter plan- og bygningsloven"/>
    <x v="1"/>
    <n v="2"/>
    <x v="3"/>
    <x v="0"/>
  </r>
  <r>
    <x v="47"/>
    <x v="6"/>
    <x v="112"/>
    <s v="Dyrkbar jord godkjent omdisponert til næringsvirksomhet etter plan- og bygningsloven"/>
    <x v="1"/>
    <n v="10"/>
    <x v="3"/>
    <x v="0"/>
  </r>
  <r>
    <x v="47"/>
    <x v="6"/>
    <x v="112"/>
    <s v="Dyrkbar jord godkjent omdisponert til samferdselsanlegg og teknisk infrastruktur etter plan- og bygningsloven"/>
    <x v="1"/>
    <n v="1"/>
    <x v="1"/>
    <x v="1"/>
  </r>
  <r>
    <x v="47"/>
    <x v="6"/>
    <x v="136"/>
    <s v="Dyrka jord godkjent omdisponert til boligområde etter jordloven"/>
    <x v="0"/>
    <n v="4"/>
    <x v="0"/>
    <x v="0"/>
  </r>
  <r>
    <x v="47"/>
    <x v="6"/>
    <x v="136"/>
    <s v="Dyrka jord godkjent omdisponert til næringsvirksomhet etter jordloven"/>
    <x v="0"/>
    <n v="2"/>
    <x v="3"/>
    <x v="0"/>
  </r>
  <r>
    <x v="47"/>
    <x v="6"/>
    <x v="136"/>
    <s v="Dyrkbar jord godkjent omdisponert til fritidsbebyggelse etter jordloven"/>
    <x v="1"/>
    <n v="1"/>
    <x v="0"/>
    <x v="0"/>
  </r>
  <r>
    <x v="47"/>
    <x v="6"/>
    <x v="136"/>
    <s v="Dyrkbar jord godkjent omdisponert til næringsvirksomhet etter plan- og bygningsloven"/>
    <x v="1"/>
    <n v="12"/>
    <x v="3"/>
    <x v="0"/>
  </r>
  <r>
    <x v="47"/>
    <x v="6"/>
    <x v="113"/>
    <s v="Dyrkbar jord godkjent omdisponert til fritidsbebyggelse etter jordloven"/>
    <x v="1"/>
    <n v="2"/>
    <x v="0"/>
    <x v="0"/>
  </r>
  <r>
    <x v="47"/>
    <x v="6"/>
    <x v="113"/>
    <s v="Dyrkbar jord godkjent omdisponert til fritidsbebyggelse etter plan- og bygningsloven"/>
    <x v="1"/>
    <n v="14"/>
    <x v="0"/>
    <x v="0"/>
  </r>
  <r>
    <x v="47"/>
    <x v="6"/>
    <x v="113"/>
    <s v="Dyrkbar jord godkjent omdisponert til LNFR der landbruk er utelukket etter plan- og bygningsloven"/>
    <x v="1"/>
    <n v="25"/>
    <x v="0"/>
    <x v="0"/>
  </r>
  <r>
    <x v="47"/>
    <x v="6"/>
    <x v="113"/>
    <s v="Dyrkbar jord godkjent omdisponert til samferdselsanlegg og teknisk infrastruktur etter plan- og bygningsloven"/>
    <x v="1"/>
    <n v="2"/>
    <x v="1"/>
    <x v="1"/>
  </r>
  <r>
    <x v="47"/>
    <x v="7"/>
    <x v="114"/>
    <s v="Dyrkbar jord godkjent omdisponert til fritidsbebyggelse etter jordloven"/>
    <x v="1"/>
    <n v="1"/>
    <x v="0"/>
    <x v="0"/>
  </r>
  <r>
    <x v="47"/>
    <x v="7"/>
    <x v="115"/>
    <s v="Dyrkbar jord godkjent omdisponert til boligområde etter jordloven"/>
    <x v="1"/>
    <n v="1"/>
    <x v="0"/>
    <x v="0"/>
  </r>
  <r>
    <x v="47"/>
    <x v="7"/>
    <x v="139"/>
    <s v="Dyrka jord godkjent omdisponert til annet landbruksområde etter jordloven"/>
    <x v="0"/>
    <n v="2"/>
    <x v="8"/>
    <x v="0"/>
  </r>
  <r>
    <x v="47"/>
    <x v="7"/>
    <x v="139"/>
    <s v="Dyrka jord godkjent omdisponert til boligområde etter jordloven"/>
    <x v="0"/>
    <n v="3"/>
    <x v="0"/>
    <x v="0"/>
  </r>
  <r>
    <x v="47"/>
    <x v="7"/>
    <x v="139"/>
    <s v="Dyrkbar jord godkjent omdisponert til boligområde etter jordloven"/>
    <x v="1"/>
    <n v="1"/>
    <x v="0"/>
    <x v="0"/>
  </r>
  <r>
    <x v="47"/>
    <x v="7"/>
    <x v="116"/>
    <s v="Dyrka jord godkjent omdisponert til næringsvirksomhet etter jordloven"/>
    <x v="0"/>
    <n v="1"/>
    <x v="3"/>
    <x v="0"/>
  </r>
  <r>
    <x v="47"/>
    <x v="7"/>
    <x v="117"/>
    <s v="Dyrka jord godkjent omdisponert til boligområde etter jordloven"/>
    <x v="0"/>
    <n v="1"/>
    <x v="0"/>
    <x v="0"/>
  </r>
  <r>
    <x v="47"/>
    <x v="7"/>
    <x v="118"/>
    <s v="Dyrka jord godkjent omdisponert til fritidsbebyggelse etter jordloven"/>
    <x v="0"/>
    <n v="1"/>
    <x v="0"/>
    <x v="0"/>
  </r>
  <r>
    <x v="47"/>
    <x v="7"/>
    <x v="118"/>
    <s v="Dyrka jord godkjent omdisponert til boligområde etter plan- og bygningsloven"/>
    <x v="0"/>
    <n v="4"/>
    <x v="0"/>
    <x v="0"/>
  </r>
  <r>
    <x v="47"/>
    <x v="7"/>
    <x v="119"/>
    <s v="Dyrka jord godkjent omdisponert til boligområde etter plan- og bygningsloven"/>
    <x v="0"/>
    <n v="16"/>
    <x v="0"/>
    <x v="0"/>
  </r>
  <r>
    <x v="47"/>
    <x v="7"/>
    <x v="119"/>
    <s v="Dyrka jord godkjent omdisponert til samferdselsanlegg og teknisk infrastruktur etter plan- og bygningsloven"/>
    <x v="0"/>
    <n v="12"/>
    <x v="1"/>
    <x v="1"/>
  </r>
  <r>
    <x v="47"/>
    <x v="7"/>
    <x v="119"/>
    <s v="Dyrkbar jord godkjent omdisponert til fritidsbebyggelse etter jordloven"/>
    <x v="1"/>
    <n v="1"/>
    <x v="0"/>
    <x v="0"/>
  </r>
  <r>
    <x v="47"/>
    <x v="7"/>
    <x v="119"/>
    <s v="Dyrkbar jord godkjent omdisponert til boligområde etter plan- og bygningsloven"/>
    <x v="1"/>
    <n v="2"/>
    <x v="0"/>
    <x v="0"/>
  </r>
  <r>
    <x v="47"/>
    <x v="7"/>
    <x v="120"/>
    <s v="Dyrka jord godkjent omdisponert til boligområde etter jordloven"/>
    <x v="0"/>
    <n v="1"/>
    <x v="0"/>
    <x v="0"/>
  </r>
  <r>
    <x v="47"/>
    <x v="7"/>
    <x v="121"/>
    <s v="Dyrka jord godkjent omdisponert til boligområde etter jordloven"/>
    <x v="0"/>
    <n v="3"/>
    <x v="0"/>
    <x v="0"/>
  </r>
  <r>
    <x v="47"/>
    <x v="7"/>
    <x v="121"/>
    <s v="Dyrka jord godkjent omdisponert til offentlig/privat tjenesteyting etter plan- og bygningsloven"/>
    <x v="0"/>
    <n v="1"/>
    <x v="3"/>
    <x v="0"/>
  </r>
  <r>
    <x v="47"/>
    <x v="7"/>
    <x v="121"/>
    <s v="Dyrka jord godkjent omdisponert til samferdselsanlegg og teknisk infrastruktur etter plan- og bygningsloven"/>
    <x v="0"/>
    <n v="5"/>
    <x v="1"/>
    <x v="1"/>
  </r>
  <r>
    <x v="47"/>
    <x v="7"/>
    <x v="122"/>
    <s v="Dyrka jord godkjent omdisponert til fritidsbebyggelse etter jordloven"/>
    <x v="0"/>
    <n v="2"/>
    <x v="0"/>
    <x v="0"/>
  </r>
  <r>
    <x v="47"/>
    <x v="7"/>
    <x v="124"/>
    <s v="Dyrka jord godkjent omdisponert til fritidsbebyggelse etter plan- og bygningsloven"/>
    <x v="0"/>
    <n v="8"/>
    <x v="0"/>
    <x v="0"/>
  </r>
  <r>
    <x v="47"/>
    <x v="7"/>
    <x v="124"/>
    <s v="Dyrka jord godkjent omdisponert til grønnstruktur etter plan- og bygningsloven"/>
    <x v="0"/>
    <n v="2"/>
    <x v="7"/>
    <x v="3"/>
  </r>
  <r>
    <x v="47"/>
    <x v="7"/>
    <x v="124"/>
    <s v="Dyrka jord godkjent omdisponert til kombinasjoner av hovedformål etter plan- og bygningsloven"/>
    <x v="0"/>
    <n v="8"/>
    <x v="2"/>
    <x v="2"/>
  </r>
  <r>
    <x v="47"/>
    <x v="7"/>
    <x v="124"/>
    <s v="Dyrka jord godkjent omdisponert til næringsvirksomhet etter plan- og bygningsloven"/>
    <x v="0"/>
    <n v="7"/>
    <x v="3"/>
    <x v="0"/>
  </r>
  <r>
    <x v="47"/>
    <x v="7"/>
    <x v="124"/>
    <s v="Dyrka jord godkjent omdisponert til samferdselsanlegg og teknisk infrastruktur etter plan- og bygningsloven"/>
    <x v="0"/>
    <n v="4"/>
    <x v="1"/>
    <x v="1"/>
  </r>
  <r>
    <x v="47"/>
    <x v="7"/>
    <x v="124"/>
    <s v="Dyrkbar jord godkjent omdisponert til grønnstruktur etter plan- og bygningsloven"/>
    <x v="1"/>
    <n v="25"/>
    <x v="7"/>
    <x v="3"/>
  </r>
  <r>
    <x v="47"/>
    <x v="7"/>
    <x v="124"/>
    <s v="Dyrkbar jord godkjent omdisponert til kombinasjoner av hovedformål etter plan- og bygningsloven"/>
    <x v="1"/>
    <n v="1"/>
    <x v="2"/>
    <x v="2"/>
  </r>
  <r>
    <x v="47"/>
    <x v="7"/>
    <x v="124"/>
    <s v="Dyrkbar jord godkjent omdisponert til næringsvirksomhet etter plan- og bygningsloven"/>
    <x v="1"/>
    <n v="52"/>
    <x v="3"/>
    <x v="0"/>
  </r>
  <r>
    <x v="47"/>
    <x v="7"/>
    <x v="124"/>
    <s v="Dyrkbar jord godkjent omdisponert til samferdselsanlegg og teknisk infrastruktur etter plan- og bygningsloven"/>
    <x v="1"/>
    <n v="4"/>
    <x v="1"/>
    <x v="1"/>
  </r>
  <r>
    <x v="47"/>
    <x v="7"/>
    <x v="125"/>
    <s v="Dyrka jord godkjent omdisponert til annet landbruksområde etter jordloven"/>
    <x v="0"/>
    <n v="4"/>
    <x v="8"/>
    <x v="0"/>
  </r>
  <r>
    <x v="47"/>
    <x v="7"/>
    <x v="125"/>
    <s v="Dyrka jord godkjent omdisponert til boligområde etter plan- og bygningsloven"/>
    <x v="0"/>
    <n v="7"/>
    <x v="0"/>
    <x v="0"/>
  </r>
  <r>
    <x v="47"/>
    <x v="7"/>
    <x v="125"/>
    <s v="Dyrka jord godkjent omdisponert til annet byggeområde etter plan- og bygningsloven"/>
    <x v="0"/>
    <n v="7"/>
    <x v="3"/>
    <x v="0"/>
  </r>
  <r>
    <x v="47"/>
    <x v="7"/>
    <x v="125"/>
    <s v="Dyrkbar jord godkjent omdisponert til boligområde etter plan- og bygningsloven"/>
    <x v="1"/>
    <n v="49"/>
    <x v="0"/>
    <x v="0"/>
  </r>
  <r>
    <x v="47"/>
    <x v="7"/>
    <x v="126"/>
    <s v="Dyrka jord godkjent omdisponert til boligområde etter jordloven"/>
    <x v="0"/>
    <n v="2"/>
    <x v="0"/>
    <x v="0"/>
  </r>
  <r>
    <x v="47"/>
    <x v="7"/>
    <x v="126"/>
    <s v="Dyrkbar jord godkjent omdisponert til fritidsbebyggelse etter jordloven"/>
    <x v="1"/>
    <n v="2"/>
    <x v="0"/>
    <x v="0"/>
  </r>
  <r>
    <x v="47"/>
    <x v="7"/>
    <x v="126"/>
    <s v="Dyrkbar jord godkjent omdisponert til boligområde etter jordloven"/>
    <x v="1"/>
    <n v="8"/>
    <x v="0"/>
    <x v="0"/>
  </r>
  <r>
    <x v="47"/>
    <x v="7"/>
    <x v="126"/>
    <s v="Dyrkbar jord godkjent omdisponert til LNFR der landbruk er utelukket etter plan- og bygningsloven"/>
    <x v="1"/>
    <n v="19"/>
    <x v="0"/>
    <x v="0"/>
  </r>
  <r>
    <x v="47"/>
    <x v="7"/>
    <x v="126"/>
    <s v="Dyrkbar jord godkjent omdisponert til næringsvirksomhet etter plan- og bygningsloven"/>
    <x v="1"/>
    <n v="35"/>
    <x v="3"/>
    <x v="0"/>
  </r>
  <r>
    <x v="47"/>
    <x v="7"/>
    <x v="126"/>
    <s v="Dyrkbar jord godkjent omdisponert til samferdselsanlegg og teknisk infrastruktur etter plan- og bygningsloven"/>
    <x v="1"/>
    <n v="10"/>
    <x v="1"/>
    <x v="1"/>
  </r>
  <r>
    <x v="47"/>
    <x v="7"/>
    <x v="127"/>
    <s v="Dyrka jord godkjent omdisponert til samferdselsanlegg og teknisk infrastruktur etter plan- og bygningsloven"/>
    <x v="0"/>
    <n v="10"/>
    <x v="1"/>
    <x v="1"/>
  </r>
  <r>
    <x v="47"/>
    <x v="7"/>
    <x v="128"/>
    <s v="Dyrka jord godkjent omdisponert til annet landbruksområde etter jordloven"/>
    <x v="0"/>
    <n v="2"/>
    <x v="8"/>
    <x v="0"/>
  </r>
  <r>
    <x v="47"/>
    <x v="7"/>
    <x v="129"/>
    <s v="Dyrka jord godkjent omdisponert til boligområde etter jordloven"/>
    <x v="0"/>
    <n v="1"/>
    <x v="0"/>
    <x v="0"/>
  </r>
  <r>
    <x v="47"/>
    <x v="7"/>
    <x v="129"/>
    <s v="Dyrka jord godkjent omdisponert til boligområde etter plan- og bygningsloven"/>
    <x v="0"/>
    <n v="5"/>
    <x v="0"/>
    <x v="0"/>
  </r>
  <r>
    <x v="47"/>
    <x v="7"/>
    <x v="129"/>
    <s v="Dyrka jord godkjent omdisponert til skogplanting etter jordloven"/>
    <x v="0"/>
    <n v="2"/>
    <x v="4"/>
    <x v="3"/>
  </r>
  <r>
    <x v="47"/>
    <x v="7"/>
    <x v="130"/>
    <s v="Dyrka jord godkjent omdisponert til boligområde etter jordloven"/>
    <x v="0"/>
    <n v="3"/>
    <x v="0"/>
    <x v="0"/>
  </r>
  <r>
    <x v="47"/>
    <x v="7"/>
    <x v="130"/>
    <s v="Dyrka jord godkjent omdisponert til samferdselsanlegg og teknisk infrastruktur etter plan- og bygningsloven"/>
    <x v="0"/>
    <n v="1"/>
    <x v="1"/>
    <x v="1"/>
  </r>
  <r>
    <x v="47"/>
    <x v="7"/>
    <x v="131"/>
    <s v="Dyrka jord godkjent omdisponert til boligområde etter jordloven"/>
    <x v="0"/>
    <n v="1"/>
    <x v="0"/>
    <x v="0"/>
  </r>
  <r>
    <x v="47"/>
    <x v="7"/>
    <x v="131"/>
    <s v="Dyrka jord godkjent omdisponert til annet byggeområde etter jordloven"/>
    <x v="0"/>
    <n v="16"/>
    <x v="3"/>
    <x v="0"/>
  </r>
  <r>
    <x v="47"/>
    <x v="7"/>
    <x v="132"/>
    <s v="Dyrkbar jord godkjent omdisponert til fritidsbebyggelse etter jordloven"/>
    <x v="1"/>
    <n v="3"/>
    <x v="0"/>
    <x v="0"/>
  </r>
  <r>
    <x v="47"/>
    <x v="7"/>
    <x v="138"/>
    <s v="Dyrka jord godkjent omdisponert til offentlig/privat tjenesteyting etter plan- og bygningsloven"/>
    <x v="0"/>
    <n v="12"/>
    <x v="3"/>
    <x v="0"/>
  </r>
  <r>
    <x v="47"/>
    <x v="7"/>
    <x v="133"/>
    <s v="Dyrka jord godkjent omdisponert til samferdselsanlegg og teknisk infrastruktur etter jordloven"/>
    <x v="0"/>
    <n v="1"/>
    <x v="1"/>
    <x v="1"/>
  </r>
  <r>
    <x v="47"/>
    <x v="7"/>
    <x v="133"/>
    <s v="Dyrka jord godkjent omdisponert til samferdselsanlegg og teknisk infrastruktur etter plan- og bygningsloven"/>
    <x v="0"/>
    <n v="10"/>
    <x v="1"/>
    <x v="1"/>
  </r>
  <r>
    <x v="47"/>
    <x v="7"/>
    <x v="134"/>
    <s v="Dyrka jord godkjent omdisponert til fritidsbebyggelse etter jordloven"/>
    <x v="0"/>
    <n v="3"/>
    <x v="0"/>
    <x v="0"/>
  </r>
  <r>
    <x v="47"/>
    <x v="7"/>
    <x v="134"/>
    <s v="Dyrka jord godkjent omdisponert til boligområde etter jordloven"/>
    <x v="0"/>
    <n v="6"/>
    <x v="0"/>
    <x v="0"/>
  </r>
  <r>
    <x v="47"/>
    <x v="7"/>
    <x v="134"/>
    <s v="Dyrka jord godkjent omdisponert til offentlig/privat tjenesteyting etter plan- og bygningsloven"/>
    <x v="0"/>
    <n v="2"/>
    <x v="3"/>
    <x v="0"/>
  </r>
  <r>
    <x v="47"/>
    <x v="7"/>
    <x v="135"/>
    <s v="Dyrka jord godkjent omdisponert til boligområde etter jordloven"/>
    <x v="0"/>
    <n v="4"/>
    <x v="0"/>
    <x v="0"/>
  </r>
  <r>
    <x v="47"/>
    <x v="1"/>
    <x v="22"/>
    <s v="Dyrkbar jord godkjent omdisponert til samferdselsanlegg og teknisk infrastruktu"/>
    <x v="1"/>
    <n v="1"/>
    <x v="1"/>
    <x v="1"/>
  </r>
  <r>
    <x v="47"/>
    <x v="4"/>
    <x v="45"/>
    <s v="Dyrka jord godkjent omdisponert til annet landbruksområde etter jordloven"/>
    <x v="0"/>
    <n v="2"/>
    <x v="8"/>
    <x v="0"/>
  </r>
  <r>
    <x v="47"/>
    <x v="4"/>
    <x v="47"/>
    <s v="Dyrka jord godkjent omdisponert til boligområde etter jordloven"/>
    <x v="0"/>
    <n v="2"/>
    <x v="0"/>
    <x v="0"/>
  </r>
  <r>
    <x v="47"/>
    <x v="4"/>
    <x v="47"/>
    <s v="Dyrka jord godkjent omdisponert til boligområde etter plan- og bygningsloven"/>
    <x v="0"/>
    <n v="1"/>
    <x v="0"/>
    <x v="0"/>
  </r>
  <r>
    <x v="47"/>
    <x v="4"/>
    <x v="47"/>
    <s v="Dyrka jord godkjent omdisponert til skogplanting etter jordloven"/>
    <x v="0"/>
    <n v="5"/>
    <x v="4"/>
    <x v="3"/>
  </r>
  <r>
    <x v="47"/>
    <x v="4"/>
    <x v="87"/>
    <s v="Dyrka jord godkjent omdisponert til skogplanting etter jordloven"/>
    <x v="0"/>
    <n v="18"/>
    <x v="4"/>
    <x v="3"/>
  </r>
  <r>
    <x v="47"/>
    <x v="4"/>
    <x v="57"/>
    <s v="Dyrka jord godkjent omdisponert til samferdselsanlegg og teknisk infrastruktur"/>
    <x v="0"/>
    <n v="5"/>
    <x v="1"/>
    <x v="1"/>
  </r>
  <r>
    <x v="47"/>
    <x v="4"/>
    <x v="57"/>
    <s v="Dyrka jord godkjent omdisponert til skogplanting etter jordloven"/>
    <x v="0"/>
    <n v="5"/>
    <x v="4"/>
    <x v="3"/>
  </r>
  <r>
    <x v="47"/>
    <x v="4"/>
    <x v="58"/>
    <s v="Dyrka jord godkjent omdisponert til næringsvirksomhet etter jordloven"/>
    <x v="0"/>
    <n v="3"/>
    <x v="3"/>
    <x v="0"/>
  </r>
  <r>
    <x v="47"/>
    <x v="4"/>
    <x v="58"/>
    <s v="Dyrka jord godkjent omdisponert til skogplanting etter jordloven"/>
    <x v="0"/>
    <n v="7"/>
    <x v="4"/>
    <x v="3"/>
  </r>
  <r>
    <x v="47"/>
    <x v="4"/>
    <x v="59"/>
    <s v="Dyrka jord godkjent omdisponert til annet landbruksområde etter jordloven"/>
    <x v="0"/>
    <n v="1"/>
    <x v="8"/>
    <x v="0"/>
  </r>
  <r>
    <x v="47"/>
    <x v="4"/>
    <x v="59"/>
    <s v="Dyrkbar jord godkjent omdisponert til boligområde etter jordloven"/>
    <x v="1"/>
    <n v="2"/>
    <x v="0"/>
    <x v="0"/>
  </r>
  <r>
    <x v="47"/>
    <x v="4"/>
    <x v="48"/>
    <s v="Dyrka jord godkjent omdisponert til annet landbruksområde etter jordloven"/>
    <x v="0"/>
    <n v="1"/>
    <x v="8"/>
    <x v="0"/>
  </r>
  <r>
    <x v="47"/>
    <x v="4"/>
    <x v="48"/>
    <s v="Dyrka jord godkjent omdisponert til boligområde etter plan- og bygningsloven"/>
    <x v="0"/>
    <n v="34"/>
    <x v="0"/>
    <x v="0"/>
  </r>
  <r>
    <x v="47"/>
    <x v="4"/>
    <x v="48"/>
    <s v="Dyrka jord godkjent omdisponert til grønnstruktur etter plan- og bygningsloven"/>
    <x v="0"/>
    <n v="2"/>
    <x v="7"/>
    <x v="3"/>
  </r>
  <r>
    <x v="47"/>
    <x v="4"/>
    <x v="48"/>
    <s v="Dyrka jord godkjent omdisponert til samferdselsanlegg og teknisk infrastruktur"/>
    <x v="0"/>
    <n v="1"/>
    <x v="1"/>
    <x v="1"/>
  </r>
  <r>
    <x v="47"/>
    <x v="4"/>
    <x v="49"/>
    <s v="Dyrka jord godkjent omdisponert til boligområde etter jordloven"/>
    <x v="0"/>
    <n v="2"/>
    <x v="0"/>
    <x v="0"/>
  </r>
  <r>
    <x v="47"/>
    <x v="4"/>
    <x v="49"/>
    <s v="Dyrka jord godkjent omdisponert til skogplanting etter jordloven"/>
    <x v="0"/>
    <n v="13"/>
    <x v="4"/>
    <x v="3"/>
  </r>
  <r>
    <x v="47"/>
    <x v="4"/>
    <x v="49"/>
    <s v="Dyrkbar jord godkjent omdisponert til boligområde etter jordloven"/>
    <x v="1"/>
    <n v="4"/>
    <x v="0"/>
    <x v="0"/>
  </r>
  <r>
    <x v="47"/>
    <x v="4"/>
    <x v="50"/>
    <s v="Dyrka jord godkjent omdisponert til boligområde etter plan- og bygningsloven"/>
    <x v="0"/>
    <n v="2"/>
    <x v="0"/>
    <x v="0"/>
  </r>
  <r>
    <x v="47"/>
    <x v="4"/>
    <x v="50"/>
    <s v="Dyrka jord godkjent omdisponert til grønnstruktur etter jordloven"/>
    <x v="0"/>
    <n v="10"/>
    <x v="7"/>
    <x v="3"/>
  </r>
  <r>
    <x v="47"/>
    <x v="4"/>
    <x v="50"/>
    <s v="Dyrka jord godkjent omdisponert til samferdselsanlegg og teknisk infrastruktur"/>
    <x v="0"/>
    <n v="29"/>
    <x v="1"/>
    <x v="1"/>
  </r>
  <r>
    <x v="47"/>
    <x v="4"/>
    <x v="50"/>
    <s v="Dyrkbar jord godkjent omdisponert til samferdselsanlegg og teknisk infrastruktu"/>
    <x v="1"/>
    <n v="4"/>
    <x v="1"/>
    <x v="1"/>
  </r>
  <r>
    <x v="47"/>
    <x v="4"/>
    <x v="52"/>
    <s v="Dyrka jord godkjent omdisponert til annet landbruksområde etter jordloven"/>
    <x v="0"/>
    <n v="1"/>
    <x v="8"/>
    <x v="0"/>
  </r>
  <r>
    <x v="47"/>
    <x v="4"/>
    <x v="52"/>
    <s v="Dyrka jord godkjent omdisponert til samferdselsanlegg og teknisk infrastruktur"/>
    <x v="0"/>
    <n v="120"/>
    <x v="1"/>
    <x v="1"/>
  </r>
  <r>
    <x v="47"/>
    <x v="4"/>
    <x v="52"/>
    <s v="Dyrkbar jord godkjent omdisponert til fritidsbebyggelse etter jordloven"/>
    <x v="1"/>
    <n v="3"/>
    <x v="0"/>
    <x v="0"/>
  </r>
  <r>
    <x v="47"/>
    <x v="4"/>
    <x v="52"/>
    <s v="Dyrkbar jord godkjent omdisponert til samferdselsanlegg og teknisk infrastruktu"/>
    <x v="1"/>
    <n v="10"/>
    <x v="1"/>
    <x v="1"/>
  </r>
  <r>
    <x v="47"/>
    <x v="4"/>
    <x v="54"/>
    <s v="Dyrka jord godkjent omdisponert til boligområde etter jordloven"/>
    <x v="0"/>
    <n v="2"/>
    <x v="0"/>
    <x v="0"/>
  </r>
  <r>
    <x v="47"/>
    <x v="4"/>
    <x v="54"/>
    <s v="Dyrka jord godkjent omdisponert til offentlig/privat tjenesteyting etter jordlo"/>
    <x v="0"/>
    <n v="3"/>
    <x v="3"/>
    <x v="0"/>
  </r>
  <r>
    <x v="47"/>
    <x v="4"/>
    <x v="55"/>
    <s v="Dyrka jord godkjent omdisponert til boligområde etter jordloven"/>
    <x v="0"/>
    <n v="4"/>
    <x v="0"/>
    <x v="0"/>
  </r>
  <r>
    <x v="47"/>
    <x v="4"/>
    <x v="56"/>
    <s v="Dyrka jord godkjent omdisponert til samferdselsanlegg og teknisk infrastruktur"/>
    <x v="0"/>
    <n v="3"/>
    <x v="1"/>
    <x v="1"/>
  </r>
  <r>
    <x v="47"/>
    <x v="5"/>
    <x v="62"/>
    <s v="Dyrka jord godkjent omdisponert til boligområde etter jordloven"/>
    <x v="0"/>
    <n v="1"/>
    <x v="0"/>
    <x v="0"/>
  </r>
  <r>
    <x v="47"/>
    <x v="5"/>
    <x v="72"/>
    <s v="Dyrka jord godkjent omdisponert til annet landbruksområde etter jordloven"/>
    <x v="0"/>
    <n v="1"/>
    <x v="8"/>
    <x v="0"/>
  </r>
  <r>
    <x v="47"/>
    <x v="5"/>
    <x v="63"/>
    <s v="Dyrka jord godkjent omdisponert til annet landbruksområde etter jordloven"/>
    <x v="0"/>
    <n v="1"/>
    <x v="8"/>
    <x v="0"/>
  </r>
  <r>
    <x v="47"/>
    <x v="5"/>
    <x v="63"/>
    <s v="Dyrka jord godkjent omdisponert til boligområde etter plan- og bygningsloven"/>
    <x v="0"/>
    <n v="9"/>
    <x v="0"/>
    <x v="0"/>
  </r>
  <r>
    <x v="47"/>
    <x v="5"/>
    <x v="63"/>
    <s v="Dyrka jord godkjent omdisponert til samferdselsanlegg og teknisk infrastruktur"/>
    <x v="0"/>
    <n v="1"/>
    <x v="1"/>
    <x v="1"/>
  </r>
  <r>
    <x v="47"/>
    <x v="5"/>
    <x v="63"/>
    <s v="Dyrkbar jord godkjent omdisponert til annet landbruksområde etter jordloven"/>
    <x v="1"/>
    <n v="1"/>
    <x v="8"/>
    <x v="0"/>
  </r>
  <r>
    <x v="47"/>
    <x v="5"/>
    <x v="63"/>
    <s v="Dyrkbar jord godkjent omdisponert til boligområde etter plan- og bygningsloven"/>
    <x v="1"/>
    <n v="42"/>
    <x v="0"/>
    <x v="0"/>
  </r>
  <r>
    <x v="47"/>
    <x v="5"/>
    <x v="63"/>
    <s v="Dyrkbar jord godkjent omdisponert til næringsvirksomhet etter plan- og bygnings"/>
    <x v="1"/>
    <n v="50"/>
    <x v="3"/>
    <x v="0"/>
  </r>
  <r>
    <x v="47"/>
    <x v="5"/>
    <x v="63"/>
    <s v="Dyrkbar jord godkjent omdisponert til offentlig/privat tjenesteyting etter plan"/>
    <x v="1"/>
    <n v="33"/>
    <x v="3"/>
    <x v="0"/>
  </r>
  <r>
    <x v="47"/>
    <x v="5"/>
    <x v="63"/>
    <s v="Dyrkbar jord godkjent omdisponert til næringsvirksomhet etter jordloven"/>
    <x v="1"/>
    <n v="1"/>
    <x v="3"/>
    <x v="0"/>
  </r>
  <r>
    <x v="47"/>
    <x v="5"/>
    <x v="64"/>
    <s v="Dyrka jord godkjent omdisponert til annet landbruksområde etter jordloven"/>
    <x v="0"/>
    <n v="4"/>
    <x v="8"/>
    <x v="0"/>
  </r>
  <r>
    <x v="47"/>
    <x v="5"/>
    <x v="64"/>
    <s v="Dyrka jord godkjent omdisponert til samferdselsanlegg og teknisk infrastruktur"/>
    <x v="0"/>
    <n v="1"/>
    <x v="1"/>
    <x v="1"/>
  </r>
  <r>
    <x v="47"/>
    <x v="5"/>
    <x v="65"/>
    <s v="Dyrka jord godkjent omdisponert til annet landbruksområde etter jordloven"/>
    <x v="0"/>
    <n v="3"/>
    <x v="8"/>
    <x v="0"/>
  </r>
  <r>
    <x v="47"/>
    <x v="5"/>
    <x v="65"/>
    <s v="Dyrka jord godkjent omdisponert til boligområde etter plan- og bygningsloven"/>
    <x v="0"/>
    <n v="18"/>
    <x v="0"/>
    <x v="0"/>
  </r>
  <r>
    <x v="47"/>
    <x v="5"/>
    <x v="65"/>
    <s v="Dyrka jord godkjent omdisponert til fritidsbebyggelse etter jordloven"/>
    <x v="0"/>
    <n v="1"/>
    <x v="0"/>
    <x v="0"/>
  </r>
  <r>
    <x v="47"/>
    <x v="5"/>
    <x v="65"/>
    <s v="Dyrka jord godkjent omdisponert til boligområde etter jordloven"/>
    <x v="0"/>
    <n v="1"/>
    <x v="0"/>
    <x v="0"/>
  </r>
  <r>
    <x v="47"/>
    <x v="5"/>
    <x v="65"/>
    <s v="Dyrka jord godkjent omdisponert til kombinasjoner av hovedformål etter plan- og"/>
    <x v="0"/>
    <n v="5"/>
    <x v="2"/>
    <x v="2"/>
  </r>
  <r>
    <x v="47"/>
    <x v="5"/>
    <x v="65"/>
    <s v="Dyrka jord godkjent omdisponert til offentlig/privat tjenesteyting etter plan-"/>
    <x v="0"/>
    <n v="10"/>
    <x v="3"/>
    <x v="0"/>
  </r>
  <r>
    <x v="47"/>
    <x v="5"/>
    <x v="65"/>
    <s v="Dyrka jord godkjent omdisponert til samferdselsanlegg og teknisk infrastruktur"/>
    <x v="0"/>
    <n v="5"/>
    <x v="1"/>
    <x v="1"/>
  </r>
  <r>
    <x v="47"/>
    <x v="5"/>
    <x v="65"/>
    <s v="Dyrkbar jord godkjent omdisponert til boligområde etter plan- og bygningsloven"/>
    <x v="1"/>
    <n v="8"/>
    <x v="0"/>
    <x v="0"/>
  </r>
  <r>
    <x v="47"/>
    <x v="5"/>
    <x v="65"/>
    <s v="Dyrkbar jord godkjent omdisponert til boligområde etter jordloven"/>
    <x v="1"/>
    <n v="1"/>
    <x v="0"/>
    <x v="0"/>
  </r>
  <r>
    <x v="47"/>
    <x v="5"/>
    <x v="65"/>
    <s v="Dyrkbar jord godkjent omdisponert til grønnstruktur etter plan- og bygningslove"/>
    <x v="1"/>
    <n v="3"/>
    <x v="7"/>
    <x v="3"/>
  </r>
  <r>
    <x v="47"/>
    <x v="5"/>
    <x v="65"/>
    <s v="Dyrkbar jord godkjent omdisponert til annet byggeområde etter plan- og bygnings"/>
    <x v="1"/>
    <n v="175"/>
    <x v="3"/>
    <x v="0"/>
  </r>
  <r>
    <x v="47"/>
    <x v="5"/>
    <x v="65"/>
    <s v="Dyrkbar jord godkjent omdisponert til næringsvirksomhet etter plan- og bygnings"/>
    <x v="1"/>
    <n v="14"/>
    <x v="3"/>
    <x v="0"/>
  </r>
  <r>
    <x v="47"/>
    <x v="5"/>
    <x v="65"/>
    <s v="Dyrkbar jord godkjent omdisponert til offentlig/privat tjenesteyting etter plan"/>
    <x v="1"/>
    <n v="11"/>
    <x v="3"/>
    <x v="0"/>
  </r>
  <r>
    <x v="47"/>
    <x v="5"/>
    <x v="65"/>
    <s v="Dyrkbar jord godkjent omdisponert til samferdselsanlegg og teknisk infrastruktu"/>
    <x v="1"/>
    <n v="5"/>
    <x v="1"/>
    <x v="1"/>
  </r>
  <r>
    <x v="47"/>
    <x v="5"/>
    <x v="88"/>
    <s v="Dyrka jord godkjent omdisponert til næringsvirksomhet etter jordloven"/>
    <x v="0"/>
    <n v="3"/>
    <x v="3"/>
    <x v="0"/>
  </r>
  <r>
    <x v="47"/>
    <x v="5"/>
    <x v="66"/>
    <s v="Dyrka jord godkjent omdisponert til boligområde etter plan- og bygningsloven"/>
    <x v="0"/>
    <n v="12"/>
    <x v="0"/>
    <x v="0"/>
  </r>
  <r>
    <x v="47"/>
    <x v="5"/>
    <x v="66"/>
    <s v="Dyrka jord godkjent omdisponert til samferdselsanlegg og teknisk infrastruktur"/>
    <x v="0"/>
    <n v="2"/>
    <x v="1"/>
    <x v="1"/>
  </r>
  <r>
    <x v="47"/>
    <x v="5"/>
    <x v="67"/>
    <s v="Dyrka jord godkjent omdisponert til samferdselsanlegg og teknisk infrastruktur"/>
    <x v="0"/>
    <n v="6"/>
    <x v="1"/>
    <x v="1"/>
  </r>
  <r>
    <x v="47"/>
    <x v="5"/>
    <x v="68"/>
    <s v="Dyrka jord godkjent omdisponert til annet landbruksområde etter jordloven"/>
    <x v="0"/>
    <n v="3"/>
    <x v="8"/>
    <x v="0"/>
  </r>
  <r>
    <x v="47"/>
    <x v="5"/>
    <x v="68"/>
    <s v="Dyrka jord godkjent omdisponert til boligområde etter jordloven"/>
    <x v="0"/>
    <n v="5"/>
    <x v="0"/>
    <x v="0"/>
  </r>
  <r>
    <x v="47"/>
    <x v="5"/>
    <x v="68"/>
    <s v="Dyrka jord godkjent omdisponert til offentlig/privat tjenesteyting etter plan-"/>
    <x v="0"/>
    <n v="7"/>
    <x v="3"/>
    <x v="0"/>
  </r>
  <r>
    <x v="47"/>
    <x v="5"/>
    <x v="68"/>
    <s v="Dyrka jord godkjent omdisponert til offentlig/privat tjenesteyting etter jordlo"/>
    <x v="0"/>
    <n v="1"/>
    <x v="3"/>
    <x v="0"/>
  </r>
  <r>
    <x v="47"/>
    <x v="5"/>
    <x v="68"/>
    <s v="Dyrka jord godkjent omdisponert til samferdselsanlegg og teknisk infrastruktur"/>
    <x v="0"/>
    <n v="10"/>
    <x v="1"/>
    <x v="1"/>
  </r>
  <r>
    <x v="47"/>
    <x v="5"/>
    <x v="73"/>
    <s v="Dyrka jord godkjent omdisponert til boligområde etter plan- og bygningsloven"/>
    <x v="0"/>
    <n v="10"/>
    <x v="0"/>
    <x v="0"/>
  </r>
  <r>
    <x v="47"/>
    <x v="5"/>
    <x v="69"/>
    <s v="Dyrka jord godkjent omdisponert til annet landbruksområde etter jordloven"/>
    <x v="0"/>
    <n v="1"/>
    <x v="8"/>
    <x v="0"/>
  </r>
  <r>
    <x v="47"/>
    <x v="5"/>
    <x v="69"/>
    <s v="Dyrka jord godkjent omdisponert til boligområde etter jordloven"/>
    <x v="0"/>
    <n v="1"/>
    <x v="0"/>
    <x v="0"/>
  </r>
  <r>
    <x v="47"/>
    <x v="5"/>
    <x v="69"/>
    <s v="Dyrka jord godkjent omdisponert til samferdselsanlegg og teknisk infrastruktur"/>
    <x v="0"/>
    <n v="4"/>
    <x v="1"/>
    <x v="1"/>
  </r>
  <r>
    <x v="47"/>
    <x v="5"/>
    <x v="74"/>
    <s v="Dyrka jord godkjent omdisponert til boligområde etter plan- og bygningsloven"/>
    <x v="0"/>
    <n v="5"/>
    <x v="0"/>
    <x v="0"/>
  </r>
  <r>
    <x v="47"/>
    <x v="5"/>
    <x v="74"/>
    <s v="Dyrka jord godkjent omdisponert til offentlig/privat tjenesteyting etter plan-"/>
    <x v="0"/>
    <n v="11"/>
    <x v="3"/>
    <x v="0"/>
  </r>
  <r>
    <x v="47"/>
    <x v="5"/>
    <x v="74"/>
    <s v="Dyrka jord godkjent omdisponert til samferdselsanlegg og teknisk infrastruktur"/>
    <x v="0"/>
    <n v="3"/>
    <x v="1"/>
    <x v="1"/>
  </r>
  <r>
    <x v="47"/>
    <x v="5"/>
    <x v="74"/>
    <s v="Dyrkbar jord godkjent omdisponert til offentlig/privat tjenesteyting etter plan"/>
    <x v="1"/>
    <n v="2"/>
    <x v="3"/>
    <x v="0"/>
  </r>
  <r>
    <x v="47"/>
    <x v="5"/>
    <x v="70"/>
    <s v="Dyrkbar jord godkjent omdisponert til boligområde etter jordloven"/>
    <x v="1"/>
    <n v="2"/>
    <x v="0"/>
    <x v="0"/>
  </r>
  <r>
    <x v="47"/>
    <x v="2"/>
    <x v="75"/>
    <s v="Dyrka jord godkjent omdisponert til annet landbruksområde etter jordloven"/>
    <x v="0"/>
    <n v="1"/>
    <x v="8"/>
    <x v="0"/>
  </r>
  <r>
    <x v="47"/>
    <x v="2"/>
    <x v="75"/>
    <s v="Dyrka jord godkjent omdisponert til boligområde etter jordloven"/>
    <x v="0"/>
    <n v="1"/>
    <x v="0"/>
    <x v="0"/>
  </r>
  <r>
    <x v="47"/>
    <x v="2"/>
    <x v="75"/>
    <s v="Dyrka jord godkjent omdisponert til grønnstruktur etter plan- og bygningsloven"/>
    <x v="0"/>
    <n v="2"/>
    <x v="7"/>
    <x v="3"/>
  </r>
  <r>
    <x v="47"/>
    <x v="2"/>
    <x v="75"/>
    <s v="Dyrka jord godkjent omdisponert til næringsvirksomhet etter plan- og bygningslo"/>
    <x v="0"/>
    <n v="2"/>
    <x v="3"/>
    <x v="0"/>
  </r>
  <r>
    <x v="47"/>
    <x v="2"/>
    <x v="75"/>
    <s v="Dyrkbar jord godkjent omdisponert til boligområde etter jordloven"/>
    <x v="1"/>
    <n v="1"/>
    <x v="0"/>
    <x v="0"/>
  </r>
  <r>
    <x v="47"/>
    <x v="2"/>
    <x v="75"/>
    <s v="Dyrkbar jord godkjent omdisponert til grønnstruktur etter plan- og bygningslove"/>
    <x v="1"/>
    <n v="3"/>
    <x v="7"/>
    <x v="3"/>
  </r>
  <r>
    <x v="47"/>
    <x v="2"/>
    <x v="89"/>
    <s v="Dyrka jord godkjent omdisponert til annet byggeområde etter plan- og bygningslo"/>
    <x v="0"/>
    <n v="30"/>
    <x v="3"/>
    <x v="0"/>
  </r>
  <r>
    <x v="47"/>
    <x v="2"/>
    <x v="89"/>
    <s v="Dyrkbar jord godkjent omdisponert til annet byggeområde etter plan- og bygnings"/>
    <x v="1"/>
    <n v="6"/>
    <x v="3"/>
    <x v="0"/>
  </r>
  <r>
    <x v="47"/>
    <x v="2"/>
    <x v="76"/>
    <s v="Dyrka jord godkjent omdisponert til annet landbruksområde etter jordloven"/>
    <x v="0"/>
    <n v="45"/>
    <x v="8"/>
    <x v="0"/>
  </r>
  <r>
    <x v="47"/>
    <x v="2"/>
    <x v="76"/>
    <s v="Dyrka jord godkjent omdisponert til LNFR der landbruk er utelukket etter plan-"/>
    <x v="0"/>
    <n v="46"/>
    <x v="6"/>
    <x v="3"/>
  </r>
  <r>
    <x v="47"/>
    <x v="2"/>
    <x v="76"/>
    <s v="Dyrka jord godkjent omdisponert til boligområde etter plan- og bygningsloven"/>
    <x v="0"/>
    <n v="24"/>
    <x v="0"/>
    <x v="0"/>
  </r>
  <r>
    <x v="47"/>
    <x v="2"/>
    <x v="76"/>
    <s v="Dyrka jord godkjent omdisponert til boligområde etter jordloven"/>
    <x v="0"/>
    <n v="24"/>
    <x v="0"/>
    <x v="0"/>
  </r>
  <r>
    <x v="47"/>
    <x v="2"/>
    <x v="76"/>
    <s v="Dyrka jord godkjent omdisponert til grønnstruktur etter plan- og bygningsloven"/>
    <x v="0"/>
    <n v="9"/>
    <x v="7"/>
    <x v="3"/>
  </r>
  <r>
    <x v="47"/>
    <x v="2"/>
    <x v="76"/>
    <s v="Dyrka jord godkjent omdisponert til grønnstruktur etter jordloven"/>
    <x v="0"/>
    <n v="9"/>
    <x v="7"/>
    <x v="3"/>
  </r>
  <r>
    <x v="47"/>
    <x v="2"/>
    <x v="76"/>
    <s v="Dyrka jord godkjent omdisponert til offentlig/privat tjenesteyting etter plan-"/>
    <x v="0"/>
    <n v="4"/>
    <x v="3"/>
    <x v="0"/>
  </r>
  <r>
    <x v="47"/>
    <x v="2"/>
    <x v="76"/>
    <s v="Dyrka jord godkjent omdisponert til offentlig/privat tjenesteyting etter jordlo"/>
    <x v="0"/>
    <n v="4"/>
    <x v="3"/>
    <x v="0"/>
  </r>
  <r>
    <x v="47"/>
    <x v="2"/>
    <x v="76"/>
    <s v="Dyrka jord godkjent omdisponert til samferdselsanlegg og teknisk infrastruktur"/>
    <x v="0"/>
    <n v="13"/>
    <x v="1"/>
    <x v="1"/>
  </r>
  <r>
    <x v="47"/>
    <x v="2"/>
    <x v="76"/>
    <s v="Dyrka jord godkjent omdisponert til samferdselsanlegg og teknisk infrastruktur"/>
    <x v="0"/>
    <n v="13"/>
    <x v="1"/>
    <x v="1"/>
  </r>
  <r>
    <x v="47"/>
    <x v="2"/>
    <x v="76"/>
    <s v="Dyrkbar jord godkjent omdisponert til boligområde etter jordloven"/>
    <x v="1"/>
    <n v="1"/>
    <x v="0"/>
    <x v="0"/>
  </r>
  <r>
    <x v="47"/>
    <x v="2"/>
    <x v="76"/>
    <s v="Dyrkbar jord godkjent omdisponert til næringsvirksomhet etter plan- og bygnings"/>
    <x v="1"/>
    <n v="20"/>
    <x v="3"/>
    <x v="0"/>
  </r>
  <r>
    <x v="47"/>
    <x v="2"/>
    <x v="76"/>
    <s v="Dyrkbar jord godkjent omdisponert til offentlig/privat tjenesteyting etter plan"/>
    <x v="1"/>
    <n v="2"/>
    <x v="3"/>
    <x v="0"/>
  </r>
  <r>
    <x v="47"/>
    <x v="2"/>
    <x v="76"/>
    <s v="Dyrkbar jord godkjent omdisponert til offentlig/privat tjenesteyting etter jord"/>
    <x v="1"/>
    <n v="2"/>
    <x v="3"/>
    <x v="0"/>
  </r>
  <r>
    <x v="47"/>
    <x v="2"/>
    <x v="77"/>
    <s v="Dyrka jord godkjent omdisponert til annet landbruksområde etter jordloven"/>
    <x v="0"/>
    <n v="1"/>
    <x v="8"/>
    <x v="0"/>
  </r>
  <r>
    <x v="47"/>
    <x v="2"/>
    <x v="77"/>
    <s v="Dyrka jord godkjent omdisponert til boligområde etter plan- og bygningsloven"/>
    <x v="0"/>
    <n v="4"/>
    <x v="0"/>
    <x v="0"/>
  </r>
  <r>
    <x v="47"/>
    <x v="2"/>
    <x v="77"/>
    <s v="Dyrka jord godkjent omdisponert til samferdselsanlegg og teknisk infrastruktur"/>
    <x v="0"/>
    <n v="7"/>
    <x v="1"/>
    <x v="1"/>
  </r>
  <r>
    <x v="47"/>
    <x v="2"/>
    <x v="77"/>
    <s v="Dyrka jord godkjent omdisponert til samferdselsanlegg og teknisk infrastruktur"/>
    <x v="0"/>
    <n v="2"/>
    <x v="1"/>
    <x v="1"/>
  </r>
  <r>
    <x v="47"/>
    <x v="2"/>
    <x v="90"/>
    <s v="Dyrka jord godkjent omdisponert til skogplanting etter jordloven"/>
    <x v="0"/>
    <n v="32"/>
    <x v="4"/>
    <x v="3"/>
  </r>
  <r>
    <x v="47"/>
    <x v="2"/>
    <x v="80"/>
    <s v="Dyrka jord godkjent omdisponert til annet landbruksområde etter jordloven"/>
    <x v="0"/>
    <n v="30"/>
    <x v="8"/>
    <x v="0"/>
  </r>
  <r>
    <x v="47"/>
    <x v="2"/>
    <x v="80"/>
    <s v="Dyrka jord godkjent omdisponert til boligområde etter jordloven"/>
    <x v="0"/>
    <n v="1"/>
    <x v="0"/>
    <x v="0"/>
  </r>
  <r>
    <x v="47"/>
    <x v="2"/>
    <x v="80"/>
    <s v="Dyrka jord godkjent omdisponert til samferdselsanlegg og teknisk infrastruktur"/>
    <x v="0"/>
    <n v="1"/>
    <x v="1"/>
    <x v="1"/>
  </r>
  <r>
    <x v="47"/>
    <x v="2"/>
    <x v="92"/>
    <s v="Dyrka jord godkjent omdisponert til offentlig/privat tjenesteyting etter plan-"/>
    <x v="0"/>
    <n v="9"/>
    <x v="3"/>
    <x v="0"/>
  </r>
  <r>
    <x v="47"/>
    <x v="2"/>
    <x v="92"/>
    <s v="Dyrka jord godkjent omdisponert til samferdselsanlegg og teknisk infrastruktur"/>
    <x v="0"/>
    <n v="6"/>
    <x v="1"/>
    <x v="1"/>
  </r>
  <r>
    <x v="47"/>
    <x v="2"/>
    <x v="92"/>
    <s v="Dyrkbar jord godkjent omdisponert til grønnstruktur etter plan- og bygningslove"/>
    <x v="1"/>
    <n v="8"/>
    <x v="7"/>
    <x v="3"/>
  </r>
  <r>
    <x v="47"/>
    <x v="2"/>
    <x v="81"/>
    <s v="Dyrka jord godkjent omdisponert til boligområde etter plan- og bygningsloven"/>
    <x v="0"/>
    <n v="2"/>
    <x v="0"/>
    <x v="0"/>
  </r>
  <r>
    <x v="47"/>
    <x v="2"/>
    <x v="82"/>
    <s v="Dyrka jord godkjent omdisponert til boligområde etter plan- og bygningsloven"/>
    <x v="0"/>
    <n v="11"/>
    <x v="0"/>
    <x v="0"/>
  </r>
  <r>
    <x v="47"/>
    <x v="2"/>
    <x v="82"/>
    <s v="Dyrka jord godkjent omdisponert til boligområde etter jordloven"/>
    <x v="0"/>
    <n v="2"/>
    <x v="0"/>
    <x v="0"/>
  </r>
  <r>
    <x v="47"/>
    <x v="2"/>
    <x v="82"/>
    <s v="Dyrka jord godkjent omdisponert til fritidsbebyggelse etter plan- og bygningslo"/>
    <x v="0"/>
    <n v="1"/>
    <x v="0"/>
    <x v="0"/>
  </r>
  <r>
    <x v="47"/>
    <x v="2"/>
    <x v="82"/>
    <s v="Dyrka jord godkjent omdisponert til grønnstruktur etter plan- og bygningsloven"/>
    <x v="0"/>
    <n v="2"/>
    <x v="7"/>
    <x v="3"/>
  </r>
  <r>
    <x v="47"/>
    <x v="2"/>
    <x v="82"/>
    <s v="Dyrka jord godkjent omdisponert til samferdselsanlegg og teknisk infrastruktur"/>
    <x v="0"/>
    <n v="3"/>
    <x v="1"/>
    <x v="1"/>
  </r>
  <r>
    <x v="47"/>
    <x v="2"/>
    <x v="82"/>
    <s v="Dyrkbar jord godkjent omdisponert til boligområde etter jordloven"/>
    <x v="1"/>
    <n v="1"/>
    <x v="0"/>
    <x v="0"/>
  </r>
  <r>
    <x v="47"/>
    <x v="2"/>
    <x v="82"/>
    <s v="Dyrkbar jord godkjent omdisponert til samferdselsanlegg og teknisk infrastruktu"/>
    <x v="1"/>
    <n v="2"/>
    <x v="1"/>
    <x v="1"/>
  </r>
  <r>
    <x v="47"/>
    <x v="2"/>
    <x v="91"/>
    <s v="Dyrka jord godkjent omdisponert til annet landbruksområde etter jordloven"/>
    <x v="0"/>
    <n v="1"/>
    <x v="8"/>
    <x v="0"/>
  </r>
  <r>
    <x v="47"/>
    <x v="2"/>
    <x v="91"/>
    <s v="Dyrkbar jord godkjent omdisponert til boligområde etter jordloven"/>
    <x v="1"/>
    <n v="4"/>
    <x v="0"/>
    <x v="0"/>
  </r>
  <r>
    <x v="47"/>
    <x v="2"/>
    <x v="83"/>
    <s v="Dyrka jord godkjent omdisponert til boligområde etter plan- og bygningsloven"/>
    <x v="0"/>
    <n v="7"/>
    <x v="0"/>
    <x v="0"/>
  </r>
  <r>
    <x v="47"/>
    <x v="2"/>
    <x v="83"/>
    <s v="Dyrka jord godkjent omdisponert til samferdselsanlegg og teknisk infrastruktur"/>
    <x v="0"/>
    <n v="13"/>
    <x v="1"/>
    <x v="1"/>
  </r>
  <r>
    <x v="47"/>
    <x v="2"/>
    <x v="83"/>
    <s v="Dyrka jord godkjent omdisponert til samferdselsanlegg og teknisk infrastruktur"/>
    <x v="0"/>
    <n v="1"/>
    <x v="1"/>
    <x v="1"/>
  </r>
  <r>
    <x v="47"/>
    <x v="2"/>
    <x v="83"/>
    <s v="Dyrkbar jord godkjent omdisponert til samferdselsanlegg og teknisk infrastruktu"/>
    <x v="1"/>
    <n v="1"/>
    <x v="1"/>
    <x v="1"/>
  </r>
  <r>
    <x v="47"/>
    <x v="2"/>
    <x v="84"/>
    <s v="Dyrka jord godkjent omdisponert til annet landbruksområde etter jordloven"/>
    <x v="0"/>
    <n v="3"/>
    <x v="8"/>
    <x v="0"/>
  </r>
  <r>
    <x v="47"/>
    <x v="2"/>
    <x v="86"/>
    <s v="Dyrka jord godkjent omdisponert til næringsvirksomhet etter plan- og bygningslo"/>
    <x v="0"/>
    <n v="30"/>
    <x v="3"/>
    <x v="0"/>
  </r>
  <r>
    <x v="47"/>
    <x v="2"/>
    <x v="86"/>
    <s v="Dyrka jord godkjent omdisponert til samferdselsanlegg og teknisk infrastruktur"/>
    <x v="0"/>
    <n v="6"/>
    <x v="1"/>
    <x v="1"/>
  </r>
  <r>
    <x v="47"/>
    <x v="2"/>
    <x v="86"/>
    <s v="Dyrkbar jord godkjent omdisponert til næringsvirksomhet etter plan- og bygnings"/>
    <x v="1"/>
    <n v="190"/>
    <x v="3"/>
    <x v="0"/>
  </r>
  <r>
    <x v="47"/>
    <x v="2"/>
    <x v="86"/>
    <s v="Dyrkbar jord godkjent omdisponert til samferdselsanlegg og teknisk infrastruktu"/>
    <x v="1"/>
    <n v="24"/>
    <x v="1"/>
    <x v="1"/>
  </r>
  <r>
    <x v="48"/>
    <x v="0"/>
    <x v="0"/>
    <s v="Dyrkbar jord godkjent omdisponert til næringsvirksomhet etter plan- og bygnings"/>
    <x v="1"/>
    <n v="2"/>
    <x v="3"/>
    <x v="0"/>
  </r>
  <r>
    <x v="48"/>
    <x v="0"/>
    <x v="1"/>
    <s v="Dyrka jord godkjent omdisponert til grønnstruktur etter plan- og bygningsloven"/>
    <x v="0"/>
    <n v="36"/>
    <x v="7"/>
    <x v="3"/>
  </r>
  <r>
    <x v="48"/>
    <x v="0"/>
    <x v="1"/>
    <s v="Dyrka jord godkjent omdisponert til offentlig/privat tjenesteyting etter plan-"/>
    <x v="0"/>
    <n v="4"/>
    <x v="3"/>
    <x v="0"/>
  </r>
  <r>
    <x v="48"/>
    <x v="0"/>
    <x v="1"/>
    <s v="Dyrka jord godkjent omdisponert til samferdselsanlegg og teknisk infrastruktur"/>
    <x v="0"/>
    <n v="15"/>
    <x v="1"/>
    <x v="1"/>
  </r>
  <r>
    <x v="48"/>
    <x v="0"/>
    <x v="1"/>
    <s v="Dyrka jord godkjent omdisponert til skogplanting etter jordloven"/>
    <x v="0"/>
    <n v="2"/>
    <x v="4"/>
    <x v="3"/>
  </r>
  <r>
    <x v="48"/>
    <x v="0"/>
    <x v="1"/>
    <s v="Dyrkbar jord godkjent omdisponert til samferdselsanlegg og teknisk infrastruktu"/>
    <x v="1"/>
    <n v="25"/>
    <x v="1"/>
    <x v="1"/>
  </r>
  <r>
    <x v="48"/>
    <x v="0"/>
    <x v="7"/>
    <s v="Dyrka jord godkjent omdisponert til boligområde etter plan- og bygningsloven"/>
    <x v="0"/>
    <n v="8"/>
    <x v="0"/>
    <x v="0"/>
  </r>
  <r>
    <x v="48"/>
    <x v="0"/>
    <x v="7"/>
    <s v="Dyrka jord godkjent omdisponert til grønnstruktur etter plan- og bygningsloven"/>
    <x v="0"/>
    <n v="1"/>
    <x v="7"/>
    <x v="3"/>
  </r>
  <r>
    <x v="48"/>
    <x v="0"/>
    <x v="7"/>
    <s v="Dyrka jord godkjent omdisponert til næringsvirksomhet etter jordloven"/>
    <x v="0"/>
    <n v="37"/>
    <x v="3"/>
    <x v="0"/>
  </r>
  <r>
    <x v="48"/>
    <x v="0"/>
    <x v="7"/>
    <s v="Dyrka jord godkjent omdisponert til næringsvirksomhet etter plan- og bygningslo"/>
    <x v="0"/>
    <n v="2"/>
    <x v="3"/>
    <x v="0"/>
  </r>
  <r>
    <x v="48"/>
    <x v="0"/>
    <x v="7"/>
    <s v="Dyrkbar jord godkjent omdisponert til boligområde etter plan- og bygningsloven"/>
    <x v="1"/>
    <n v="3"/>
    <x v="0"/>
    <x v="0"/>
  </r>
  <r>
    <x v="48"/>
    <x v="0"/>
    <x v="7"/>
    <s v="Dyrkbar jord godkjent omdisponert til næringsvirksomhet etter jordloven"/>
    <x v="1"/>
    <n v="20"/>
    <x v="3"/>
    <x v="0"/>
  </r>
  <r>
    <x v="48"/>
    <x v="0"/>
    <x v="7"/>
    <s v="Dyrkbar jord godkjent omdisponert til næringsvirksomhet etter plan- og bygnings"/>
    <x v="1"/>
    <n v="3"/>
    <x v="3"/>
    <x v="0"/>
  </r>
  <r>
    <x v="48"/>
    <x v="0"/>
    <x v="8"/>
    <s v="Dyrka jord godkjent omdisponert til annet landbruksområde etter jordloven"/>
    <x v="0"/>
    <n v="3"/>
    <x v="8"/>
    <x v="0"/>
  </r>
  <r>
    <x v="48"/>
    <x v="0"/>
    <x v="8"/>
    <s v="Dyrka jord godkjent omdisponert til boligområde etter plan- og bygningsloven"/>
    <x v="0"/>
    <n v="6"/>
    <x v="0"/>
    <x v="0"/>
  </r>
  <r>
    <x v="48"/>
    <x v="0"/>
    <x v="8"/>
    <s v="Dyrka jord godkjent omdisponert til annet byggeområde etter jordloven"/>
    <x v="0"/>
    <n v="1"/>
    <x v="3"/>
    <x v="0"/>
  </r>
  <r>
    <x v="48"/>
    <x v="0"/>
    <x v="9"/>
    <s v="Dyrka jord godkjent omdisponert til boligområde etter jordloven"/>
    <x v="0"/>
    <n v="1"/>
    <x v="0"/>
    <x v="0"/>
  </r>
  <r>
    <x v="48"/>
    <x v="0"/>
    <x v="9"/>
    <s v="Dyrka jord godkjent omdisponert til samferdselsanlegg og teknisk infrastruktur"/>
    <x v="0"/>
    <n v="31"/>
    <x v="1"/>
    <x v="1"/>
  </r>
  <r>
    <x v="48"/>
    <x v="0"/>
    <x v="9"/>
    <s v="Dyrka jord godkjent omdisponert til skogplanting etter jordloven"/>
    <x v="0"/>
    <n v="1"/>
    <x v="4"/>
    <x v="3"/>
  </r>
  <r>
    <x v="48"/>
    <x v="0"/>
    <x v="9"/>
    <s v="Dyrkbar jord godkjent omdisponert til grønnstruktur etter jordloven"/>
    <x v="1"/>
    <n v="4"/>
    <x v="7"/>
    <x v="3"/>
  </r>
  <r>
    <x v="48"/>
    <x v="0"/>
    <x v="10"/>
    <s v="Dyrka jord godkjent omdisponert til annet landbruksområde etter jordloven"/>
    <x v="0"/>
    <n v="1"/>
    <x v="8"/>
    <x v="0"/>
  </r>
  <r>
    <x v="48"/>
    <x v="0"/>
    <x v="10"/>
    <s v="Dyrka jord godkjent omdisponert til fritidsbebyggelse etter jordloven"/>
    <x v="0"/>
    <n v="1"/>
    <x v="0"/>
    <x v="0"/>
  </r>
  <r>
    <x v="48"/>
    <x v="0"/>
    <x v="10"/>
    <s v="Dyrka jord godkjent omdisponert til golfbane etter plan- og bygningsloven"/>
    <x v="0"/>
    <n v="99"/>
    <x v="5"/>
    <x v="3"/>
  </r>
  <r>
    <x v="48"/>
    <x v="0"/>
    <x v="12"/>
    <s v="Dyrka jord godkjent omdisponert til annet landbruksområde etter jordloven"/>
    <x v="0"/>
    <n v="5"/>
    <x v="8"/>
    <x v="0"/>
  </r>
  <r>
    <x v="48"/>
    <x v="0"/>
    <x v="12"/>
    <s v="Dyrka jord godkjent omdisponert til samferdselsanlegg og teknisk infrastruktur"/>
    <x v="0"/>
    <n v="33"/>
    <x v="1"/>
    <x v="1"/>
  </r>
  <r>
    <x v="48"/>
    <x v="0"/>
    <x v="12"/>
    <s v="Dyrka jord godkjent omdisponert til samferdselsanlegg og teknisk infrastruktur"/>
    <x v="0"/>
    <n v="5"/>
    <x v="1"/>
    <x v="1"/>
  </r>
  <r>
    <x v="48"/>
    <x v="0"/>
    <x v="12"/>
    <s v="Dyrka jord godkjent omdisponert til skogplanting etter jordloven"/>
    <x v="0"/>
    <n v="12"/>
    <x v="4"/>
    <x v="3"/>
  </r>
  <r>
    <x v="48"/>
    <x v="0"/>
    <x v="12"/>
    <s v="Dyrkbar jord godkjent omdisponert til samferdselsanlegg og teknisk infrastruktu"/>
    <x v="1"/>
    <n v="7"/>
    <x v="1"/>
    <x v="1"/>
  </r>
  <r>
    <x v="48"/>
    <x v="0"/>
    <x v="13"/>
    <s v="Dyrka jord godkjent omdisponert til boligområde etter plan- og bygningsloven"/>
    <x v="0"/>
    <n v="5"/>
    <x v="0"/>
    <x v="0"/>
  </r>
  <r>
    <x v="48"/>
    <x v="0"/>
    <x v="14"/>
    <s v="Dyrka jord godkjent omdisponert til boligområde etter plan- og bygningsloven"/>
    <x v="0"/>
    <n v="19"/>
    <x v="0"/>
    <x v="0"/>
  </r>
  <r>
    <x v="48"/>
    <x v="0"/>
    <x v="14"/>
    <s v="Dyrka jord godkjent omdisponert til boligområde etter jordloven"/>
    <x v="0"/>
    <n v="1"/>
    <x v="0"/>
    <x v="0"/>
  </r>
  <r>
    <x v="48"/>
    <x v="0"/>
    <x v="14"/>
    <s v="Dyrka jord godkjent omdisponert til annet byggeområde etter jordloven"/>
    <x v="0"/>
    <n v="9"/>
    <x v="3"/>
    <x v="0"/>
  </r>
  <r>
    <x v="48"/>
    <x v="0"/>
    <x v="14"/>
    <s v="Dyrka jord godkjent omdisponert til offentlig/privat tjenesteyting etter jordlo"/>
    <x v="0"/>
    <n v="1"/>
    <x v="3"/>
    <x v="0"/>
  </r>
  <r>
    <x v="48"/>
    <x v="0"/>
    <x v="14"/>
    <s v="Dyrka jord godkjent omdisponert til samferdselsanlegg og teknisk infrastruktur"/>
    <x v="0"/>
    <n v="1"/>
    <x v="1"/>
    <x v="1"/>
  </r>
  <r>
    <x v="48"/>
    <x v="0"/>
    <x v="15"/>
    <s v="Dyrkbar jord godkjent omdisponert til annet landbruksområde etter jordloven"/>
    <x v="1"/>
    <n v="12"/>
    <x v="8"/>
    <x v="0"/>
  </r>
  <r>
    <x v="48"/>
    <x v="0"/>
    <x v="15"/>
    <s v="Dyrkbar jord godkjent omdisponert til boligområde etter jordloven"/>
    <x v="1"/>
    <n v="1"/>
    <x v="0"/>
    <x v="0"/>
  </r>
  <r>
    <x v="48"/>
    <x v="0"/>
    <x v="15"/>
    <s v="Dyrkbar jord godkjent omdisponert til annet byggeområde etter jordloven"/>
    <x v="1"/>
    <n v="1"/>
    <x v="3"/>
    <x v="0"/>
  </r>
  <r>
    <x v="48"/>
    <x v="0"/>
    <x v="16"/>
    <s v="Dyrka jord godkjent omdisponert til boligområde etter jordloven"/>
    <x v="0"/>
    <n v="1"/>
    <x v="0"/>
    <x v="0"/>
  </r>
  <r>
    <x v="48"/>
    <x v="0"/>
    <x v="16"/>
    <s v="Dyrka jord godkjent omdisponert til skogplanting etter jordloven"/>
    <x v="0"/>
    <n v="3"/>
    <x v="4"/>
    <x v="3"/>
  </r>
  <r>
    <x v="48"/>
    <x v="0"/>
    <x v="17"/>
    <s v="Dyrka jord godkjent omdisponert til annet landbruksområde etter jordloven"/>
    <x v="0"/>
    <n v="1"/>
    <x v="8"/>
    <x v="0"/>
  </r>
  <r>
    <x v="48"/>
    <x v="0"/>
    <x v="17"/>
    <s v="Dyrka jord godkjent omdisponert til boligområde etter plan- og bygningsloven"/>
    <x v="0"/>
    <n v="3"/>
    <x v="0"/>
    <x v="0"/>
  </r>
  <r>
    <x v="48"/>
    <x v="0"/>
    <x v="17"/>
    <s v="Dyrka jord godkjent omdisponert til næringsvirksomhet etter plan- og bygningslo"/>
    <x v="0"/>
    <n v="20"/>
    <x v="3"/>
    <x v="0"/>
  </r>
  <r>
    <x v="48"/>
    <x v="0"/>
    <x v="17"/>
    <s v="Dyrkbar jord godkjent omdisponert til annet landbruksområde etter jordloven"/>
    <x v="1"/>
    <n v="1"/>
    <x v="8"/>
    <x v="0"/>
  </r>
  <r>
    <x v="48"/>
    <x v="0"/>
    <x v="17"/>
    <s v="Dyrkbar jord godkjent omdisponert til boligområde etter plan- og bygningsloven"/>
    <x v="1"/>
    <n v="7"/>
    <x v="0"/>
    <x v="0"/>
  </r>
  <r>
    <x v="48"/>
    <x v="0"/>
    <x v="17"/>
    <s v="Dyrkbar jord godkjent omdisponert til offentlig/privat tjenesteyting etter plan"/>
    <x v="1"/>
    <n v="10"/>
    <x v="3"/>
    <x v="0"/>
  </r>
  <r>
    <x v="48"/>
    <x v="0"/>
    <x v="18"/>
    <s v="Dyrka jord godkjent omdisponert til skogplanting etter jordloven"/>
    <x v="0"/>
    <n v="15"/>
    <x v="4"/>
    <x v="3"/>
  </r>
  <r>
    <x v="48"/>
    <x v="0"/>
    <x v="18"/>
    <s v="Dyrkbar jord godkjent omdisponert til boligområde etter jordloven"/>
    <x v="1"/>
    <n v="1"/>
    <x v="0"/>
    <x v="0"/>
  </r>
  <r>
    <x v="48"/>
    <x v="0"/>
    <x v="18"/>
    <s v="Dyrkbar jord godkjent omdisponert til skogplanting etter jordloven"/>
    <x v="1"/>
    <n v="10"/>
    <x v="4"/>
    <x v="3"/>
  </r>
  <r>
    <x v="48"/>
    <x v="0"/>
    <x v="19"/>
    <s v="Dyrka jord godkjent omdisponert til annet landbruksområde etter jordloven"/>
    <x v="0"/>
    <n v="2"/>
    <x v="8"/>
    <x v="0"/>
  </r>
  <r>
    <x v="48"/>
    <x v="0"/>
    <x v="19"/>
    <s v="Dyrka jord godkjent omdisponert til boligområde etter jordloven"/>
    <x v="0"/>
    <n v="7"/>
    <x v="0"/>
    <x v="0"/>
  </r>
  <r>
    <x v="48"/>
    <x v="0"/>
    <x v="19"/>
    <s v="Dyrka jord godkjent omdisponert til skogplanting etter jordloven"/>
    <x v="0"/>
    <n v="60"/>
    <x v="4"/>
    <x v="3"/>
  </r>
  <r>
    <x v="48"/>
    <x v="0"/>
    <x v="19"/>
    <s v="Dyrkbar jord godkjent omdisponert til boligområde etter jordloven"/>
    <x v="1"/>
    <n v="1"/>
    <x v="0"/>
    <x v="0"/>
  </r>
  <r>
    <x v="48"/>
    <x v="0"/>
    <x v="20"/>
    <s v="Dyrka jord godkjent omdisponert til annet landbruksområde etter jordloven"/>
    <x v="0"/>
    <n v="1"/>
    <x v="8"/>
    <x v="0"/>
  </r>
  <r>
    <x v="48"/>
    <x v="0"/>
    <x v="21"/>
    <s v="Dyrka jord godkjent omdisponert til boligområde etter plan- og bygningsloven"/>
    <x v="0"/>
    <n v="7"/>
    <x v="0"/>
    <x v="0"/>
  </r>
  <r>
    <x v="48"/>
    <x v="0"/>
    <x v="21"/>
    <s v="Dyrkbar jord godkjent omdisponert til annet landbruksområde etter jordloven"/>
    <x v="1"/>
    <n v="3"/>
    <x v="8"/>
    <x v="0"/>
  </r>
  <r>
    <x v="48"/>
    <x v="0"/>
    <x v="21"/>
    <s v="Dyrkbar jord godkjent omdisponert til boligområde etter jordloven"/>
    <x v="1"/>
    <n v="15"/>
    <x v="0"/>
    <x v="0"/>
  </r>
  <r>
    <x v="48"/>
    <x v="0"/>
    <x v="21"/>
    <s v="Dyrkbar jord godkjent omdisponert til fritidsbebyggelse etter jordloven"/>
    <x v="1"/>
    <n v="3"/>
    <x v="0"/>
    <x v="0"/>
  </r>
  <r>
    <x v="48"/>
    <x v="3"/>
    <x v="25"/>
    <s v="Dyrka jord godkjent omdisponert til boligområde etter plan- og bygningsloven"/>
    <x v="0"/>
    <n v="8"/>
    <x v="0"/>
    <x v="0"/>
  </r>
  <r>
    <x v="48"/>
    <x v="3"/>
    <x v="25"/>
    <s v="Dyrka jord godkjent omdisponert til fritidsbebyggelse etter jordloven"/>
    <x v="0"/>
    <n v="1"/>
    <x v="0"/>
    <x v="0"/>
  </r>
  <r>
    <x v="48"/>
    <x v="3"/>
    <x v="25"/>
    <s v="Dyrka jord godkjent omdisponert til offentlig/privat tjenesteyting etter plan-"/>
    <x v="0"/>
    <n v="7"/>
    <x v="3"/>
    <x v="0"/>
  </r>
  <r>
    <x v="48"/>
    <x v="3"/>
    <x v="25"/>
    <s v="Dyrka jord godkjent omdisponert til skogplanting etter jordloven"/>
    <x v="0"/>
    <n v="6"/>
    <x v="4"/>
    <x v="3"/>
  </r>
  <r>
    <x v="48"/>
    <x v="3"/>
    <x v="26"/>
    <s v="Dyrka jord godkjent omdisponert til annet landbruksområde etter jordloven"/>
    <x v="0"/>
    <n v="1"/>
    <x v="8"/>
    <x v="0"/>
  </r>
  <r>
    <x v="48"/>
    <x v="3"/>
    <x v="26"/>
    <s v="Dyrka jord godkjent omdisponert til boligområde etter jordloven"/>
    <x v="0"/>
    <n v="1"/>
    <x v="0"/>
    <x v="0"/>
  </r>
  <r>
    <x v="48"/>
    <x v="3"/>
    <x v="31"/>
    <s v="Dyrka jord godkjent omdisponert til boligområde etter jordloven"/>
    <x v="0"/>
    <n v="1"/>
    <x v="0"/>
    <x v="0"/>
  </r>
  <r>
    <x v="48"/>
    <x v="3"/>
    <x v="31"/>
    <s v="Dyrka jord godkjent omdisponert til næringsvirksomhet etter jordloven"/>
    <x v="0"/>
    <n v="7"/>
    <x v="3"/>
    <x v="0"/>
  </r>
  <r>
    <x v="48"/>
    <x v="3"/>
    <x v="31"/>
    <s v="Dyrka jord godkjent omdisponert til samferdselsanlegg og teknisk infrastruktur"/>
    <x v="0"/>
    <n v="1"/>
    <x v="1"/>
    <x v="1"/>
  </r>
  <r>
    <x v="48"/>
    <x v="3"/>
    <x v="44"/>
    <s v="Dyrka jord godkjent omdisponert til boligområde etter jordloven"/>
    <x v="0"/>
    <n v="1"/>
    <x v="0"/>
    <x v="0"/>
  </r>
  <r>
    <x v="48"/>
    <x v="3"/>
    <x v="32"/>
    <s v="Dyrka jord godkjent omdisponert til annet landbruksområde etter jordloven"/>
    <x v="0"/>
    <n v="2"/>
    <x v="8"/>
    <x v="0"/>
  </r>
  <r>
    <x v="48"/>
    <x v="3"/>
    <x v="32"/>
    <s v="Dyrka jord godkjent omdisponert til boligområde etter jordloven"/>
    <x v="0"/>
    <n v="2"/>
    <x v="0"/>
    <x v="0"/>
  </r>
  <r>
    <x v="48"/>
    <x v="3"/>
    <x v="32"/>
    <s v="Dyrka jord godkjent omdisponert til næringsvirksomhet etter plan- og bygningslo"/>
    <x v="0"/>
    <n v="7"/>
    <x v="3"/>
    <x v="0"/>
  </r>
  <r>
    <x v="48"/>
    <x v="3"/>
    <x v="32"/>
    <s v="Dyrkbar jord godkjent omdisponert til fritidsbebyggelse etter plan- og bygnings"/>
    <x v="1"/>
    <n v="122"/>
    <x v="0"/>
    <x v="0"/>
  </r>
  <r>
    <x v="48"/>
    <x v="3"/>
    <x v="32"/>
    <s v="Dyrkbar jord godkjent omdisponert til grønnstruktur etter plan- og bygningslove"/>
    <x v="1"/>
    <n v="12"/>
    <x v="7"/>
    <x v="3"/>
  </r>
  <r>
    <x v="48"/>
    <x v="3"/>
    <x v="35"/>
    <s v="Dyrka jord godkjent omdisponert til annet landbruksområde etter jordloven"/>
    <x v="0"/>
    <n v="2"/>
    <x v="8"/>
    <x v="0"/>
  </r>
  <r>
    <x v="48"/>
    <x v="3"/>
    <x v="35"/>
    <s v="Dyrka jord godkjent omdisponert til samferdselsanlegg og teknisk infrastruktur"/>
    <x v="0"/>
    <n v="15"/>
    <x v="1"/>
    <x v="1"/>
  </r>
  <r>
    <x v="48"/>
    <x v="3"/>
    <x v="35"/>
    <s v="Dyrka jord godkjent omdisponert til skogplanting etter jordloven"/>
    <x v="0"/>
    <n v="68"/>
    <x v="4"/>
    <x v="3"/>
  </r>
  <r>
    <x v="48"/>
    <x v="3"/>
    <x v="35"/>
    <s v="Dyrkbar jord godkjent omdisponert til samferdselsanlegg og teknisk infrastruktu"/>
    <x v="1"/>
    <n v="10"/>
    <x v="1"/>
    <x v="1"/>
  </r>
  <r>
    <x v="48"/>
    <x v="3"/>
    <x v="36"/>
    <s v="Dyrka jord godkjent omdisponert til annet landbruksområde etter jordloven"/>
    <x v="0"/>
    <n v="1"/>
    <x v="8"/>
    <x v="0"/>
  </r>
  <r>
    <x v="48"/>
    <x v="3"/>
    <x v="36"/>
    <s v="Dyrka jord godkjent omdisponert til boligområde etter jordloven"/>
    <x v="0"/>
    <n v="1"/>
    <x v="0"/>
    <x v="0"/>
  </r>
  <r>
    <x v="48"/>
    <x v="3"/>
    <x v="37"/>
    <s v="Dyrkbar jord godkjent omdisponert til annet landbruksområde etter jordloven"/>
    <x v="1"/>
    <n v="1"/>
    <x v="8"/>
    <x v="0"/>
  </r>
  <r>
    <x v="48"/>
    <x v="3"/>
    <x v="38"/>
    <s v="Dyrka jord godkjent omdisponert til boligområde etter jordloven"/>
    <x v="0"/>
    <n v="2"/>
    <x v="0"/>
    <x v="0"/>
  </r>
  <r>
    <x v="48"/>
    <x v="3"/>
    <x v="38"/>
    <s v="Dyrka jord godkjent omdisponert til boligområde etter plan- og bygningsloven"/>
    <x v="0"/>
    <n v="1"/>
    <x v="0"/>
    <x v="0"/>
  </r>
  <r>
    <x v="48"/>
    <x v="3"/>
    <x v="38"/>
    <s v="Dyrka jord godkjent omdisponert til samferdselsanlegg og teknisk infrastruktur"/>
    <x v="0"/>
    <n v="87"/>
    <x v="1"/>
    <x v="1"/>
  </r>
  <r>
    <x v="48"/>
    <x v="3"/>
    <x v="39"/>
    <s v="Dyrka jord godkjent omdisponert til boligområde etter plan- og bygningsloven"/>
    <x v="0"/>
    <n v="15"/>
    <x v="0"/>
    <x v="0"/>
  </r>
  <r>
    <x v="48"/>
    <x v="3"/>
    <x v="39"/>
    <s v="Dyrka jord godkjent omdisponert til boligområde etter jordloven"/>
    <x v="0"/>
    <n v="1"/>
    <x v="0"/>
    <x v="0"/>
  </r>
  <r>
    <x v="48"/>
    <x v="3"/>
    <x v="39"/>
    <s v="Dyrka jord godkjent omdisponert til samferdselsanlegg og teknisk infrastruktur"/>
    <x v="0"/>
    <n v="30"/>
    <x v="1"/>
    <x v="1"/>
  </r>
  <r>
    <x v="48"/>
    <x v="3"/>
    <x v="39"/>
    <s v="Dyrka jord godkjent omdisponert til samferdselsanlegg og teknisk infrastruktur"/>
    <x v="0"/>
    <n v="2"/>
    <x v="1"/>
    <x v="1"/>
  </r>
  <r>
    <x v="48"/>
    <x v="3"/>
    <x v="39"/>
    <s v="Dyrkbar jord godkjent omdisponert til samferdselsanlegg og teknisk infrastruktu"/>
    <x v="1"/>
    <n v="1"/>
    <x v="1"/>
    <x v="1"/>
  </r>
  <r>
    <x v="48"/>
    <x v="3"/>
    <x v="42"/>
    <s v="Dyrka jord godkjent omdisponert til boligområde etter jordloven"/>
    <x v="0"/>
    <n v="1"/>
    <x v="0"/>
    <x v="0"/>
  </r>
  <r>
    <x v="48"/>
    <x v="3"/>
    <x v="42"/>
    <s v="Dyrkbar jord godkjent omdisponert til grønnstruktur etter plan- og bygningslove"/>
    <x v="1"/>
    <n v="2"/>
    <x v="7"/>
    <x v="3"/>
  </r>
  <r>
    <x v="48"/>
    <x v="3"/>
    <x v="42"/>
    <s v="Dyrkbar jord godkjent omdisponert til annet byggeområde etter plan- og bygnings"/>
    <x v="1"/>
    <n v="19"/>
    <x v="3"/>
    <x v="0"/>
  </r>
  <r>
    <x v="48"/>
    <x v="6"/>
    <x v="95"/>
    <s v="Dyrka jord godkjent omdisponert til boligområde etter jordloven"/>
    <x v="0"/>
    <n v="1"/>
    <x v="0"/>
    <x v="0"/>
  </r>
  <r>
    <x v="48"/>
    <x v="6"/>
    <x v="95"/>
    <s v="Dyrka jord godkjent omdisponert til samferdselsanlegg og teknisk infrastruktur etter plan- og bygningsloven"/>
    <x v="0"/>
    <n v="31"/>
    <x v="1"/>
    <x v="1"/>
  </r>
  <r>
    <x v="48"/>
    <x v="6"/>
    <x v="95"/>
    <s v="Dyrkbar jord godkjent omdisponert til fritidsbebyggelse etter jordloven"/>
    <x v="1"/>
    <n v="1"/>
    <x v="0"/>
    <x v="0"/>
  </r>
  <r>
    <x v="48"/>
    <x v="6"/>
    <x v="95"/>
    <s v="Dyrkbar jord godkjent omdisponert til boligområde etter jordloven"/>
    <x v="1"/>
    <n v="3"/>
    <x v="0"/>
    <x v="0"/>
  </r>
  <r>
    <x v="48"/>
    <x v="6"/>
    <x v="95"/>
    <s v="Dyrkbar jord godkjent omdisponert til boligområde etter plan- og bygningsloven"/>
    <x v="1"/>
    <n v="3"/>
    <x v="0"/>
    <x v="0"/>
  </r>
  <r>
    <x v="48"/>
    <x v="6"/>
    <x v="95"/>
    <s v="Dyrkbar jord godkjent omdisponert til samferdselsanlegg og teknisk infrastruktur etter plan- og bygningsloven"/>
    <x v="1"/>
    <n v="4"/>
    <x v="1"/>
    <x v="1"/>
  </r>
  <r>
    <x v="48"/>
    <x v="6"/>
    <x v="96"/>
    <s v="Dyrka jord godkjent omdisponert til boligområde etter plan- og bygningsloven"/>
    <x v="0"/>
    <n v="21"/>
    <x v="0"/>
    <x v="0"/>
  </r>
  <r>
    <x v="48"/>
    <x v="6"/>
    <x v="97"/>
    <s v="Dyrka jord godkjent omdisponert til annet landbruksområde etter jordloven"/>
    <x v="0"/>
    <n v="1"/>
    <x v="8"/>
    <x v="0"/>
  </r>
  <r>
    <x v="48"/>
    <x v="6"/>
    <x v="97"/>
    <s v="Dyrka jord godkjent omdisponert til fritidsbebyggelse etter plan- og bygningsloven"/>
    <x v="0"/>
    <n v="2"/>
    <x v="0"/>
    <x v="0"/>
  </r>
  <r>
    <x v="48"/>
    <x v="6"/>
    <x v="97"/>
    <s v="Dyrka jord godkjent omdisponert til LNFR der landbruk er utelukket etter plan- og bygningsloven"/>
    <x v="0"/>
    <n v="10"/>
    <x v="0"/>
    <x v="0"/>
  </r>
  <r>
    <x v="48"/>
    <x v="6"/>
    <x v="97"/>
    <s v="Dyrka jord godkjent omdisponert til boligområde etter plan- og bygningsloven"/>
    <x v="0"/>
    <n v="13"/>
    <x v="0"/>
    <x v="0"/>
  </r>
  <r>
    <x v="48"/>
    <x v="6"/>
    <x v="97"/>
    <s v="Dyrka jord godkjent omdisponert til boligområde etter jordloven"/>
    <x v="0"/>
    <n v="15"/>
    <x v="0"/>
    <x v="0"/>
  </r>
  <r>
    <x v="48"/>
    <x v="6"/>
    <x v="97"/>
    <s v="Dyrka jord godkjent omdisponert til grønnstruktur etter plan- og bygningsloven"/>
    <x v="0"/>
    <n v="8"/>
    <x v="7"/>
    <x v="3"/>
  </r>
  <r>
    <x v="48"/>
    <x v="6"/>
    <x v="97"/>
    <s v="Dyrka jord godkjent omdisponert til kombinasjoner av hovedformål etter plan- og bygningsloven"/>
    <x v="0"/>
    <n v="3"/>
    <x v="2"/>
    <x v="2"/>
  </r>
  <r>
    <x v="48"/>
    <x v="6"/>
    <x v="97"/>
    <s v="Dyrka jord godkjent omdisponert til næringsvirksomhet etter plan- og bygningsloven"/>
    <x v="0"/>
    <n v="1"/>
    <x v="3"/>
    <x v="0"/>
  </r>
  <r>
    <x v="48"/>
    <x v="6"/>
    <x v="97"/>
    <s v="Dyrka jord godkjent omdisponert til annet byggeområde etter plan- og bygningsloven"/>
    <x v="0"/>
    <n v="1"/>
    <x v="3"/>
    <x v="0"/>
  </r>
  <r>
    <x v="48"/>
    <x v="6"/>
    <x v="97"/>
    <s v="Dyrka jord godkjent omdisponert til samferdselsanlegg og teknisk infrastruktur etter jordloven"/>
    <x v="0"/>
    <n v="1"/>
    <x v="1"/>
    <x v="1"/>
  </r>
  <r>
    <x v="48"/>
    <x v="6"/>
    <x v="97"/>
    <s v="Dyrka jord godkjent omdisponert til samferdselsanlegg og teknisk infrastruktur etter plan- og bygningsloven"/>
    <x v="0"/>
    <n v="96"/>
    <x v="1"/>
    <x v="1"/>
  </r>
  <r>
    <x v="48"/>
    <x v="6"/>
    <x v="97"/>
    <s v="Dyrka jord godkjent omdisponert til skogplanting etter jordloven"/>
    <x v="0"/>
    <n v="10"/>
    <x v="4"/>
    <x v="3"/>
  </r>
  <r>
    <x v="48"/>
    <x v="6"/>
    <x v="97"/>
    <s v="Dyrkbar jord godkjent omdisponert til boligområde etter plan- og bygningsloven"/>
    <x v="1"/>
    <n v="1"/>
    <x v="0"/>
    <x v="0"/>
  </r>
  <r>
    <x v="48"/>
    <x v="6"/>
    <x v="97"/>
    <s v="Dyrkbar jord godkjent omdisponert til LNFR der landbruk er utelukket etter plan- og bygningsloven"/>
    <x v="1"/>
    <n v="15"/>
    <x v="0"/>
    <x v="0"/>
  </r>
  <r>
    <x v="48"/>
    <x v="6"/>
    <x v="97"/>
    <s v="Dyrkbar jord godkjent omdisponert til grønnstruktur etter plan- og bygningsloven"/>
    <x v="1"/>
    <n v="6"/>
    <x v="7"/>
    <x v="3"/>
  </r>
  <r>
    <x v="48"/>
    <x v="6"/>
    <x v="97"/>
    <s v="Dyrkbar jord godkjent omdisponert til kombinasjoner av hovedformål etter plan- og bygningsloven"/>
    <x v="1"/>
    <n v="1"/>
    <x v="2"/>
    <x v="2"/>
  </r>
  <r>
    <x v="48"/>
    <x v="6"/>
    <x v="97"/>
    <s v="Dyrkbar jord godkjent omdisponert til næringsvirksomhet etter plan- og bygningsloven"/>
    <x v="1"/>
    <n v="1"/>
    <x v="3"/>
    <x v="0"/>
  </r>
  <r>
    <x v="48"/>
    <x v="6"/>
    <x v="97"/>
    <s v="Dyrkbar jord godkjent omdisponert til annet byggeområde etter plan- og bygningsloven"/>
    <x v="1"/>
    <n v="1"/>
    <x v="3"/>
    <x v="0"/>
  </r>
  <r>
    <x v="48"/>
    <x v="6"/>
    <x v="97"/>
    <s v="Dyrkbar jord godkjent omdisponert til offentlig/privat tjenesteyting etter plan- og bygningsloven"/>
    <x v="1"/>
    <n v="14"/>
    <x v="3"/>
    <x v="0"/>
  </r>
  <r>
    <x v="48"/>
    <x v="6"/>
    <x v="97"/>
    <s v="Dyrkbar jord godkjent omdisponert til samferdselsanlegg og teknisk infrastruktur etter jordloven"/>
    <x v="1"/>
    <n v="1"/>
    <x v="1"/>
    <x v="1"/>
  </r>
  <r>
    <x v="48"/>
    <x v="6"/>
    <x v="97"/>
    <s v="Dyrkbar jord godkjent omdisponert til samferdselsanlegg og teknisk infrastruktur etter plan- og bygningsloven"/>
    <x v="1"/>
    <n v="157"/>
    <x v="1"/>
    <x v="1"/>
  </r>
  <r>
    <x v="48"/>
    <x v="6"/>
    <x v="98"/>
    <s v="Dyrka jord godkjent omdisponert til skogplanting etter jordloven"/>
    <x v="0"/>
    <n v="3"/>
    <x v="4"/>
    <x v="3"/>
  </r>
  <r>
    <x v="48"/>
    <x v="6"/>
    <x v="99"/>
    <s v="Dyrka jord godkjent omdisponert til annet landbruksområde etter jordloven"/>
    <x v="0"/>
    <n v="2"/>
    <x v="8"/>
    <x v="0"/>
  </r>
  <r>
    <x v="48"/>
    <x v="6"/>
    <x v="99"/>
    <s v="Dyrka jord godkjent omdisponert til boligområde etter plan- og bygningsloven"/>
    <x v="0"/>
    <n v="9"/>
    <x v="0"/>
    <x v="0"/>
  </r>
  <r>
    <x v="48"/>
    <x v="6"/>
    <x v="99"/>
    <s v="Dyrka jord godkjent omdisponert til annet byggeområde etter jordloven"/>
    <x v="0"/>
    <n v="1"/>
    <x v="3"/>
    <x v="0"/>
  </r>
  <r>
    <x v="48"/>
    <x v="6"/>
    <x v="99"/>
    <s v="Dyrka jord godkjent omdisponert til offentlig/privat tjenesteyting etter plan- og bygningsloven"/>
    <x v="0"/>
    <n v="30"/>
    <x v="3"/>
    <x v="0"/>
  </r>
  <r>
    <x v="48"/>
    <x v="6"/>
    <x v="99"/>
    <s v="Dyrka jord godkjent omdisponert til samferdselsanlegg og teknisk infrastruktur etter plan- og bygningsloven"/>
    <x v="0"/>
    <n v="11"/>
    <x v="1"/>
    <x v="1"/>
  </r>
  <r>
    <x v="48"/>
    <x v="6"/>
    <x v="100"/>
    <s v="Dyrka jord godkjent omdisponert til boligområde etter jordloven"/>
    <x v="0"/>
    <n v="4"/>
    <x v="0"/>
    <x v="0"/>
  </r>
  <r>
    <x v="48"/>
    <x v="6"/>
    <x v="100"/>
    <s v="Dyrka jord godkjent omdisponert til skogplanting etter jordloven"/>
    <x v="0"/>
    <n v="1"/>
    <x v="4"/>
    <x v="3"/>
  </r>
  <r>
    <x v="48"/>
    <x v="6"/>
    <x v="101"/>
    <s v="Dyrka jord godkjent omdisponert til skogplanting etter jordloven"/>
    <x v="0"/>
    <n v="2"/>
    <x v="4"/>
    <x v="3"/>
  </r>
  <r>
    <x v="48"/>
    <x v="6"/>
    <x v="101"/>
    <s v="Dyrkbar jord godkjent omdisponert til LNFR spredt bosetting etter plan- og bygningsloven"/>
    <x v="1"/>
    <n v="1"/>
    <x v="0"/>
    <x v="0"/>
  </r>
  <r>
    <x v="48"/>
    <x v="6"/>
    <x v="102"/>
    <s v="Dyrka jord godkjent omdisponert til boligområde etter jordloven"/>
    <x v="0"/>
    <n v="1"/>
    <x v="0"/>
    <x v="0"/>
  </r>
  <r>
    <x v="48"/>
    <x v="6"/>
    <x v="102"/>
    <s v="Dyrkbar jord godkjent omdisponert til boligområde etter jordloven"/>
    <x v="1"/>
    <n v="1"/>
    <x v="0"/>
    <x v="0"/>
  </r>
  <r>
    <x v="48"/>
    <x v="6"/>
    <x v="103"/>
    <s v="Dyrka jord godkjent omdisponert til boligområde etter jordloven"/>
    <x v="0"/>
    <n v="1"/>
    <x v="0"/>
    <x v="0"/>
  </r>
  <r>
    <x v="48"/>
    <x v="6"/>
    <x v="103"/>
    <s v="Dyrkbar jord godkjent omdisponert til boligområde etter jordloven"/>
    <x v="1"/>
    <n v="2"/>
    <x v="0"/>
    <x v="0"/>
  </r>
  <r>
    <x v="48"/>
    <x v="6"/>
    <x v="104"/>
    <s v="Dyrka jord godkjent omdisponert til boligområde etter jordloven"/>
    <x v="0"/>
    <n v="6"/>
    <x v="0"/>
    <x v="0"/>
  </r>
  <r>
    <x v="48"/>
    <x v="6"/>
    <x v="105"/>
    <s v="Dyrkbar jord godkjent omdisponert til boligområde etter jordloven"/>
    <x v="1"/>
    <n v="2"/>
    <x v="0"/>
    <x v="0"/>
  </r>
  <r>
    <x v="48"/>
    <x v="6"/>
    <x v="106"/>
    <s v="Dyrka jord godkjent omdisponert til annet landbruksområde etter jordloven"/>
    <x v="0"/>
    <n v="12"/>
    <x v="8"/>
    <x v="0"/>
  </r>
  <r>
    <x v="48"/>
    <x v="6"/>
    <x v="106"/>
    <s v="Dyrka jord godkjent omdisponert til boligområde etter jordloven"/>
    <x v="0"/>
    <n v="1"/>
    <x v="0"/>
    <x v="0"/>
  </r>
  <r>
    <x v="48"/>
    <x v="6"/>
    <x v="106"/>
    <s v="Dyrkbar jord godkjent omdisponert til boligområde etter jordloven"/>
    <x v="1"/>
    <n v="5"/>
    <x v="0"/>
    <x v="0"/>
  </r>
  <r>
    <x v="48"/>
    <x v="6"/>
    <x v="140"/>
    <s v="Dyrka jord godkjent omdisponert til samferdselsanlegg og teknisk infrastruktur etter plan- og bygningsloven"/>
    <x v="0"/>
    <n v="22"/>
    <x v="1"/>
    <x v="1"/>
  </r>
  <r>
    <x v="48"/>
    <x v="6"/>
    <x v="140"/>
    <s v="Dyrkbar jord godkjent omdisponert til samferdselsanlegg og teknisk infrastruktur etter plan- og bygningsloven"/>
    <x v="1"/>
    <n v="14"/>
    <x v="1"/>
    <x v="1"/>
  </r>
  <r>
    <x v="48"/>
    <x v="6"/>
    <x v="109"/>
    <s v="Dyrka jord godkjent omdisponert til boligområde etter jordloven"/>
    <x v="0"/>
    <n v="2"/>
    <x v="0"/>
    <x v="0"/>
  </r>
  <r>
    <x v="48"/>
    <x v="6"/>
    <x v="110"/>
    <s v="Dyrka jord godkjent omdisponert til boligområde etter plan- og bygningsloven"/>
    <x v="0"/>
    <n v="8"/>
    <x v="0"/>
    <x v="0"/>
  </r>
  <r>
    <x v="48"/>
    <x v="6"/>
    <x v="112"/>
    <s v="Dyrka jord godkjent omdisponert til fritidsbebyggelse etter jordloven"/>
    <x v="0"/>
    <n v="7"/>
    <x v="0"/>
    <x v="0"/>
  </r>
  <r>
    <x v="48"/>
    <x v="6"/>
    <x v="112"/>
    <s v="Dyrka jord godkjent omdisponert til boligområde etter jordloven"/>
    <x v="0"/>
    <n v="17"/>
    <x v="0"/>
    <x v="0"/>
  </r>
  <r>
    <x v="48"/>
    <x v="6"/>
    <x v="112"/>
    <s v="Dyrka jord godkjent omdisponert til boligområde etter plan- og bygningsloven"/>
    <x v="0"/>
    <n v="54"/>
    <x v="0"/>
    <x v="0"/>
  </r>
  <r>
    <x v="48"/>
    <x v="6"/>
    <x v="112"/>
    <s v="Dyrka jord godkjent omdisponert til grønnstruktur etter plan- og bygningsloven"/>
    <x v="0"/>
    <n v="8"/>
    <x v="7"/>
    <x v="3"/>
  </r>
  <r>
    <x v="48"/>
    <x v="6"/>
    <x v="112"/>
    <s v="Dyrka jord godkjent omdisponert til samferdselsanlegg og teknisk infrastruktur etter plan- og bygningsloven"/>
    <x v="0"/>
    <n v="5"/>
    <x v="1"/>
    <x v="1"/>
  </r>
  <r>
    <x v="48"/>
    <x v="6"/>
    <x v="112"/>
    <s v="Dyrkbar jord godkjent omdisponert til fritidsbebyggelse etter jordloven"/>
    <x v="1"/>
    <n v="1"/>
    <x v="0"/>
    <x v="0"/>
  </r>
  <r>
    <x v="48"/>
    <x v="6"/>
    <x v="136"/>
    <s v="Dyrka jord godkjent omdisponert til boligområde etter jordloven"/>
    <x v="0"/>
    <n v="7"/>
    <x v="0"/>
    <x v="0"/>
  </r>
  <r>
    <x v="48"/>
    <x v="6"/>
    <x v="136"/>
    <s v="Dyrka jord godkjent omdisponert til samferdselsanlegg og teknisk infrastruktur etter jordloven"/>
    <x v="0"/>
    <n v="1"/>
    <x v="1"/>
    <x v="1"/>
  </r>
  <r>
    <x v="48"/>
    <x v="6"/>
    <x v="136"/>
    <s v="Dyrka jord godkjent omdisponert til samferdselsanlegg og teknisk infrastruktur etter plan- og bygningsloven"/>
    <x v="0"/>
    <n v="10"/>
    <x v="1"/>
    <x v="1"/>
  </r>
  <r>
    <x v="48"/>
    <x v="6"/>
    <x v="136"/>
    <s v="Dyrkbar jord godkjent omdisponert til fritidsbebyggelse etter jordloven"/>
    <x v="1"/>
    <n v="1"/>
    <x v="0"/>
    <x v="0"/>
  </r>
  <r>
    <x v="48"/>
    <x v="6"/>
    <x v="113"/>
    <s v="Dyrka jord godkjent omdisponert til boligområde etter jordloven"/>
    <x v="0"/>
    <n v="4"/>
    <x v="0"/>
    <x v="0"/>
  </r>
  <r>
    <x v="48"/>
    <x v="6"/>
    <x v="113"/>
    <s v="Dyrkbar jord godkjent omdisponert til boligområde etter jordloven"/>
    <x v="1"/>
    <n v="1"/>
    <x v="0"/>
    <x v="0"/>
  </r>
  <r>
    <x v="48"/>
    <x v="6"/>
    <x v="113"/>
    <s v="Dyrkbar jord godkjent omdisponert til grønnstruktur etter plan- og bygningsloven"/>
    <x v="1"/>
    <n v="19"/>
    <x v="7"/>
    <x v="3"/>
  </r>
  <r>
    <x v="48"/>
    <x v="7"/>
    <x v="114"/>
    <s v="Dyrka jord godkjent omdisponert til boligområde etter plan- og bygningsloven"/>
    <x v="0"/>
    <n v="2"/>
    <x v="0"/>
    <x v="0"/>
  </r>
  <r>
    <x v="48"/>
    <x v="7"/>
    <x v="114"/>
    <s v="Dyrka jord godkjent omdisponert til næringsvirksomhet etter plan- og bygningsloven"/>
    <x v="0"/>
    <n v="4"/>
    <x v="3"/>
    <x v="0"/>
  </r>
  <r>
    <x v="48"/>
    <x v="7"/>
    <x v="114"/>
    <s v="Dyrkbar jord godkjent omdisponert til næringsvirksomhet etter plan- og bygningsloven"/>
    <x v="1"/>
    <n v="131"/>
    <x v="3"/>
    <x v="0"/>
  </r>
  <r>
    <x v="48"/>
    <x v="7"/>
    <x v="115"/>
    <s v="Dyrka jord godkjent omdisponert til annet landbruksområde etter jordloven"/>
    <x v="0"/>
    <n v="5"/>
    <x v="8"/>
    <x v="0"/>
  </r>
  <r>
    <x v="48"/>
    <x v="7"/>
    <x v="115"/>
    <s v="Dyrka jord godkjent omdisponert til annet byggeområde etter jordloven"/>
    <x v="0"/>
    <n v="1"/>
    <x v="3"/>
    <x v="0"/>
  </r>
  <r>
    <x v="48"/>
    <x v="7"/>
    <x v="115"/>
    <s v="Dyrka jord godkjent omdisponert til samferdselsanlegg og teknisk infrastruktur etter plan- og bygningsloven"/>
    <x v="0"/>
    <n v="68"/>
    <x v="1"/>
    <x v="1"/>
  </r>
  <r>
    <x v="48"/>
    <x v="7"/>
    <x v="115"/>
    <s v="Dyrkbar jord godkjent omdisponert til fritidsbebyggelse etter plan- og bygningsloven"/>
    <x v="1"/>
    <n v="43"/>
    <x v="0"/>
    <x v="0"/>
  </r>
  <r>
    <x v="48"/>
    <x v="7"/>
    <x v="115"/>
    <s v="Dyrkbar jord godkjent omdisponert til grønnstruktur etter plan- og bygningsloven"/>
    <x v="1"/>
    <n v="30"/>
    <x v="7"/>
    <x v="3"/>
  </r>
  <r>
    <x v="48"/>
    <x v="7"/>
    <x v="115"/>
    <s v="Dyrkbar jord godkjent omdisponert til samferdselsanlegg og teknisk infrastruktur etter plan- og bygningsloven"/>
    <x v="1"/>
    <n v="23"/>
    <x v="1"/>
    <x v="1"/>
  </r>
  <r>
    <x v="48"/>
    <x v="7"/>
    <x v="137"/>
    <s v="Dyrka jord godkjent omdisponert til boligområde etter plan- og bygningsloven"/>
    <x v="0"/>
    <n v="1"/>
    <x v="0"/>
    <x v="0"/>
  </r>
  <r>
    <x v="48"/>
    <x v="7"/>
    <x v="137"/>
    <s v="Dyrka jord godkjent omdisponert til grønnstruktur etter plan- og bygningsloven"/>
    <x v="0"/>
    <n v="1"/>
    <x v="7"/>
    <x v="3"/>
  </r>
  <r>
    <x v="48"/>
    <x v="7"/>
    <x v="137"/>
    <s v="Dyrka jord godkjent omdisponert til annet byggeområde etter plan- og bygningsloven"/>
    <x v="0"/>
    <n v="2"/>
    <x v="3"/>
    <x v="0"/>
  </r>
  <r>
    <x v="48"/>
    <x v="7"/>
    <x v="137"/>
    <s v="Dyrka jord godkjent omdisponert til næringsvirksomhet etter plan- og bygningsloven"/>
    <x v="0"/>
    <n v="4"/>
    <x v="3"/>
    <x v="0"/>
  </r>
  <r>
    <x v="48"/>
    <x v="7"/>
    <x v="137"/>
    <s v="Dyrka jord godkjent omdisponert til samferdselsanlegg og teknisk infrastruktur etter plan- og bygningsloven"/>
    <x v="0"/>
    <n v="3"/>
    <x v="1"/>
    <x v="1"/>
  </r>
  <r>
    <x v="48"/>
    <x v="7"/>
    <x v="137"/>
    <s v="Dyrkbar jord godkjent omdisponert til boligområde etter jordloven"/>
    <x v="1"/>
    <n v="1"/>
    <x v="0"/>
    <x v="0"/>
  </r>
  <r>
    <x v="48"/>
    <x v="7"/>
    <x v="137"/>
    <s v="Dyrkbar jord godkjent omdisponert til annet byggeområde etter jordloven"/>
    <x v="1"/>
    <n v="8"/>
    <x v="3"/>
    <x v="0"/>
  </r>
  <r>
    <x v="48"/>
    <x v="7"/>
    <x v="139"/>
    <s v="Dyrkbar jord godkjent omdisponert til boligområde etter jordloven"/>
    <x v="1"/>
    <n v="1"/>
    <x v="0"/>
    <x v="0"/>
  </r>
  <r>
    <x v="48"/>
    <x v="7"/>
    <x v="139"/>
    <s v="Dyrkbar jord godkjent omdisponert til grønnstruktur etter plan- og bygningsloven"/>
    <x v="1"/>
    <n v="1"/>
    <x v="7"/>
    <x v="3"/>
  </r>
  <r>
    <x v="48"/>
    <x v="7"/>
    <x v="139"/>
    <s v="Dyrkbar jord godkjent omdisponert til samferdselsanlegg og teknisk infrastruktur etter plan- og bygningsloven"/>
    <x v="1"/>
    <n v="3"/>
    <x v="1"/>
    <x v="1"/>
  </r>
  <r>
    <x v="48"/>
    <x v="7"/>
    <x v="118"/>
    <s v="Dyrka jord godkjent omdisponert til boligområde etter jordloven"/>
    <x v="0"/>
    <n v="1"/>
    <x v="0"/>
    <x v="0"/>
  </r>
  <r>
    <x v="48"/>
    <x v="7"/>
    <x v="119"/>
    <s v="Dyrka jord godkjent omdisponert til fritidsbebyggelse etter jordloven"/>
    <x v="0"/>
    <n v="1"/>
    <x v="0"/>
    <x v="0"/>
  </r>
  <r>
    <x v="48"/>
    <x v="7"/>
    <x v="119"/>
    <s v="Dyrka jord godkjent omdisponert til boligområde etter jordloven"/>
    <x v="0"/>
    <n v="4"/>
    <x v="0"/>
    <x v="0"/>
  </r>
  <r>
    <x v="48"/>
    <x v="7"/>
    <x v="119"/>
    <s v="Dyrka jord godkjent omdisponert til samferdselsanlegg og teknisk infrastruktur etter jordloven"/>
    <x v="0"/>
    <n v="1"/>
    <x v="1"/>
    <x v="1"/>
  </r>
  <r>
    <x v="48"/>
    <x v="7"/>
    <x v="119"/>
    <s v="Dyrkbar jord godkjent omdisponert til næringsvirksomhet etter plan- og bygningsloven"/>
    <x v="1"/>
    <n v="43"/>
    <x v="3"/>
    <x v="0"/>
  </r>
  <r>
    <x v="48"/>
    <x v="7"/>
    <x v="120"/>
    <s v="Dyrka jord godkjent omdisponert til boligområde etter jordloven"/>
    <x v="0"/>
    <n v="1"/>
    <x v="0"/>
    <x v="0"/>
  </r>
  <r>
    <x v="48"/>
    <x v="7"/>
    <x v="120"/>
    <s v="Dyrka jord godkjent omdisponert til samferdselsanlegg og teknisk infrastruktur etter plan- og bygningsloven"/>
    <x v="0"/>
    <n v="59"/>
    <x v="1"/>
    <x v="1"/>
  </r>
  <r>
    <x v="48"/>
    <x v="7"/>
    <x v="121"/>
    <s v="Dyrka jord godkjent omdisponert til annet landbruksområde etter jordloven"/>
    <x v="0"/>
    <n v="2"/>
    <x v="8"/>
    <x v="0"/>
  </r>
  <r>
    <x v="48"/>
    <x v="7"/>
    <x v="121"/>
    <s v="Dyrka jord godkjent omdisponert til boligområde etter jordloven"/>
    <x v="0"/>
    <n v="1"/>
    <x v="0"/>
    <x v="0"/>
  </r>
  <r>
    <x v="48"/>
    <x v="7"/>
    <x v="121"/>
    <s v="Dyrka jord godkjent omdisponert til samferdselsanlegg og teknisk infrastruktur etter jordloven"/>
    <x v="0"/>
    <n v="2"/>
    <x v="1"/>
    <x v="1"/>
  </r>
  <r>
    <x v="48"/>
    <x v="7"/>
    <x v="122"/>
    <s v="Dyrka jord godkjent omdisponert til fritidsbebyggelse etter jordloven"/>
    <x v="0"/>
    <n v="1"/>
    <x v="0"/>
    <x v="0"/>
  </r>
  <r>
    <x v="48"/>
    <x v="7"/>
    <x v="123"/>
    <s v="Dyrka jord godkjent omdisponert til boligområde etter jordloven"/>
    <x v="0"/>
    <n v="1"/>
    <x v="0"/>
    <x v="0"/>
  </r>
  <r>
    <x v="48"/>
    <x v="7"/>
    <x v="123"/>
    <s v="Dyrka jord godkjent omdisponert til fritidsbebyggelse etter jordloven"/>
    <x v="0"/>
    <n v="1"/>
    <x v="0"/>
    <x v="0"/>
  </r>
  <r>
    <x v="48"/>
    <x v="7"/>
    <x v="123"/>
    <s v="Dyrkbar jord godkjent omdisponert til boligområde etter jordloven"/>
    <x v="1"/>
    <n v="1"/>
    <x v="0"/>
    <x v="0"/>
  </r>
  <r>
    <x v="48"/>
    <x v="7"/>
    <x v="124"/>
    <s v="Dyrka jord godkjent omdisponert til fritidsbebyggelse etter plan- og bygningsloven"/>
    <x v="0"/>
    <n v="1"/>
    <x v="0"/>
    <x v="0"/>
  </r>
  <r>
    <x v="48"/>
    <x v="7"/>
    <x v="124"/>
    <s v="Dyrka jord godkjent omdisponert til boligområde etter jordloven"/>
    <x v="0"/>
    <n v="2"/>
    <x v="0"/>
    <x v="0"/>
  </r>
  <r>
    <x v="48"/>
    <x v="7"/>
    <x v="124"/>
    <s v="Dyrkbar jord godkjent omdisponert til fritidsbebyggelse etter plan- og bygningsloven"/>
    <x v="1"/>
    <n v="61"/>
    <x v="0"/>
    <x v="0"/>
  </r>
  <r>
    <x v="48"/>
    <x v="7"/>
    <x v="124"/>
    <s v="Dyrkbar jord godkjent omdisponert til LNFR der landbruk er utelukket etter plan- og bygningsloven"/>
    <x v="1"/>
    <n v="179"/>
    <x v="0"/>
    <x v="0"/>
  </r>
  <r>
    <x v="48"/>
    <x v="7"/>
    <x v="124"/>
    <s v="Dyrkbar jord godkjent omdisponert til næringsvirksomhet etter jordloven"/>
    <x v="1"/>
    <n v="1"/>
    <x v="3"/>
    <x v="0"/>
  </r>
  <r>
    <x v="48"/>
    <x v="7"/>
    <x v="124"/>
    <s v="Dyrkbar jord godkjent omdisponert til annet byggeområde etter plan- og bygningsloven"/>
    <x v="1"/>
    <n v="2"/>
    <x v="3"/>
    <x v="0"/>
  </r>
  <r>
    <x v="48"/>
    <x v="7"/>
    <x v="124"/>
    <s v="Dyrkbar jord godkjent omdisponert til samferdselsanlegg og teknisk infrastruktur etter plan- og bygningsloven"/>
    <x v="1"/>
    <n v="21"/>
    <x v="1"/>
    <x v="1"/>
  </r>
  <r>
    <x v="48"/>
    <x v="7"/>
    <x v="125"/>
    <s v="Dyrka jord godkjent omdisponert til boligområde etter jordloven"/>
    <x v="0"/>
    <n v="1"/>
    <x v="0"/>
    <x v="0"/>
  </r>
  <r>
    <x v="48"/>
    <x v="7"/>
    <x v="125"/>
    <s v="Dyrka jord godkjent omdisponert til samferdselsanlegg og teknisk infrastruktur etter plan- og bygningsloven"/>
    <x v="0"/>
    <n v="2"/>
    <x v="1"/>
    <x v="1"/>
  </r>
  <r>
    <x v="48"/>
    <x v="7"/>
    <x v="126"/>
    <s v="Dyrka jord godkjent omdisponert til annet landbruksområde etter jordloven"/>
    <x v="0"/>
    <n v="2"/>
    <x v="8"/>
    <x v="0"/>
  </r>
  <r>
    <x v="48"/>
    <x v="7"/>
    <x v="126"/>
    <s v="Dyrka jord godkjent omdisponert til boligområde etter jordloven"/>
    <x v="0"/>
    <n v="1"/>
    <x v="0"/>
    <x v="0"/>
  </r>
  <r>
    <x v="48"/>
    <x v="7"/>
    <x v="126"/>
    <s v="Dyrka jord godkjent omdisponert til samferdselsanlegg og teknisk infrastruktur etter plan- og bygningsloven"/>
    <x v="0"/>
    <n v="2"/>
    <x v="1"/>
    <x v="1"/>
  </r>
  <r>
    <x v="48"/>
    <x v="7"/>
    <x v="126"/>
    <s v="Dyrkbar jord godkjent omdisponert til boligområde etter jordloven"/>
    <x v="1"/>
    <n v="1"/>
    <x v="0"/>
    <x v="0"/>
  </r>
  <r>
    <x v="48"/>
    <x v="7"/>
    <x v="126"/>
    <s v="Dyrkbar jord godkjent omdisponert til næringsvirksomhet etter jordloven"/>
    <x v="1"/>
    <n v="12"/>
    <x v="3"/>
    <x v="0"/>
  </r>
  <r>
    <x v="48"/>
    <x v="7"/>
    <x v="126"/>
    <s v="Dyrkbar jord godkjent omdisponert til samferdselsanlegg og teknisk infrastruktur etter plan- og bygningsloven"/>
    <x v="1"/>
    <n v="13"/>
    <x v="1"/>
    <x v="1"/>
  </r>
  <r>
    <x v="48"/>
    <x v="7"/>
    <x v="126"/>
    <s v="Dyrkbar jord godkjent omdisponert til skogplanting etter jordloven"/>
    <x v="1"/>
    <n v="7"/>
    <x v="4"/>
    <x v="3"/>
  </r>
  <r>
    <x v="48"/>
    <x v="7"/>
    <x v="127"/>
    <s v="Dyrka jord godkjent omdisponert til boligområde etter jordloven"/>
    <x v="0"/>
    <n v="1"/>
    <x v="0"/>
    <x v="0"/>
  </r>
  <r>
    <x v="48"/>
    <x v="7"/>
    <x v="127"/>
    <s v="Dyrka jord godkjent omdisponert til offentlig/privat tjenesteyting etter plan- og bygningsloven"/>
    <x v="0"/>
    <n v="14"/>
    <x v="3"/>
    <x v="0"/>
  </r>
  <r>
    <x v="48"/>
    <x v="7"/>
    <x v="128"/>
    <s v="Dyrka jord godkjent omdisponert til annet landbruksområde etter jordloven"/>
    <x v="0"/>
    <n v="3"/>
    <x v="8"/>
    <x v="0"/>
  </r>
  <r>
    <x v="48"/>
    <x v="7"/>
    <x v="128"/>
    <s v="Dyrka jord godkjent omdisponert til boligområde etter plan- og bygningsloven"/>
    <x v="0"/>
    <n v="5"/>
    <x v="0"/>
    <x v="0"/>
  </r>
  <r>
    <x v="48"/>
    <x v="7"/>
    <x v="128"/>
    <s v="Dyrka jord godkjent omdisponert til grønnstruktur etter plan- og bygningsloven"/>
    <x v="0"/>
    <n v="1"/>
    <x v="7"/>
    <x v="3"/>
  </r>
  <r>
    <x v="48"/>
    <x v="7"/>
    <x v="128"/>
    <s v="Dyrka jord godkjent omdisponert til samferdselsanlegg og teknisk infrastruktur etter plan- og bygningsloven"/>
    <x v="0"/>
    <n v="6"/>
    <x v="1"/>
    <x v="1"/>
  </r>
  <r>
    <x v="48"/>
    <x v="7"/>
    <x v="128"/>
    <s v="Dyrkbar jord godkjent omdisponert til boligområde etter jordloven"/>
    <x v="1"/>
    <n v="1"/>
    <x v="0"/>
    <x v="0"/>
  </r>
  <r>
    <x v="48"/>
    <x v="7"/>
    <x v="129"/>
    <s v="Dyrka jord godkjent omdisponert til boligområde etter jordloven"/>
    <x v="0"/>
    <n v="1"/>
    <x v="0"/>
    <x v="0"/>
  </r>
  <r>
    <x v="48"/>
    <x v="7"/>
    <x v="129"/>
    <s v="Dyrka jord godkjent omdisponert til samferdselsanlegg og teknisk infrastruktur etter plan- og bygningsloven"/>
    <x v="0"/>
    <n v="12"/>
    <x v="1"/>
    <x v="1"/>
  </r>
  <r>
    <x v="48"/>
    <x v="7"/>
    <x v="130"/>
    <s v="Dyrka jord godkjent omdisponert til annet landbruksområde etter jordloven"/>
    <x v="0"/>
    <n v="6"/>
    <x v="8"/>
    <x v="0"/>
  </r>
  <r>
    <x v="48"/>
    <x v="7"/>
    <x v="130"/>
    <s v="Dyrka jord godkjent omdisponert til boligområde etter jordloven"/>
    <x v="0"/>
    <n v="2"/>
    <x v="0"/>
    <x v="0"/>
  </r>
  <r>
    <x v="48"/>
    <x v="7"/>
    <x v="131"/>
    <s v="Dyrka jord godkjent omdisponert til annet landbruksområde etter jordloven"/>
    <x v="0"/>
    <n v="2"/>
    <x v="8"/>
    <x v="0"/>
  </r>
  <r>
    <x v="48"/>
    <x v="7"/>
    <x v="131"/>
    <s v="Dyrka jord godkjent omdisponert til skogplanting etter jordloven"/>
    <x v="0"/>
    <n v="15"/>
    <x v="4"/>
    <x v="3"/>
  </r>
  <r>
    <x v="48"/>
    <x v="7"/>
    <x v="132"/>
    <s v="Dyrka jord godkjent omdisponert til boligområde etter jordloven"/>
    <x v="0"/>
    <n v="1"/>
    <x v="0"/>
    <x v="0"/>
  </r>
  <r>
    <x v="48"/>
    <x v="7"/>
    <x v="132"/>
    <s v="Dyrka jord godkjent omdisponert til fritidsbebyggelse etter plan- og bygningsloven"/>
    <x v="0"/>
    <n v="14"/>
    <x v="0"/>
    <x v="0"/>
  </r>
  <r>
    <x v="48"/>
    <x v="7"/>
    <x v="132"/>
    <s v="Dyrka jord godkjent omdisponert til samferdselsanlegg og teknisk infrastruktur etter plan- og bygningsloven"/>
    <x v="0"/>
    <n v="15"/>
    <x v="1"/>
    <x v="1"/>
  </r>
  <r>
    <x v="48"/>
    <x v="7"/>
    <x v="132"/>
    <s v="Dyrkbar jord godkjent omdisponert til samferdselsanlegg og teknisk infrastruktur etter plan- og bygningsloven"/>
    <x v="1"/>
    <n v="12"/>
    <x v="1"/>
    <x v="1"/>
  </r>
  <r>
    <x v="48"/>
    <x v="7"/>
    <x v="141"/>
    <s v="Dyrka jord godkjent omdisponert til boligområde etter jordloven"/>
    <x v="0"/>
    <n v="1"/>
    <x v="0"/>
    <x v="0"/>
  </r>
  <r>
    <x v="48"/>
    <x v="7"/>
    <x v="141"/>
    <s v="Dyrka jord godkjent omdisponert til fritidsbebyggelse etter jordloven"/>
    <x v="0"/>
    <n v="3"/>
    <x v="0"/>
    <x v="0"/>
  </r>
  <r>
    <x v="48"/>
    <x v="7"/>
    <x v="138"/>
    <s v="Dyrka jord godkjent omdisponert til samferdselsanlegg og teknisk infrastruktur etter plan- og bygningsloven"/>
    <x v="0"/>
    <n v="13"/>
    <x v="1"/>
    <x v="1"/>
  </r>
  <r>
    <x v="48"/>
    <x v="7"/>
    <x v="138"/>
    <s v="Dyrkbar jord godkjent omdisponert til samferdselsanlegg og teknisk infrastruktur etter plan- og bygningsloven"/>
    <x v="1"/>
    <n v="9"/>
    <x v="1"/>
    <x v="1"/>
  </r>
  <r>
    <x v="48"/>
    <x v="7"/>
    <x v="133"/>
    <s v="Dyrka jord godkjent omdisponert til samferdselsanlegg og teknisk infrastruktur etter plan- og bygningsloven"/>
    <x v="0"/>
    <n v="7"/>
    <x v="1"/>
    <x v="1"/>
  </r>
  <r>
    <x v="48"/>
    <x v="7"/>
    <x v="134"/>
    <s v="Dyrka jord godkjent omdisponert til fritidsbebyggelse etter jordloven"/>
    <x v="0"/>
    <n v="2"/>
    <x v="0"/>
    <x v="0"/>
  </r>
  <r>
    <x v="48"/>
    <x v="7"/>
    <x v="134"/>
    <s v="Dyrka jord godkjent omdisponert til boligområde etter jordloven"/>
    <x v="0"/>
    <n v="4"/>
    <x v="0"/>
    <x v="0"/>
  </r>
  <r>
    <x v="48"/>
    <x v="7"/>
    <x v="135"/>
    <s v="Dyrkbar jord godkjent omdisponert til boligområde etter jordloven"/>
    <x v="1"/>
    <n v="1"/>
    <x v="0"/>
    <x v="0"/>
  </r>
  <r>
    <x v="48"/>
    <x v="7"/>
    <x v="135"/>
    <s v="Dyrkbar jord godkjent omdisponert til fritidsbebyggelse etter jordloven"/>
    <x v="1"/>
    <n v="3"/>
    <x v="0"/>
    <x v="0"/>
  </r>
  <r>
    <x v="48"/>
    <x v="1"/>
    <x v="22"/>
    <s v="Dyrka jord godkjent omdisponert til annet landbruksområde etter jordloven"/>
    <x v="0"/>
    <n v="1"/>
    <x v="8"/>
    <x v="0"/>
  </r>
  <r>
    <x v="48"/>
    <x v="1"/>
    <x v="22"/>
    <s v="Dyrkbar jord godkjent omdisponert til samferdselsanlegg og teknisk infrastruktu"/>
    <x v="1"/>
    <n v="38"/>
    <x v="1"/>
    <x v="1"/>
  </r>
  <r>
    <x v="48"/>
    <x v="4"/>
    <x v="46"/>
    <s v="Dyrka jord godkjent omdisponert til boligområde etter plan- og bygningsloven"/>
    <x v="0"/>
    <n v="92"/>
    <x v="0"/>
    <x v="0"/>
  </r>
  <r>
    <x v="48"/>
    <x v="4"/>
    <x v="46"/>
    <s v="Dyrka jord godkjent omdisponert til boligområde etter jordloven"/>
    <x v="0"/>
    <n v="1"/>
    <x v="0"/>
    <x v="0"/>
  </r>
  <r>
    <x v="48"/>
    <x v="4"/>
    <x v="46"/>
    <s v="Dyrka jord godkjent omdisponert til samferdselsanlegg og teknisk infrastruktur"/>
    <x v="0"/>
    <n v="1"/>
    <x v="1"/>
    <x v="1"/>
  </r>
  <r>
    <x v="48"/>
    <x v="4"/>
    <x v="47"/>
    <s v="Dyrka jord godkjent omdisponert til boligområde etter jordloven"/>
    <x v="0"/>
    <n v="1"/>
    <x v="0"/>
    <x v="0"/>
  </r>
  <r>
    <x v="48"/>
    <x v="4"/>
    <x v="57"/>
    <s v="Dyrka jord godkjent omdisponert til boligområde etter plan- og bygningsloven"/>
    <x v="0"/>
    <n v="7"/>
    <x v="0"/>
    <x v="0"/>
  </r>
  <r>
    <x v="48"/>
    <x v="4"/>
    <x v="57"/>
    <s v="Dyrka jord godkjent omdisponert til fritidsbebyggelse etter plan- og bygningslo"/>
    <x v="0"/>
    <n v="1"/>
    <x v="0"/>
    <x v="0"/>
  </r>
  <r>
    <x v="48"/>
    <x v="4"/>
    <x v="57"/>
    <s v="Dyrka jord godkjent omdisponert til boligområde etter jordloven"/>
    <x v="0"/>
    <n v="1"/>
    <x v="0"/>
    <x v="0"/>
  </r>
  <r>
    <x v="48"/>
    <x v="4"/>
    <x v="57"/>
    <s v="Dyrka jord godkjent omdisponert til næringsvirksomhet etter plan- og bygningslo"/>
    <x v="0"/>
    <n v="5"/>
    <x v="3"/>
    <x v="0"/>
  </r>
  <r>
    <x v="48"/>
    <x v="4"/>
    <x v="57"/>
    <s v="Dyrka jord godkjent omdisponert til samferdselsanlegg og teknisk infrastruktur"/>
    <x v="0"/>
    <n v="21"/>
    <x v="1"/>
    <x v="1"/>
  </r>
  <r>
    <x v="48"/>
    <x v="4"/>
    <x v="57"/>
    <s v="Dyrka jord godkjent omdisponert til skogplanting etter jordloven"/>
    <x v="0"/>
    <n v="37"/>
    <x v="4"/>
    <x v="3"/>
  </r>
  <r>
    <x v="48"/>
    <x v="4"/>
    <x v="58"/>
    <s v="Dyrka jord godkjent omdisponert til annet landbruksområde etter jordloven"/>
    <x v="0"/>
    <n v="18"/>
    <x v="8"/>
    <x v="0"/>
  </r>
  <r>
    <x v="48"/>
    <x v="4"/>
    <x v="59"/>
    <s v="Dyrkbar jord godkjent omdisponert til fritidsbebyggelse etter plan- og bygnings"/>
    <x v="1"/>
    <n v="2"/>
    <x v="0"/>
    <x v="0"/>
  </r>
  <r>
    <x v="48"/>
    <x v="4"/>
    <x v="59"/>
    <s v="Dyrkbar jord godkjent omdisponert til boligområde etter plan- og bygningsloven"/>
    <x v="1"/>
    <n v="2"/>
    <x v="0"/>
    <x v="0"/>
  </r>
  <r>
    <x v="48"/>
    <x v="4"/>
    <x v="59"/>
    <s v="Dyrkbar jord godkjent omdisponert til boligområde etter jordloven"/>
    <x v="1"/>
    <n v="2"/>
    <x v="0"/>
    <x v="0"/>
  </r>
  <r>
    <x v="48"/>
    <x v="4"/>
    <x v="59"/>
    <s v="Dyrkbar jord godkjent omdisponert til fritidsbebyggelse etter jordloven"/>
    <x v="1"/>
    <n v="1"/>
    <x v="0"/>
    <x v="0"/>
  </r>
  <r>
    <x v="48"/>
    <x v="4"/>
    <x v="59"/>
    <s v="Dyrkbar jord godkjent omdisponert til samferdselsanlegg og teknisk infrastruktu"/>
    <x v="1"/>
    <n v="1"/>
    <x v="1"/>
    <x v="1"/>
  </r>
  <r>
    <x v="48"/>
    <x v="4"/>
    <x v="48"/>
    <s v="Dyrka jord godkjent omdisponert til boligområde etter jordloven"/>
    <x v="0"/>
    <n v="6"/>
    <x v="0"/>
    <x v="0"/>
  </r>
  <r>
    <x v="48"/>
    <x v="4"/>
    <x v="48"/>
    <s v="Dyrka jord godkjent omdisponert til samferdselsanlegg og teknisk infrastruktur"/>
    <x v="0"/>
    <n v="10"/>
    <x v="1"/>
    <x v="1"/>
  </r>
  <r>
    <x v="48"/>
    <x v="4"/>
    <x v="49"/>
    <s v="Dyrka jord godkjent omdisponert til boligområde etter jordloven"/>
    <x v="0"/>
    <n v="1"/>
    <x v="0"/>
    <x v="0"/>
  </r>
  <r>
    <x v="48"/>
    <x v="4"/>
    <x v="50"/>
    <s v="Dyrka jord godkjent omdisponert til samferdselsanlegg og teknisk infrastruktur"/>
    <x v="0"/>
    <n v="1"/>
    <x v="1"/>
    <x v="1"/>
  </r>
  <r>
    <x v="48"/>
    <x v="4"/>
    <x v="50"/>
    <s v="Dyrka jord godkjent omdisponert til skogplanting etter jordloven"/>
    <x v="0"/>
    <n v="38"/>
    <x v="4"/>
    <x v="3"/>
  </r>
  <r>
    <x v="48"/>
    <x v="4"/>
    <x v="52"/>
    <s v="Dyrka jord godkjent omdisponert til boligområde etter jordloven"/>
    <x v="0"/>
    <n v="2"/>
    <x v="0"/>
    <x v="0"/>
  </r>
  <r>
    <x v="48"/>
    <x v="4"/>
    <x v="52"/>
    <s v="Dyrkbar jord godkjent omdisponert til boligområde etter jordloven"/>
    <x v="1"/>
    <n v="1"/>
    <x v="0"/>
    <x v="0"/>
  </r>
  <r>
    <x v="48"/>
    <x v="4"/>
    <x v="60"/>
    <s v="Dyrka jord godkjent omdisponert til annet byggeområde etter plan- og bygningslo"/>
    <x v="0"/>
    <n v="7"/>
    <x v="3"/>
    <x v="0"/>
  </r>
  <r>
    <x v="48"/>
    <x v="5"/>
    <x v="62"/>
    <s v="Dyrka jord godkjent omdisponert til offentlig/privat tjenesteyting etter plan-"/>
    <x v="0"/>
    <n v="29"/>
    <x v="3"/>
    <x v="0"/>
  </r>
  <r>
    <x v="48"/>
    <x v="5"/>
    <x v="62"/>
    <s v="Dyrka jord godkjent omdisponert til samferdselsanlegg og teknisk infrastruktur"/>
    <x v="0"/>
    <n v="145"/>
    <x v="1"/>
    <x v="1"/>
  </r>
  <r>
    <x v="48"/>
    <x v="5"/>
    <x v="62"/>
    <s v="Dyrkbar jord godkjent omdisponert til samferdselsanlegg og teknisk infrastruktu"/>
    <x v="1"/>
    <n v="42"/>
    <x v="1"/>
    <x v="1"/>
  </r>
  <r>
    <x v="48"/>
    <x v="5"/>
    <x v="72"/>
    <s v="Dyrka jord godkjent omdisponert til boligområde etter plan- og bygningsloven"/>
    <x v="0"/>
    <n v="3"/>
    <x v="0"/>
    <x v="0"/>
  </r>
  <r>
    <x v="48"/>
    <x v="5"/>
    <x v="72"/>
    <s v="Dyrka jord godkjent omdisponert til annet byggeområde etter jordloven"/>
    <x v="0"/>
    <n v="1"/>
    <x v="3"/>
    <x v="0"/>
  </r>
  <r>
    <x v="48"/>
    <x v="5"/>
    <x v="63"/>
    <s v="Dyrka jord godkjent omdisponert til annet landbruksområde etter jordloven"/>
    <x v="0"/>
    <n v="3"/>
    <x v="8"/>
    <x v="0"/>
  </r>
  <r>
    <x v="48"/>
    <x v="5"/>
    <x v="63"/>
    <s v="Dyrka jord godkjent omdisponert til boligområde etter plan- og bygningsloven"/>
    <x v="0"/>
    <n v="20"/>
    <x v="0"/>
    <x v="0"/>
  </r>
  <r>
    <x v="48"/>
    <x v="5"/>
    <x v="63"/>
    <s v="Dyrka jord godkjent omdisponert til boligområde etter jordloven"/>
    <x v="0"/>
    <n v="2"/>
    <x v="0"/>
    <x v="0"/>
  </r>
  <r>
    <x v="48"/>
    <x v="5"/>
    <x v="63"/>
    <s v="Dyrka jord godkjent omdisponert til næringsvirksomhet etter plan- og bygningslo"/>
    <x v="0"/>
    <n v="16"/>
    <x v="3"/>
    <x v="0"/>
  </r>
  <r>
    <x v="48"/>
    <x v="5"/>
    <x v="63"/>
    <s v="Dyrka jord godkjent omdisponert til samferdselsanlegg og teknisk infrastruktur"/>
    <x v="0"/>
    <n v="6"/>
    <x v="1"/>
    <x v="1"/>
  </r>
  <r>
    <x v="48"/>
    <x v="5"/>
    <x v="63"/>
    <s v="Dyrkbar jord godkjent omdisponert til boligområde etter plan- og bygningsloven"/>
    <x v="1"/>
    <n v="12"/>
    <x v="0"/>
    <x v="0"/>
  </r>
  <r>
    <x v="48"/>
    <x v="5"/>
    <x v="63"/>
    <s v="Dyrkbar jord godkjent omdisponert til boligområde etter jordloven"/>
    <x v="1"/>
    <n v="1"/>
    <x v="0"/>
    <x v="0"/>
  </r>
  <r>
    <x v="48"/>
    <x v="5"/>
    <x v="64"/>
    <s v="Dyrka jord godkjent omdisponert til boligområde etter plan- og bygningsloven"/>
    <x v="0"/>
    <n v="5"/>
    <x v="0"/>
    <x v="0"/>
  </r>
  <r>
    <x v="48"/>
    <x v="5"/>
    <x v="64"/>
    <s v="Dyrka jord godkjent omdisponert til boligområde etter jordloven"/>
    <x v="0"/>
    <n v="1"/>
    <x v="0"/>
    <x v="0"/>
  </r>
  <r>
    <x v="48"/>
    <x v="5"/>
    <x v="65"/>
    <s v="Dyrka jord godkjent omdisponert til annet landbruksområde etter jordloven"/>
    <x v="0"/>
    <n v="2"/>
    <x v="8"/>
    <x v="0"/>
  </r>
  <r>
    <x v="48"/>
    <x v="5"/>
    <x v="65"/>
    <s v="Dyrka jord godkjent omdisponert til boligområde etter jordloven"/>
    <x v="0"/>
    <n v="2"/>
    <x v="0"/>
    <x v="0"/>
  </r>
  <r>
    <x v="48"/>
    <x v="5"/>
    <x v="66"/>
    <s v="Dyrkbar jord godkjent omdisponert til boligområde etter plan- og bygningsloven"/>
    <x v="1"/>
    <n v="8"/>
    <x v="0"/>
    <x v="0"/>
  </r>
  <r>
    <x v="48"/>
    <x v="5"/>
    <x v="68"/>
    <s v="Dyrka jord godkjent omdisponert til annet landbruksområde etter jordloven"/>
    <x v="0"/>
    <n v="20"/>
    <x v="8"/>
    <x v="0"/>
  </r>
  <r>
    <x v="48"/>
    <x v="5"/>
    <x v="68"/>
    <s v="Dyrka jord godkjent omdisponert til boligområde etter jordloven"/>
    <x v="0"/>
    <n v="4"/>
    <x v="0"/>
    <x v="0"/>
  </r>
  <r>
    <x v="48"/>
    <x v="5"/>
    <x v="68"/>
    <s v="Dyrka jord godkjent omdisponert til samferdselsanlegg og teknisk infrastruktur"/>
    <x v="0"/>
    <n v="4"/>
    <x v="1"/>
    <x v="1"/>
  </r>
  <r>
    <x v="48"/>
    <x v="5"/>
    <x v="68"/>
    <s v="Dyrkbar jord godkjent omdisponert til samferdselsanlegg og teknisk infrastruktu"/>
    <x v="1"/>
    <n v="1"/>
    <x v="1"/>
    <x v="1"/>
  </r>
  <r>
    <x v="48"/>
    <x v="5"/>
    <x v="73"/>
    <s v="Dyrka jord godkjent omdisponert til annet landbruksområde etter jordloven"/>
    <x v="0"/>
    <n v="5"/>
    <x v="8"/>
    <x v="0"/>
  </r>
  <r>
    <x v="48"/>
    <x v="5"/>
    <x v="73"/>
    <s v="Dyrkbar jord godkjent omdisponert til samferdselsanlegg og teknisk infrastruktu"/>
    <x v="1"/>
    <n v="1"/>
    <x v="1"/>
    <x v="1"/>
  </r>
  <r>
    <x v="48"/>
    <x v="5"/>
    <x v="69"/>
    <s v="Dyrka jord godkjent omdisponert til annet landbruksområde etter jordloven"/>
    <x v="0"/>
    <n v="3"/>
    <x v="8"/>
    <x v="0"/>
  </r>
  <r>
    <x v="48"/>
    <x v="5"/>
    <x v="74"/>
    <s v="Dyrka jord godkjent omdisponert til boligområde etter plan- og bygningsloven"/>
    <x v="0"/>
    <n v="17"/>
    <x v="0"/>
    <x v="0"/>
  </r>
  <r>
    <x v="48"/>
    <x v="5"/>
    <x v="70"/>
    <s v="Dyrka jord godkjent omdisponert til annet landbruksområde etter jordloven"/>
    <x v="0"/>
    <n v="1"/>
    <x v="8"/>
    <x v="0"/>
  </r>
  <r>
    <x v="48"/>
    <x v="5"/>
    <x v="70"/>
    <s v="Dyrkbar jord godkjent omdisponert til boligområde etter jordloven"/>
    <x v="1"/>
    <n v="2"/>
    <x v="0"/>
    <x v="0"/>
  </r>
  <r>
    <x v="48"/>
    <x v="5"/>
    <x v="71"/>
    <s v="Dyrka jord godkjent omdisponert til boligområde etter jordloven"/>
    <x v="0"/>
    <n v="1"/>
    <x v="0"/>
    <x v="0"/>
  </r>
  <r>
    <x v="48"/>
    <x v="2"/>
    <x v="75"/>
    <s v="Dyrka jord godkjent omdisponert til boligområde etter jordloven"/>
    <x v="0"/>
    <n v="1"/>
    <x v="0"/>
    <x v="0"/>
  </r>
  <r>
    <x v="48"/>
    <x v="2"/>
    <x v="75"/>
    <s v="Dyrka jord godkjent omdisponert til offentlig/privat tjenesteyting etter jordlo"/>
    <x v="0"/>
    <n v="1"/>
    <x v="3"/>
    <x v="0"/>
  </r>
  <r>
    <x v="48"/>
    <x v="2"/>
    <x v="89"/>
    <s v="Dyrka jord godkjent omdisponert til annet byggeområde etter jordloven"/>
    <x v="0"/>
    <n v="1"/>
    <x v="3"/>
    <x v="0"/>
  </r>
  <r>
    <x v="48"/>
    <x v="2"/>
    <x v="76"/>
    <s v="Dyrka jord godkjent omdisponert til annet landbruksområde etter jordloven"/>
    <x v="0"/>
    <n v="2"/>
    <x v="8"/>
    <x v="0"/>
  </r>
  <r>
    <x v="48"/>
    <x v="2"/>
    <x v="76"/>
    <s v="Dyrka jord godkjent omdisponert til LNFR spredt bosetting etter plan- og bygnin"/>
    <x v="0"/>
    <n v="2"/>
    <x v="6"/>
    <x v="3"/>
  </r>
  <r>
    <x v="48"/>
    <x v="2"/>
    <x v="76"/>
    <s v="Dyrka jord godkjent omdisponert til boligområde etter plan- og bygningsloven"/>
    <x v="0"/>
    <n v="74"/>
    <x v="0"/>
    <x v="0"/>
  </r>
  <r>
    <x v="48"/>
    <x v="2"/>
    <x v="76"/>
    <s v="Dyrka jord godkjent omdisponert til grønnstruktur etter plan- og bygningsloven"/>
    <x v="0"/>
    <n v="9"/>
    <x v="7"/>
    <x v="3"/>
  </r>
  <r>
    <x v="48"/>
    <x v="2"/>
    <x v="76"/>
    <s v="Dyrka jord godkjent omdisponert til annet byggeområde etter plan- og bygningslo"/>
    <x v="0"/>
    <n v="11"/>
    <x v="3"/>
    <x v="0"/>
  </r>
  <r>
    <x v="48"/>
    <x v="2"/>
    <x v="76"/>
    <s v="Dyrka jord godkjent omdisponert til offentlig/privat tjenesteyting etter plan-"/>
    <x v="0"/>
    <n v="9"/>
    <x v="3"/>
    <x v="0"/>
  </r>
  <r>
    <x v="48"/>
    <x v="2"/>
    <x v="76"/>
    <s v="Dyrka jord godkjent omdisponert til næringsvirksomhet etter plan- og bygningslo"/>
    <x v="0"/>
    <n v="4"/>
    <x v="3"/>
    <x v="0"/>
  </r>
  <r>
    <x v="48"/>
    <x v="2"/>
    <x v="76"/>
    <s v="Dyrka jord godkjent omdisponert til annet byggeområde etter jordloven"/>
    <x v="0"/>
    <n v="2"/>
    <x v="3"/>
    <x v="0"/>
  </r>
  <r>
    <x v="48"/>
    <x v="2"/>
    <x v="76"/>
    <s v="Dyrka jord godkjent omdisponert til samferdselsanlegg og teknisk infrastruktur"/>
    <x v="0"/>
    <n v="47"/>
    <x v="1"/>
    <x v="1"/>
  </r>
  <r>
    <x v="48"/>
    <x v="2"/>
    <x v="76"/>
    <s v="Dyrka jord godkjent omdisponert til skogplanting etter jordloven"/>
    <x v="0"/>
    <n v="5"/>
    <x v="4"/>
    <x v="3"/>
  </r>
  <r>
    <x v="48"/>
    <x v="2"/>
    <x v="76"/>
    <s v="Dyrkbar jord godkjent omdisponert til LNFR spredt bosetting etter plan- og bygn"/>
    <x v="1"/>
    <n v="1"/>
    <x v="6"/>
    <x v="3"/>
  </r>
  <r>
    <x v="48"/>
    <x v="2"/>
    <x v="76"/>
    <s v="Dyrkbar jord godkjent omdisponert til boligområde etter plan- og bygningsloven"/>
    <x v="1"/>
    <n v="27"/>
    <x v="0"/>
    <x v="0"/>
  </r>
  <r>
    <x v="48"/>
    <x v="2"/>
    <x v="76"/>
    <s v="Dyrkbar jord godkjent omdisponert til grønnstruktur etter plan- og bygningslove"/>
    <x v="1"/>
    <n v="8"/>
    <x v="7"/>
    <x v="3"/>
  </r>
  <r>
    <x v="48"/>
    <x v="2"/>
    <x v="76"/>
    <s v="Dyrkbar jord godkjent omdisponert til næringsvirksomhet etter plan- og bygnings"/>
    <x v="1"/>
    <n v="51"/>
    <x v="3"/>
    <x v="0"/>
  </r>
  <r>
    <x v="48"/>
    <x v="2"/>
    <x v="76"/>
    <s v="Dyrkbar jord godkjent omdisponert til annet byggeområde etter plan- og bygnings"/>
    <x v="1"/>
    <n v="14"/>
    <x v="3"/>
    <x v="0"/>
  </r>
  <r>
    <x v="48"/>
    <x v="2"/>
    <x v="76"/>
    <s v="Dyrkbar jord godkjent omdisponert til offentlig/privat tjenesteyting etter plan"/>
    <x v="1"/>
    <n v="9"/>
    <x v="3"/>
    <x v="0"/>
  </r>
  <r>
    <x v="48"/>
    <x v="2"/>
    <x v="76"/>
    <s v="Dyrkbar jord godkjent omdisponert til samferdselsanlegg og teknisk infrastruktu"/>
    <x v="1"/>
    <n v="12"/>
    <x v="1"/>
    <x v="1"/>
  </r>
  <r>
    <x v="48"/>
    <x v="2"/>
    <x v="76"/>
    <s v="Dyrkbar jord godkjent omdisponert til samferdselsanlegg og teknisk infrastruktu"/>
    <x v="1"/>
    <n v="1"/>
    <x v="1"/>
    <x v="1"/>
  </r>
  <r>
    <x v="48"/>
    <x v="2"/>
    <x v="77"/>
    <s v="Dyrka jord godkjent omdisponert til annet landbruksområde etter jordloven"/>
    <x v="0"/>
    <n v="2"/>
    <x v="8"/>
    <x v="0"/>
  </r>
  <r>
    <x v="48"/>
    <x v="2"/>
    <x v="77"/>
    <s v="Dyrka jord godkjent omdisponert til boligområde etter plan- og bygningsloven"/>
    <x v="0"/>
    <n v="5"/>
    <x v="0"/>
    <x v="0"/>
  </r>
  <r>
    <x v="48"/>
    <x v="2"/>
    <x v="77"/>
    <s v="Dyrka jord godkjent omdisponert til grønnstruktur etter plan- og bygningsloven"/>
    <x v="0"/>
    <n v="1"/>
    <x v="7"/>
    <x v="3"/>
  </r>
  <r>
    <x v="48"/>
    <x v="2"/>
    <x v="77"/>
    <s v="Dyrka jord godkjent omdisponert til annet byggeområde etter jordloven"/>
    <x v="0"/>
    <n v="10"/>
    <x v="3"/>
    <x v="0"/>
  </r>
  <r>
    <x v="48"/>
    <x v="2"/>
    <x v="77"/>
    <s v="Dyrka jord godkjent omdisponert til samferdselsanlegg og teknisk infrastruktur"/>
    <x v="0"/>
    <n v="17"/>
    <x v="1"/>
    <x v="1"/>
  </r>
  <r>
    <x v="48"/>
    <x v="2"/>
    <x v="77"/>
    <s v="Dyrka jord godkjent omdisponert til skogplanting etter jordloven"/>
    <x v="0"/>
    <n v="4"/>
    <x v="4"/>
    <x v="3"/>
  </r>
  <r>
    <x v="48"/>
    <x v="2"/>
    <x v="77"/>
    <s v="Dyrkbar jord godkjent omdisponert til boligområde etter plan- og bygningsloven"/>
    <x v="1"/>
    <n v="6"/>
    <x v="0"/>
    <x v="0"/>
  </r>
  <r>
    <x v="48"/>
    <x v="2"/>
    <x v="77"/>
    <s v="Dyrkbar jord godkjent omdisponert til offentlig/privat tjenesteyting etter plan"/>
    <x v="1"/>
    <n v="2"/>
    <x v="3"/>
    <x v="0"/>
  </r>
  <r>
    <x v="48"/>
    <x v="2"/>
    <x v="77"/>
    <s v="Dyrkbar jord godkjent omdisponert til samferdselsanlegg og teknisk infrastruktu"/>
    <x v="1"/>
    <n v="3"/>
    <x v="1"/>
    <x v="1"/>
  </r>
  <r>
    <x v="48"/>
    <x v="2"/>
    <x v="78"/>
    <s v="Dyrka jord godkjent omdisponert til boligområde etter plan- og bygningsloven"/>
    <x v="0"/>
    <n v="5"/>
    <x v="0"/>
    <x v="0"/>
  </r>
  <r>
    <x v="48"/>
    <x v="2"/>
    <x v="90"/>
    <s v="Dyrka jord godkjent omdisponert til fritidsbebyggelse etter jordloven"/>
    <x v="0"/>
    <n v="9"/>
    <x v="0"/>
    <x v="0"/>
  </r>
  <r>
    <x v="48"/>
    <x v="2"/>
    <x v="90"/>
    <s v="Dyrkbar jord godkjent omdisponert til boligområde etter jordloven"/>
    <x v="1"/>
    <n v="2"/>
    <x v="0"/>
    <x v="0"/>
  </r>
  <r>
    <x v="48"/>
    <x v="2"/>
    <x v="93"/>
    <s v="Dyrka jord godkjent omdisponert til samferdselsanlegg og teknisk infrastruktur"/>
    <x v="0"/>
    <n v="33"/>
    <x v="1"/>
    <x v="1"/>
  </r>
  <r>
    <x v="48"/>
    <x v="2"/>
    <x v="80"/>
    <s v="Dyrka jord godkjent omdisponert til annet landbruksområde etter jordloven"/>
    <x v="0"/>
    <n v="2"/>
    <x v="8"/>
    <x v="0"/>
  </r>
  <r>
    <x v="48"/>
    <x v="2"/>
    <x v="80"/>
    <s v="Dyrka jord godkjent omdisponert til samferdselsanlegg og teknisk infrastruktur"/>
    <x v="0"/>
    <n v="3"/>
    <x v="1"/>
    <x v="1"/>
  </r>
  <r>
    <x v="48"/>
    <x v="2"/>
    <x v="92"/>
    <s v="Dyrka jord godkjent omdisponert til annet byggeområde etter jordloven"/>
    <x v="0"/>
    <n v="2"/>
    <x v="3"/>
    <x v="0"/>
  </r>
  <r>
    <x v="48"/>
    <x v="2"/>
    <x v="82"/>
    <s v="Dyrka jord godkjent omdisponert til boligområde etter jordloven"/>
    <x v="0"/>
    <n v="1"/>
    <x v="0"/>
    <x v="0"/>
  </r>
  <r>
    <x v="48"/>
    <x v="2"/>
    <x v="82"/>
    <s v="Dyrka jord godkjent omdisponert til samferdselsanlegg og teknisk infrastruktur"/>
    <x v="0"/>
    <n v="6"/>
    <x v="1"/>
    <x v="1"/>
  </r>
  <r>
    <x v="48"/>
    <x v="2"/>
    <x v="82"/>
    <s v="Dyrkbar jord godkjent omdisponert til fritidsbebyggelse etter jordloven"/>
    <x v="1"/>
    <n v="4"/>
    <x v="0"/>
    <x v="0"/>
  </r>
  <r>
    <x v="48"/>
    <x v="2"/>
    <x v="82"/>
    <s v="Dyrkbar jord godkjent omdisponert til samferdselsanlegg og teknisk infrastruktu"/>
    <x v="1"/>
    <n v="1"/>
    <x v="1"/>
    <x v="1"/>
  </r>
  <r>
    <x v="48"/>
    <x v="2"/>
    <x v="91"/>
    <s v="Dyrka jord godkjent omdisponert til boligområde etter jordloven"/>
    <x v="0"/>
    <n v="6"/>
    <x v="0"/>
    <x v="0"/>
  </r>
  <r>
    <x v="48"/>
    <x v="2"/>
    <x v="91"/>
    <s v="Dyrkbar jord godkjent omdisponert til boligområde etter jordloven"/>
    <x v="1"/>
    <n v="2"/>
    <x v="0"/>
    <x v="0"/>
  </r>
  <r>
    <x v="48"/>
    <x v="2"/>
    <x v="83"/>
    <s v="Dyrka jord godkjent omdisponert til annet landbruksområde etter jordloven"/>
    <x v="0"/>
    <n v="1"/>
    <x v="8"/>
    <x v="0"/>
  </r>
  <r>
    <x v="48"/>
    <x v="2"/>
    <x v="83"/>
    <s v="Dyrka jord godkjent omdisponert til næringsvirksomhet etter jordloven"/>
    <x v="0"/>
    <n v="2"/>
    <x v="3"/>
    <x v="0"/>
  </r>
  <r>
    <x v="48"/>
    <x v="2"/>
    <x v="83"/>
    <s v="Dyrka jord godkjent omdisponert til samferdselsanlegg og teknisk infrastruktur"/>
    <x v="0"/>
    <n v="1"/>
    <x v="1"/>
    <x v="1"/>
  </r>
  <r>
    <x v="48"/>
    <x v="2"/>
    <x v="84"/>
    <s v="Dyrka jord godkjent omdisponert til grønnstruktur etter plan- og bygningsloven"/>
    <x v="0"/>
    <n v="6"/>
    <x v="7"/>
    <x v="3"/>
  </r>
  <r>
    <x v="48"/>
    <x v="2"/>
    <x v="84"/>
    <s v="Dyrka jord godkjent omdisponert til næringsvirksomhet etter plan- og bygningslo"/>
    <x v="0"/>
    <n v="18"/>
    <x v="3"/>
    <x v="0"/>
  </r>
  <r>
    <x v="48"/>
    <x v="2"/>
    <x v="84"/>
    <s v="Dyrka jord godkjent omdisponert til offentlig/privat tjenesteyting etter plan-"/>
    <x v="0"/>
    <n v="6"/>
    <x v="3"/>
    <x v="0"/>
  </r>
  <r>
    <x v="48"/>
    <x v="2"/>
    <x v="84"/>
    <s v="Dyrka jord godkjent omdisponert til samferdselsanlegg og teknisk infrastruktur"/>
    <x v="0"/>
    <n v="11"/>
    <x v="1"/>
    <x v="1"/>
  </r>
  <r>
    <x v="48"/>
    <x v="2"/>
    <x v="84"/>
    <s v="Dyrkbar jord godkjent omdisponert til boligområde etter plan- og bygningsloven"/>
    <x v="1"/>
    <n v="4"/>
    <x v="0"/>
    <x v="0"/>
  </r>
  <r>
    <x v="48"/>
    <x v="2"/>
    <x v="84"/>
    <s v="Dyrkbar jord godkjent omdisponert til grønnstruktur etter plan- og bygningslove"/>
    <x v="1"/>
    <n v="2"/>
    <x v="7"/>
    <x v="3"/>
  </r>
  <r>
    <x v="48"/>
    <x v="2"/>
    <x v="84"/>
    <s v="Dyrkbar jord godkjent omdisponert til offentlig/privat tjenesteyting etter plan"/>
    <x v="1"/>
    <n v="4"/>
    <x v="3"/>
    <x v="0"/>
  </r>
  <r>
    <x v="48"/>
    <x v="2"/>
    <x v="84"/>
    <s v="Dyrkbar jord godkjent omdisponert til samferdselsanlegg og teknisk infrastruktu"/>
    <x v="1"/>
    <n v="2"/>
    <x v="1"/>
    <x v="1"/>
  </r>
  <r>
    <x v="48"/>
    <x v="2"/>
    <x v="86"/>
    <s v="Dyrka jord godkjent omdisponert til annet landbruksområde etter jordloven"/>
    <x v="0"/>
    <n v="1"/>
    <x v="8"/>
    <x v="0"/>
  </r>
  <r>
    <x v="48"/>
    <x v="2"/>
    <x v="86"/>
    <s v="Dyrka jord godkjent omdisponert til samferdselsanlegg og teknisk infrastruktur"/>
    <x v="0"/>
    <n v="190"/>
    <x v="1"/>
    <x v="1"/>
  </r>
  <r>
    <x v="49"/>
    <x v="0"/>
    <x v="0"/>
    <s v="Jord"/>
    <x v="0"/>
    <n v="34764.628519102094"/>
    <x v="9"/>
    <x v="4"/>
  </r>
  <r>
    <x v="49"/>
    <x v="0"/>
    <x v="0"/>
    <s v="Dyrka jord godkjent omdisponert til annet byggeområde etter jordloven"/>
    <x v="0"/>
    <n v="1"/>
    <x v="3"/>
    <x v="0"/>
  </r>
  <r>
    <x v="49"/>
    <x v="0"/>
    <x v="0"/>
    <s v="Jord"/>
    <x v="1"/>
    <n v="10570.506866785618"/>
    <x v="9"/>
    <x v="4"/>
  </r>
  <r>
    <x v="49"/>
    <x v="0"/>
    <x v="1"/>
    <s v="Dyrka jord godkjent omdisponert til boligområde etter plan- og bygningsloven"/>
    <x v="0"/>
    <n v="1"/>
    <x v="0"/>
    <x v="0"/>
  </r>
  <r>
    <x v="49"/>
    <x v="0"/>
    <x v="1"/>
    <s v="Jord"/>
    <x v="0"/>
    <n v="37381.1681968907"/>
    <x v="9"/>
    <x v="4"/>
  </r>
  <r>
    <x v="49"/>
    <x v="0"/>
    <x v="1"/>
    <s v="Dyrka jord godkjent omdisponert til offentlig/privat tjenesteyting etter plan-"/>
    <x v="0"/>
    <n v="1"/>
    <x v="3"/>
    <x v="0"/>
  </r>
  <r>
    <x v="49"/>
    <x v="0"/>
    <x v="1"/>
    <s v="Dyrka jord godkjent omdisponert til samferdselsanlegg og teknisk infrastruktur"/>
    <x v="0"/>
    <n v="5"/>
    <x v="1"/>
    <x v="1"/>
  </r>
  <r>
    <x v="49"/>
    <x v="0"/>
    <x v="1"/>
    <s v="Dyrkbar jord godkjent omdisponert til boligområde etter plan- og bygningsloven"/>
    <x v="1"/>
    <n v="9"/>
    <x v="0"/>
    <x v="0"/>
  </r>
  <r>
    <x v="49"/>
    <x v="0"/>
    <x v="1"/>
    <s v="Dyrkbar jord godkjent omdisponert til grønnstruktur etter plan- og bygningslove"/>
    <x v="1"/>
    <n v="8"/>
    <x v="7"/>
    <x v="3"/>
  </r>
  <r>
    <x v="49"/>
    <x v="0"/>
    <x v="1"/>
    <s v="Jord"/>
    <x v="1"/>
    <n v="13578.297108401555"/>
    <x v="9"/>
    <x v="4"/>
  </r>
  <r>
    <x v="49"/>
    <x v="0"/>
    <x v="1"/>
    <s v="Dyrkbar jord godkjent omdisponert til offentlig/privat tjenesteyting etter plan"/>
    <x v="1"/>
    <n v="2"/>
    <x v="3"/>
    <x v="0"/>
  </r>
  <r>
    <x v="49"/>
    <x v="0"/>
    <x v="1"/>
    <s v="Dyrkbar jord godkjent omdisponert til samferdselsanlegg og teknisk infrastruktu"/>
    <x v="1"/>
    <n v="4"/>
    <x v="1"/>
    <x v="1"/>
  </r>
  <r>
    <x v="49"/>
    <x v="0"/>
    <x v="2"/>
    <s v="Dyrka jord godkjent omdisponert til boligområde etter jordloven"/>
    <x v="0"/>
    <n v="2"/>
    <x v="0"/>
    <x v="0"/>
  </r>
  <r>
    <x v="49"/>
    <x v="0"/>
    <x v="2"/>
    <s v="Dyrka jord godkjent omdisponert til grønnstruktur etter plan- og bygningsloven"/>
    <x v="0"/>
    <n v="6"/>
    <x v="7"/>
    <x v="3"/>
  </r>
  <r>
    <x v="49"/>
    <x v="0"/>
    <x v="2"/>
    <s v="Jord"/>
    <x v="0"/>
    <n v="38176.172917692398"/>
    <x v="9"/>
    <x v="4"/>
  </r>
  <r>
    <x v="49"/>
    <x v="0"/>
    <x v="2"/>
    <s v="Dyrka jord godkjent omdisponert til næringsvirksomhet etter plan- og bygningslo"/>
    <x v="0"/>
    <n v="30"/>
    <x v="3"/>
    <x v="0"/>
  </r>
  <r>
    <x v="49"/>
    <x v="0"/>
    <x v="2"/>
    <s v="Jord"/>
    <x v="1"/>
    <n v="12155.650383866063"/>
    <x v="9"/>
    <x v="4"/>
  </r>
  <r>
    <x v="49"/>
    <x v="0"/>
    <x v="3"/>
    <s v="Jord"/>
    <x v="0"/>
    <n v="15489.565876189001"/>
    <x v="9"/>
    <x v="4"/>
  </r>
  <r>
    <x v="49"/>
    <x v="0"/>
    <x v="3"/>
    <s v="Jord"/>
    <x v="1"/>
    <n v="3573.1307859203912"/>
    <x v="9"/>
    <x v="4"/>
  </r>
  <r>
    <x v="49"/>
    <x v="0"/>
    <x v="4"/>
    <s v="Dyrka jord godkjent omdisponert til LNFR spredt bosetting etter plan- og bygnin"/>
    <x v="0"/>
    <n v="2"/>
    <x v="6"/>
    <x v="3"/>
  </r>
  <r>
    <x v="49"/>
    <x v="0"/>
    <x v="4"/>
    <s v="Dyrka jord godkjent omdisponert til LNFR der landbruk er utelukket etter plan-"/>
    <x v="0"/>
    <n v="1"/>
    <x v="6"/>
    <x v="3"/>
  </r>
  <r>
    <x v="49"/>
    <x v="0"/>
    <x v="4"/>
    <s v="Jord"/>
    <x v="0"/>
    <n v="4865.8446878070799"/>
    <x v="9"/>
    <x v="4"/>
  </r>
  <r>
    <x v="49"/>
    <x v="0"/>
    <x v="4"/>
    <s v="Dyrka jord godkjent omdisponert til offentlig/privat tjenesteyting etter plan-"/>
    <x v="0"/>
    <n v="4"/>
    <x v="3"/>
    <x v="0"/>
  </r>
  <r>
    <x v="49"/>
    <x v="0"/>
    <x v="4"/>
    <s v="Dyrka jord godkjent omdisponert til samferdselsanlegg og teknisk infrastruktur"/>
    <x v="0"/>
    <n v="2"/>
    <x v="1"/>
    <x v="1"/>
  </r>
  <r>
    <x v="49"/>
    <x v="0"/>
    <x v="4"/>
    <s v="Dyrkbar jord godkjent omdisponert til LNFR der landbruk er utelukket etter plan"/>
    <x v="1"/>
    <n v="1"/>
    <x v="6"/>
    <x v="3"/>
  </r>
  <r>
    <x v="49"/>
    <x v="0"/>
    <x v="4"/>
    <s v="Dyrkbar jord godkjent omdisponert til boligområde etter plan- og bygningsloven"/>
    <x v="1"/>
    <n v="4"/>
    <x v="0"/>
    <x v="0"/>
  </r>
  <r>
    <x v="49"/>
    <x v="0"/>
    <x v="4"/>
    <s v="Jord"/>
    <x v="1"/>
    <n v="1555.5615870313852"/>
    <x v="9"/>
    <x v="4"/>
  </r>
  <r>
    <x v="49"/>
    <x v="0"/>
    <x v="4"/>
    <s v="Dyrkbar jord godkjent omdisponert til samferdselsanlegg og teknisk infrastruktu"/>
    <x v="1"/>
    <n v="2"/>
    <x v="1"/>
    <x v="1"/>
  </r>
  <r>
    <x v="49"/>
    <x v="0"/>
    <x v="5"/>
    <s v="Jord"/>
    <x v="0"/>
    <n v="1187.4603448227399"/>
    <x v="9"/>
    <x v="4"/>
  </r>
  <r>
    <x v="49"/>
    <x v="0"/>
    <x v="5"/>
    <s v="Jord"/>
    <x v="1"/>
    <n v="600.04206666229175"/>
    <x v="9"/>
    <x v="4"/>
  </r>
  <r>
    <x v="49"/>
    <x v="0"/>
    <x v="6"/>
    <s v="Jord"/>
    <x v="0"/>
    <n v="13259.908842549101"/>
    <x v="9"/>
    <x v="4"/>
  </r>
  <r>
    <x v="49"/>
    <x v="0"/>
    <x v="6"/>
    <s v="Dyrka jord godkjent omdisponert til samferdselsanlegg og teknisk infrastruktur"/>
    <x v="0"/>
    <n v="1"/>
    <x v="1"/>
    <x v="1"/>
  </r>
  <r>
    <x v="49"/>
    <x v="0"/>
    <x v="6"/>
    <s v="Jord"/>
    <x v="1"/>
    <n v="7910.4824207640622"/>
    <x v="9"/>
    <x v="4"/>
  </r>
  <r>
    <x v="49"/>
    <x v="0"/>
    <x v="7"/>
    <s v="Dyrka jord godkjent omdisponert til annet landbruksområde etter jordloven"/>
    <x v="0"/>
    <n v="2"/>
    <x v="8"/>
    <x v="0"/>
  </r>
  <r>
    <x v="49"/>
    <x v="0"/>
    <x v="7"/>
    <s v="Dyrka jord godkjent omdisponert til boligområde etter plan- og bygningsloven"/>
    <x v="0"/>
    <n v="3"/>
    <x v="0"/>
    <x v="0"/>
  </r>
  <r>
    <x v="49"/>
    <x v="0"/>
    <x v="7"/>
    <s v="Jord"/>
    <x v="0"/>
    <n v="9576.4868658491796"/>
    <x v="9"/>
    <x v="4"/>
  </r>
  <r>
    <x v="49"/>
    <x v="0"/>
    <x v="7"/>
    <s v="Dyrka jord godkjent omdisponert til annet byggeområde etter jordloven"/>
    <x v="0"/>
    <n v="3"/>
    <x v="3"/>
    <x v="0"/>
  </r>
  <r>
    <x v="49"/>
    <x v="0"/>
    <x v="7"/>
    <s v="Dyrkbar jord godkjent omdisponert til annet landbruksområde etter jordloven"/>
    <x v="1"/>
    <n v="11"/>
    <x v="8"/>
    <x v="0"/>
  </r>
  <r>
    <x v="49"/>
    <x v="0"/>
    <x v="7"/>
    <s v="Dyrkbar jord godkjent omdisponert til boligområde etter jordloven"/>
    <x v="1"/>
    <n v="2"/>
    <x v="0"/>
    <x v="0"/>
  </r>
  <r>
    <x v="49"/>
    <x v="0"/>
    <x v="7"/>
    <s v="Jord"/>
    <x v="1"/>
    <n v="3143.8568461285549"/>
    <x v="9"/>
    <x v="4"/>
  </r>
  <r>
    <x v="49"/>
    <x v="0"/>
    <x v="8"/>
    <s v="Dyrka jord godkjent omdisponert til annet landbruksområde etter jordloven"/>
    <x v="0"/>
    <n v="3"/>
    <x v="8"/>
    <x v="0"/>
  </r>
  <r>
    <x v="49"/>
    <x v="0"/>
    <x v="8"/>
    <s v="Dyrka jord godkjent omdisponert til boligområde etter plan- og bygningsloven"/>
    <x v="0"/>
    <n v="2"/>
    <x v="0"/>
    <x v="0"/>
  </r>
  <r>
    <x v="49"/>
    <x v="0"/>
    <x v="8"/>
    <s v="Jord"/>
    <x v="0"/>
    <n v="97494.021105624095"/>
    <x v="9"/>
    <x v="4"/>
  </r>
  <r>
    <x v="49"/>
    <x v="0"/>
    <x v="8"/>
    <s v="Dyrka jord godkjent omdisponert til annet byggeområde etter jordloven"/>
    <x v="0"/>
    <n v="1"/>
    <x v="3"/>
    <x v="0"/>
  </r>
  <r>
    <x v="49"/>
    <x v="0"/>
    <x v="8"/>
    <s v="Jord"/>
    <x v="1"/>
    <n v="59889.012220901168"/>
    <x v="9"/>
    <x v="4"/>
  </r>
  <r>
    <x v="49"/>
    <x v="0"/>
    <x v="9"/>
    <s v="Dyrka jord godkjent omdisponert til annet landbruksområde etter jordloven"/>
    <x v="0"/>
    <n v="2"/>
    <x v="8"/>
    <x v="0"/>
  </r>
  <r>
    <x v="49"/>
    <x v="0"/>
    <x v="9"/>
    <s v="Jord"/>
    <x v="0"/>
    <n v="69327.35341774569"/>
    <x v="9"/>
    <x v="4"/>
  </r>
  <r>
    <x v="49"/>
    <x v="0"/>
    <x v="9"/>
    <s v="Dyrka jord godkjent omdisponert til offentlig/privat tjenesteyting etter plan-"/>
    <x v="0"/>
    <n v="20"/>
    <x v="3"/>
    <x v="0"/>
  </r>
  <r>
    <x v="49"/>
    <x v="0"/>
    <x v="9"/>
    <s v="Jord"/>
    <x v="1"/>
    <n v="29146.17041643315"/>
    <x v="9"/>
    <x v="4"/>
  </r>
  <r>
    <x v="49"/>
    <x v="0"/>
    <x v="10"/>
    <s v="Dyrka jord godkjent omdisponert til annet landbruksområde etter jordloven"/>
    <x v="0"/>
    <n v="2"/>
    <x v="8"/>
    <x v="0"/>
  </r>
  <r>
    <x v="49"/>
    <x v="0"/>
    <x v="10"/>
    <s v="Dyrka jord godkjent omdisponert til boligområde etter jordloven"/>
    <x v="0"/>
    <n v="1"/>
    <x v="0"/>
    <x v="0"/>
  </r>
  <r>
    <x v="49"/>
    <x v="0"/>
    <x v="10"/>
    <s v="Jord"/>
    <x v="0"/>
    <n v="23565.3012352798"/>
    <x v="9"/>
    <x v="4"/>
  </r>
  <r>
    <x v="49"/>
    <x v="0"/>
    <x v="10"/>
    <s v="Jord"/>
    <x v="1"/>
    <n v="11502.810515586247"/>
    <x v="9"/>
    <x v="4"/>
  </r>
  <r>
    <x v="49"/>
    <x v="0"/>
    <x v="11"/>
    <s v="Jord"/>
    <x v="0"/>
    <n v="4650.4170028058898"/>
    <x v="9"/>
    <x v="4"/>
  </r>
  <r>
    <x v="49"/>
    <x v="0"/>
    <x v="11"/>
    <s v="Jord"/>
    <x v="1"/>
    <n v="437.61736643120639"/>
    <x v="9"/>
    <x v="4"/>
  </r>
  <r>
    <x v="49"/>
    <x v="0"/>
    <x v="12"/>
    <s v="Dyrka jord godkjent omdisponert til boligområde etter jordloven"/>
    <x v="0"/>
    <n v="3"/>
    <x v="0"/>
    <x v="0"/>
  </r>
  <r>
    <x v="49"/>
    <x v="0"/>
    <x v="12"/>
    <s v="Jord"/>
    <x v="0"/>
    <n v="26578.6810802367"/>
    <x v="9"/>
    <x v="4"/>
  </r>
  <r>
    <x v="49"/>
    <x v="0"/>
    <x v="12"/>
    <s v="Dyrka jord godkjent omdisponert til samferdselsanlegg og teknisk infrastruktur"/>
    <x v="0"/>
    <n v="3"/>
    <x v="1"/>
    <x v="1"/>
  </r>
  <r>
    <x v="49"/>
    <x v="0"/>
    <x v="12"/>
    <s v="Dyrkbar jord godkjent omdisponert til fritidsbebyggelse etter plan- og bygnings"/>
    <x v="1"/>
    <n v="29"/>
    <x v="0"/>
    <x v="0"/>
  </r>
  <r>
    <x v="49"/>
    <x v="0"/>
    <x v="12"/>
    <s v="Dyrkbar jord godkjent omdisponert til boligområde etter jordloven"/>
    <x v="1"/>
    <n v="1"/>
    <x v="0"/>
    <x v="0"/>
  </r>
  <r>
    <x v="49"/>
    <x v="0"/>
    <x v="12"/>
    <s v="Jord"/>
    <x v="1"/>
    <n v="7252.0525733949435"/>
    <x v="9"/>
    <x v="4"/>
  </r>
  <r>
    <x v="49"/>
    <x v="0"/>
    <x v="12"/>
    <s v="Dyrkbar jord godkjent omdisponert til næringsvirksomhet etter plan- og bygnings"/>
    <x v="1"/>
    <n v="4"/>
    <x v="3"/>
    <x v="0"/>
  </r>
  <r>
    <x v="49"/>
    <x v="0"/>
    <x v="13"/>
    <s v="Dyrka jord godkjent omdisponert til boligområde etter jordloven"/>
    <x v="0"/>
    <n v="2"/>
    <x v="0"/>
    <x v="0"/>
  </r>
  <r>
    <x v="49"/>
    <x v="0"/>
    <x v="13"/>
    <s v="Jord"/>
    <x v="0"/>
    <n v="5871.7641508798597"/>
    <x v="9"/>
    <x v="4"/>
  </r>
  <r>
    <x v="49"/>
    <x v="0"/>
    <x v="13"/>
    <s v="Jord"/>
    <x v="1"/>
    <n v="1342.6250836170545"/>
    <x v="9"/>
    <x v="4"/>
  </r>
  <r>
    <x v="49"/>
    <x v="0"/>
    <x v="14"/>
    <s v="Jord"/>
    <x v="0"/>
    <n v="19219.348025572901"/>
    <x v="9"/>
    <x v="4"/>
  </r>
  <r>
    <x v="49"/>
    <x v="0"/>
    <x v="14"/>
    <s v="Dyrkbar jord godkjent omdisponert til boligområde etter jordloven"/>
    <x v="1"/>
    <n v="1"/>
    <x v="0"/>
    <x v="0"/>
  </r>
  <r>
    <x v="49"/>
    <x v="0"/>
    <x v="14"/>
    <s v="Jord"/>
    <x v="1"/>
    <n v="7412.7559696370599"/>
    <x v="9"/>
    <x v="4"/>
  </r>
  <r>
    <x v="49"/>
    <x v="0"/>
    <x v="14"/>
    <s v="Dyrkbar jord godkjent omdisponert til annet byggeområde etter jordloven"/>
    <x v="1"/>
    <n v="1"/>
    <x v="3"/>
    <x v="0"/>
  </r>
  <r>
    <x v="49"/>
    <x v="0"/>
    <x v="15"/>
    <s v="Jord"/>
    <x v="0"/>
    <n v="16020.498039804401"/>
    <x v="9"/>
    <x v="4"/>
  </r>
  <r>
    <x v="49"/>
    <x v="0"/>
    <x v="15"/>
    <s v="Dyrka jord godkjent omdisponert til offentlig/privat tjenesteyting etter plan-"/>
    <x v="0"/>
    <n v="25"/>
    <x v="3"/>
    <x v="0"/>
  </r>
  <r>
    <x v="49"/>
    <x v="0"/>
    <x v="15"/>
    <s v="Dyrka jord godkjent omdisponert til annet byggeområde etter plan- og bygningslo"/>
    <x v="0"/>
    <n v="9"/>
    <x v="3"/>
    <x v="0"/>
  </r>
  <r>
    <x v="49"/>
    <x v="0"/>
    <x v="15"/>
    <s v="Dyrka jord godkjent omdisponert til samferdselsanlegg og teknisk infrastruktur"/>
    <x v="0"/>
    <n v="8"/>
    <x v="1"/>
    <x v="1"/>
  </r>
  <r>
    <x v="49"/>
    <x v="0"/>
    <x v="15"/>
    <s v="Dyrka jord godkjent omdisponert til samferdselsanlegg og teknisk infrastruktur"/>
    <x v="0"/>
    <n v="1"/>
    <x v="1"/>
    <x v="1"/>
  </r>
  <r>
    <x v="49"/>
    <x v="0"/>
    <x v="15"/>
    <s v="Dyrkbar jord godkjent omdisponert til annet landbruksområde etter jordloven"/>
    <x v="1"/>
    <n v="10"/>
    <x v="8"/>
    <x v="0"/>
  </r>
  <r>
    <x v="49"/>
    <x v="0"/>
    <x v="15"/>
    <s v="Jord"/>
    <x v="1"/>
    <n v="9070.882770500426"/>
    <x v="9"/>
    <x v="4"/>
  </r>
  <r>
    <x v="49"/>
    <x v="0"/>
    <x v="15"/>
    <s v="Dyrkbar jord godkjent omdisponert til annet byggeområde etter plan- og bygnings"/>
    <x v="1"/>
    <n v="2"/>
    <x v="3"/>
    <x v="0"/>
  </r>
  <r>
    <x v="49"/>
    <x v="0"/>
    <x v="16"/>
    <s v="Jord"/>
    <x v="0"/>
    <n v="25326.779372763001"/>
    <x v="9"/>
    <x v="4"/>
  </r>
  <r>
    <x v="49"/>
    <x v="0"/>
    <x v="16"/>
    <s v="Dyrkbar jord godkjent omdisponert til boligområde etter jordloven"/>
    <x v="1"/>
    <n v="1"/>
    <x v="0"/>
    <x v="0"/>
  </r>
  <r>
    <x v="49"/>
    <x v="0"/>
    <x v="16"/>
    <s v="Jord"/>
    <x v="1"/>
    <n v="4446.6567121275593"/>
    <x v="9"/>
    <x v="4"/>
  </r>
  <r>
    <x v="49"/>
    <x v="0"/>
    <x v="17"/>
    <s v="Dyrka jord godkjent omdisponert til boligområde etter plan- og bygningsloven"/>
    <x v="0"/>
    <n v="77"/>
    <x v="0"/>
    <x v="0"/>
  </r>
  <r>
    <x v="49"/>
    <x v="0"/>
    <x v="17"/>
    <s v="Dyrka jord godkjent omdisponert til boligområde etter jordloven"/>
    <x v="0"/>
    <n v="1"/>
    <x v="0"/>
    <x v="0"/>
  </r>
  <r>
    <x v="49"/>
    <x v="0"/>
    <x v="17"/>
    <s v="Jord"/>
    <x v="0"/>
    <n v="83267.529905532196"/>
    <x v="9"/>
    <x v="4"/>
  </r>
  <r>
    <x v="49"/>
    <x v="0"/>
    <x v="17"/>
    <s v="Dyrka jord godkjent omdisponert til samferdselsanlegg og teknisk infrastruktur"/>
    <x v="0"/>
    <n v="15"/>
    <x v="1"/>
    <x v="1"/>
  </r>
  <r>
    <x v="49"/>
    <x v="0"/>
    <x v="17"/>
    <s v="Dyrkbar jord godkjent omdisponert til boligområde etter plan- og bygningsloven"/>
    <x v="1"/>
    <n v="19"/>
    <x v="0"/>
    <x v="0"/>
  </r>
  <r>
    <x v="49"/>
    <x v="0"/>
    <x v="17"/>
    <s v="Dyrkbar jord godkjent omdisponert til boligområde etter jordloven"/>
    <x v="1"/>
    <n v="2"/>
    <x v="0"/>
    <x v="0"/>
  </r>
  <r>
    <x v="49"/>
    <x v="0"/>
    <x v="17"/>
    <s v="Dyrkbar jord godkjent omdisponert til grønnstruktur etter plan- og bygningslove"/>
    <x v="1"/>
    <n v="37"/>
    <x v="7"/>
    <x v="3"/>
  </r>
  <r>
    <x v="49"/>
    <x v="0"/>
    <x v="17"/>
    <s v="Jord"/>
    <x v="1"/>
    <n v="71914.262828269188"/>
    <x v="9"/>
    <x v="4"/>
  </r>
  <r>
    <x v="49"/>
    <x v="0"/>
    <x v="17"/>
    <s v="Dyrkbar jord godkjent omdisponert til næringsvirksomhet etter plan- og bygnings"/>
    <x v="1"/>
    <n v="60"/>
    <x v="3"/>
    <x v="0"/>
  </r>
  <r>
    <x v="49"/>
    <x v="0"/>
    <x v="17"/>
    <s v="Dyrkbar jord godkjent omdisponert til samferdselsanlegg og teknisk infrastruktu"/>
    <x v="1"/>
    <n v="27"/>
    <x v="1"/>
    <x v="1"/>
  </r>
  <r>
    <x v="49"/>
    <x v="0"/>
    <x v="18"/>
    <s v="Dyrka jord godkjent omdisponert til annet landbruksområde etter jordloven"/>
    <x v="0"/>
    <n v="2"/>
    <x v="8"/>
    <x v="0"/>
  </r>
  <r>
    <x v="49"/>
    <x v="0"/>
    <x v="18"/>
    <s v="Jord"/>
    <x v="0"/>
    <n v="134975.543534681"/>
    <x v="9"/>
    <x v="4"/>
  </r>
  <r>
    <x v="49"/>
    <x v="0"/>
    <x v="18"/>
    <s v="Dyrka jord godkjent omdisponert til samferdselsanlegg og teknisk infrastruktur"/>
    <x v="0"/>
    <n v="1"/>
    <x v="1"/>
    <x v="1"/>
  </r>
  <r>
    <x v="49"/>
    <x v="0"/>
    <x v="18"/>
    <s v="Dyrka jord godkjent omdisponert til skogplanting etter jordloven"/>
    <x v="0"/>
    <n v="40"/>
    <x v="4"/>
    <x v="3"/>
  </r>
  <r>
    <x v="49"/>
    <x v="0"/>
    <x v="18"/>
    <s v="Jord"/>
    <x v="1"/>
    <n v="71787.092942789983"/>
    <x v="9"/>
    <x v="4"/>
  </r>
  <r>
    <x v="49"/>
    <x v="0"/>
    <x v="19"/>
    <s v="Dyrka jord godkjent omdisponert til annet landbruksområde etter jordloven"/>
    <x v="0"/>
    <n v="1"/>
    <x v="8"/>
    <x v="0"/>
  </r>
  <r>
    <x v="49"/>
    <x v="0"/>
    <x v="19"/>
    <s v="Dyrka jord godkjent omdisponert til boligområde etter jordloven"/>
    <x v="0"/>
    <n v="1"/>
    <x v="0"/>
    <x v="0"/>
  </r>
  <r>
    <x v="49"/>
    <x v="0"/>
    <x v="19"/>
    <s v="Jord"/>
    <x v="0"/>
    <n v="46855.9359300039"/>
    <x v="9"/>
    <x v="4"/>
  </r>
  <r>
    <x v="49"/>
    <x v="0"/>
    <x v="19"/>
    <s v="Dyrka jord godkjent omdisponert til næringsvirksomhet etter plan- og bygningslo"/>
    <x v="0"/>
    <n v="4"/>
    <x v="3"/>
    <x v="0"/>
  </r>
  <r>
    <x v="49"/>
    <x v="0"/>
    <x v="19"/>
    <s v="Dyrka jord godkjent omdisponert til samferdselsanlegg og teknisk infrastruktur"/>
    <x v="0"/>
    <n v="9"/>
    <x v="1"/>
    <x v="1"/>
  </r>
  <r>
    <x v="49"/>
    <x v="0"/>
    <x v="19"/>
    <s v="Dyrkbar jord godkjent omdisponert til boligområde etter plan- og bygningsloven"/>
    <x v="1"/>
    <n v="6"/>
    <x v="0"/>
    <x v="0"/>
  </r>
  <r>
    <x v="49"/>
    <x v="0"/>
    <x v="19"/>
    <s v="Jord"/>
    <x v="1"/>
    <n v="23890.07932559137"/>
    <x v="9"/>
    <x v="4"/>
  </r>
  <r>
    <x v="49"/>
    <x v="0"/>
    <x v="19"/>
    <s v="Dyrkbar jord godkjent omdisponert til samferdselsanlegg og teknisk infrastruktu"/>
    <x v="1"/>
    <n v="1"/>
    <x v="1"/>
    <x v="1"/>
  </r>
  <r>
    <x v="49"/>
    <x v="0"/>
    <x v="20"/>
    <s v="Dyrka jord godkjent omdisponert til boligområde etter jordloven"/>
    <x v="0"/>
    <n v="1"/>
    <x v="0"/>
    <x v="0"/>
  </r>
  <r>
    <x v="49"/>
    <x v="0"/>
    <x v="20"/>
    <s v="Jord"/>
    <x v="0"/>
    <n v="46050.731302931898"/>
    <x v="9"/>
    <x v="4"/>
  </r>
  <r>
    <x v="49"/>
    <x v="0"/>
    <x v="20"/>
    <s v="Dyrkbar jord godkjent omdisponert til boligområde etter plan- og bygningsloven"/>
    <x v="1"/>
    <n v="14"/>
    <x v="0"/>
    <x v="0"/>
  </r>
  <r>
    <x v="49"/>
    <x v="0"/>
    <x v="20"/>
    <s v="Jord"/>
    <x v="1"/>
    <n v="29052.686084073594"/>
    <x v="9"/>
    <x v="4"/>
  </r>
  <r>
    <x v="49"/>
    <x v="0"/>
    <x v="21"/>
    <s v="Dyrka jord godkjent omdisponert til fritidsbebyggelse etter plan- og bygningslo"/>
    <x v="0"/>
    <n v="7"/>
    <x v="0"/>
    <x v="0"/>
  </r>
  <r>
    <x v="49"/>
    <x v="0"/>
    <x v="21"/>
    <s v="Jord"/>
    <x v="0"/>
    <n v="6440.3106009908597"/>
    <x v="9"/>
    <x v="4"/>
  </r>
  <r>
    <x v="49"/>
    <x v="0"/>
    <x v="21"/>
    <s v="Dyrka jord godkjent omdisponert til annet byggeområde etter plan- og bygningslo"/>
    <x v="0"/>
    <n v="5"/>
    <x v="3"/>
    <x v="0"/>
  </r>
  <r>
    <x v="49"/>
    <x v="0"/>
    <x v="21"/>
    <s v="Dyrka jord godkjent omdisponert til samferdselsanlegg og teknisk infrastruktur"/>
    <x v="0"/>
    <n v="14"/>
    <x v="1"/>
    <x v="1"/>
  </r>
  <r>
    <x v="49"/>
    <x v="0"/>
    <x v="21"/>
    <s v="Dyrkbar jord godkjent omdisponert til boligområde etter jordloven"/>
    <x v="1"/>
    <n v="3"/>
    <x v="0"/>
    <x v="0"/>
  </r>
  <r>
    <x v="49"/>
    <x v="0"/>
    <x v="21"/>
    <s v="Dyrkbar jord godkjent omdisponert til fritidsbebyggelse etter jordloven"/>
    <x v="1"/>
    <n v="1"/>
    <x v="0"/>
    <x v="0"/>
  </r>
  <r>
    <x v="49"/>
    <x v="0"/>
    <x v="21"/>
    <s v="Jord"/>
    <x v="1"/>
    <n v="14086.434172181393"/>
    <x v="9"/>
    <x v="4"/>
  </r>
  <r>
    <x v="49"/>
    <x v="3"/>
    <x v="24"/>
    <s v="Jord"/>
    <x v="0"/>
    <n v="12612.5791315058"/>
    <x v="9"/>
    <x v="4"/>
  </r>
  <r>
    <x v="49"/>
    <x v="3"/>
    <x v="24"/>
    <s v="Jord"/>
    <x v="1"/>
    <n v="4697.1979600829372"/>
    <x v="9"/>
    <x v="4"/>
  </r>
  <r>
    <x v="49"/>
    <x v="3"/>
    <x v="25"/>
    <s v="Dyrka jord godkjent omdisponert til boligområde etter jordloven"/>
    <x v="0"/>
    <n v="2"/>
    <x v="0"/>
    <x v="0"/>
  </r>
  <r>
    <x v="49"/>
    <x v="3"/>
    <x v="25"/>
    <s v="Jord"/>
    <x v="0"/>
    <n v="37292.862057285005"/>
    <x v="9"/>
    <x v="4"/>
  </r>
  <r>
    <x v="49"/>
    <x v="3"/>
    <x v="25"/>
    <s v="Dyrka jord godkjent omdisponert til skogplanting etter jordloven"/>
    <x v="0"/>
    <n v="20"/>
    <x v="4"/>
    <x v="3"/>
  </r>
  <r>
    <x v="49"/>
    <x v="3"/>
    <x v="25"/>
    <s v="Dyrkbar jord godkjent omdisponert til fritidsbebyggelse etter jordloven"/>
    <x v="1"/>
    <n v="1"/>
    <x v="0"/>
    <x v="0"/>
  </r>
  <r>
    <x v="49"/>
    <x v="3"/>
    <x v="25"/>
    <s v="Jord"/>
    <x v="1"/>
    <n v="15430.667006457195"/>
    <x v="9"/>
    <x v="4"/>
  </r>
  <r>
    <x v="49"/>
    <x v="3"/>
    <x v="26"/>
    <s v="Dyrka jord godkjent omdisponert til annet landbruksområde etter jordloven"/>
    <x v="0"/>
    <n v="2"/>
    <x v="8"/>
    <x v="0"/>
  </r>
  <r>
    <x v="49"/>
    <x v="3"/>
    <x v="26"/>
    <s v="Dyrka jord godkjent omdisponert til boligområde etter plan- og bygningsloven"/>
    <x v="0"/>
    <n v="15"/>
    <x v="0"/>
    <x v="0"/>
  </r>
  <r>
    <x v="49"/>
    <x v="3"/>
    <x v="26"/>
    <s v="Dyrka jord godkjent omdisponert til boligområde etter jordloven"/>
    <x v="0"/>
    <n v="1"/>
    <x v="0"/>
    <x v="0"/>
  </r>
  <r>
    <x v="49"/>
    <x v="3"/>
    <x v="26"/>
    <s v="Jord"/>
    <x v="0"/>
    <n v="72711.411820977111"/>
    <x v="9"/>
    <x v="4"/>
  </r>
  <r>
    <x v="49"/>
    <x v="3"/>
    <x v="26"/>
    <s v="Dyrka jord godkjent omdisponert til annet byggeområde etter jordloven"/>
    <x v="0"/>
    <n v="5"/>
    <x v="3"/>
    <x v="0"/>
  </r>
  <r>
    <x v="49"/>
    <x v="3"/>
    <x v="26"/>
    <s v="Dyrka jord godkjent omdisponert til offentlig/privat tjenesteyting etter jordlo"/>
    <x v="0"/>
    <n v="1"/>
    <x v="3"/>
    <x v="0"/>
  </r>
  <r>
    <x v="49"/>
    <x v="3"/>
    <x v="26"/>
    <s v="Dyrkbar jord godkjent omdisponert til boligområde etter plan- og bygningsloven"/>
    <x v="1"/>
    <n v="31"/>
    <x v="0"/>
    <x v="0"/>
  </r>
  <r>
    <x v="49"/>
    <x v="3"/>
    <x v="26"/>
    <s v="Dyrkbar jord godkjent omdisponert til boligområde etter jordloven"/>
    <x v="1"/>
    <n v="5"/>
    <x v="0"/>
    <x v="0"/>
  </r>
  <r>
    <x v="49"/>
    <x v="3"/>
    <x v="26"/>
    <s v="Jord"/>
    <x v="1"/>
    <n v="52841.599500931268"/>
    <x v="9"/>
    <x v="4"/>
  </r>
  <r>
    <x v="49"/>
    <x v="3"/>
    <x v="26"/>
    <s v="Dyrkbar jord godkjent omdisponert til offentlig/privat tjenesteyting etter jord"/>
    <x v="1"/>
    <n v="1"/>
    <x v="3"/>
    <x v="0"/>
  </r>
  <r>
    <x v="49"/>
    <x v="3"/>
    <x v="27"/>
    <s v="Jord"/>
    <x v="0"/>
    <n v="21731.3311861968"/>
    <x v="9"/>
    <x v="4"/>
  </r>
  <r>
    <x v="49"/>
    <x v="3"/>
    <x v="27"/>
    <s v="Dyrka jord godkjent omdisponert til annet byggeområde etter jordloven"/>
    <x v="0"/>
    <n v="2"/>
    <x v="3"/>
    <x v="0"/>
  </r>
  <r>
    <x v="49"/>
    <x v="3"/>
    <x v="27"/>
    <s v="Jord"/>
    <x v="1"/>
    <n v="5923.1642553944439"/>
    <x v="9"/>
    <x v="4"/>
  </r>
  <r>
    <x v="49"/>
    <x v="3"/>
    <x v="28"/>
    <s v="Jord"/>
    <x v="0"/>
    <n v="6291.5557602571298"/>
    <x v="9"/>
    <x v="4"/>
  </r>
  <r>
    <x v="49"/>
    <x v="3"/>
    <x v="28"/>
    <s v="Dyrka jord godkjent omdisponert til skogplanting etter jordloven"/>
    <x v="0"/>
    <n v="10"/>
    <x v="4"/>
    <x v="3"/>
  </r>
  <r>
    <x v="49"/>
    <x v="3"/>
    <x v="28"/>
    <s v="Jord"/>
    <x v="1"/>
    <n v="16548.752106925531"/>
    <x v="9"/>
    <x v="4"/>
  </r>
  <r>
    <x v="49"/>
    <x v="3"/>
    <x v="29"/>
    <s v="Jord"/>
    <x v="0"/>
    <n v="10914.150296225102"/>
    <x v="9"/>
    <x v="4"/>
  </r>
  <r>
    <x v="49"/>
    <x v="3"/>
    <x v="29"/>
    <s v="Jord"/>
    <x v="1"/>
    <n v="59967.924325712258"/>
    <x v="9"/>
    <x v="4"/>
  </r>
  <r>
    <x v="49"/>
    <x v="3"/>
    <x v="30"/>
    <s v="Jord"/>
    <x v="0"/>
    <n v="15365.166939910701"/>
    <x v="9"/>
    <x v="4"/>
  </r>
  <r>
    <x v="49"/>
    <x v="3"/>
    <x v="30"/>
    <s v="Jord"/>
    <x v="1"/>
    <n v="88280.860305376424"/>
    <x v="9"/>
    <x v="4"/>
  </r>
  <r>
    <x v="49"/>
    <x v="3"/>
    <x v="31"/>
    <s v="Dyrka jord godkjent omdisponert til boligområde etter plan- og bygningsloven"/>
    <x v="0"/>
    <n v="1"/>
    <x v="0"/>
    <x v="0"/>
  </r>
  <r>
    <x v="49"/>
    <x v="3"/>
    <x v="31"/>
    <s v="Dyrka jord godkjent omdisponert til boligområde etter jordloven"/>
    <x v="0"/>
    <n v="1"/>
    <x v="0"/>
    <x v="0"/>
  </r>
  <r>
    <x v="49"/>
    <x v="3"/>
    <x v="31"/>
    <s v="Jord"/>
    <x v="0"/>
    <n v="12327.2330216271"/>
    <x v="9"/>
    <x v="4"/>
  </r>
  <r>
    <x v="49"/>
    <x v="3"/>
    <x v="31"/>
    <s v="Dyrka jord godkjent omdisponert til næringsvirksomhet etter plan- og bygningslo"/>
    <x v="0"/>
    <n v="9"/>
    <x v="3"/>
    <x v="0"/>
  </r>
  <r>
    <x v="49"/>
    <x v="3"/>
    <x v="31"/>
    <s v="Dyrka jord godkjent omdisponert til samferdselsanlegg og teknisk infrastruktur"/>
    <x v="0"/>
    <n v="6"/>
    <x v="1"/>
    <x v="1"/>
  </r>
  <r>
    <x v="49"/>
    <x v="3"/>
    <x v="31"/>
    <s v="Jord"/>
    <x v="1"/>
    <n v="43417.066796240411"/>
    <x v="9"/>
    <x v="4"/>
  </r>
  <r>
    <x v="49"/>
    <x v="3"/>
    <x v="44"/>
    <s v="Jord"/>
    <x v="0"/>
    <n v="18449.8493350762"/>
    <x v="9"/>
    <x v="4"/>
  </r>
  <r>
    <x v="49"/>
    <x v="3"/>
    <x v="44"/>
    <s v="Jord"/>
    <x v="1"/>
    <n v="88869.26412066404"/>
    <x v="9"/>
    <x v="4"/>
  </r>
  <r>
    <x v="49"/>
    <x v="3"/>
    <x v="32"/>
    <s v="Dyrka jord godkjent omdisponert til boligområde etter jordloven"/>
    <x v="0"/>
    <n v="1"/>
    <x v="0"/>
    <x v="0"/>
  </r>
  <r>
    <x v="49"/>
    <x v="3"/>
    <x v="32"/>
    <s v="Jord"/>
    <x v="0"/>
    <n v="9954.4320090155998"/>
    <x v="9"/>
    <x v="4"/>
  </r>
  <r>
    <x v="49"/>
    <x v="3"/>
    <x v="32"/>
    <s v="Dyrka jord godkjent omdisponert til offentlig/privat tjenesteyting etter plan-"/>
    <x v="0"/>
    <n v="19"/>
    <x v="3"/>
    <x v="0"/>
  </r>
  <r>
    <x v="49"/>
    <x v="3"/>
    <x v="32"/>
    <s v="Dyrkbar jord godkjent omdisponert til fritidsbebyggelse etter plan- og bygnings"/>
    <x v="1"/>
    <n v="11"/>
    <x v="0"/>
    <x v="0"/>
  </r>
  <r>
    <x v="49"/>
    <x v="3"/>
    <x v="32"/>
    <s v="Dyrkbar jord godkjent omdisponert til fritidsbebyggelse etter jordloven"/>
    <x v="1"/>
    <n v="3"/>
    <x v="0"/>
    <x v="0"/>
  </r>
  <r>
    <x v="49"/>
    <x v="3"/>
    <x v="32"/>
    <s v="Dyrkbar jord godkjent omdisponert til boligområde etter jordloven"/>
    <x v="1"/>
    <n v="3"/>
    <x v="0"/>
    <x v="0"/>
  </r>
  <r>
    <x v="49"/>
    <x v="3"/>
    <x v="32"/>
    <s v="Dyrkbar jord godkjent omdisponert til grønnstruktur etter plan- og bygningslove"/>
    <x v="1"/>
    <n v="21"/>
    <x v="7"/>
    <x v="3"/>
  </r>
  <r>
    <x v="49"/>
    <x v="3"/>
    <x v="32"/>
    <s v="Jord"/>
    <x v="1"/>
    <n v="40092.090034046596"/>
    <x v="9"/>
    <x v="4"/>
  </r>
  <r>
    <x v="49"/>
    <x v="3"/>
    <x v="32"/>
    <s v="Dyrkbar jord godkjent omdisponert til offentlig/privat tjenesteyting etter plan"/>
    <x v="1"/>
    <n v="3"/>
    <x v="3"/>
    <x v="0"/>
  </r>
  <r>
    <x v="49"/>
    <x v="3"/>
    <x v="32"/>
    <s v="Dyrkbar jord godkjent omdisponert til annet byggeområde etter jordloven"/>
    <x v="1"/>
    <n v="1"/>
    <x v="3"/>
    <x v="0"/>
  </r>
  <r>
    <x v="49"/>
    <x v="3"/>
    <x v="33"/>
    <s v="Jord"/>
    <x v="0"/>
    <n v="32532.7322921296"/>
    <x v="9"/>
    <x v="4"/>
  </r>
  <r>
    <x v="49"/>
    <x v="3"/>
    <x v="33"/>
    <s v="Jord"/>
    <x v="1"/>
    <n v="11387.029770779256"/>
    <x v="9"/>
    <x v="4"/>
  </r>
  <r>
    <x v="49"/>
    <x v="3"/>
    <x v="34"/>
    <s v="Jord"/>
    <x v="0"/>
    <n v="8807.9859065562305"/>
    <x v="9"/>
    <x v="4"/>
  </r>
  <r>
    <x v="49"/>
    <x v="3"/>
    <x v="34"/>
    <s v="Dyrka jord godkjent omdisponert til skogplanting etter jordloven"/>
    <x v="0"/>
    <n v="6"/>
    <x v="4"/>
    <x v="3"/>
  </r>
  <r>
    <x v="49"/>
    <x v="3"/>
    <x v="34"/>
    <s v="Jord"/>
    <x v="1"/>
    <n v="5574.0826863211187"/>
    <x v="9"/>
    <x v="4"/>
  </r>
  <r>
    <x v="49"/>
    <x v="3"/>
    <x v="35"/>
    <s v="Dyrka jord godkjent omdisponert til annet landbruksområde etter jordloven"/>
    <x v="0"/>
    <n v="4"/>
    <x v="8"/>
    <x v="0"/>
  </r>
  <r>
    <x v="49"/>
    <x v="3"/>
    <x v="35"/>
    <s v="Dyrka jord godkjent omdisponert til boligområde etter jordloven"/>
    <x v="0"/>
    <n v="10"/>
    <x v="0"/>
    <x v="0"/>
  </r>
  <r>
    <x v="49"/>
    <x v="3"/>
    <x v="35"/>
    <s v="Jord"/>
    <x v="0"/>
    <n v="48124.178930825103"/>
    <x v="9"/>
    <x v="4"/>
  </r>
  <r>
    <x v="49"/>
    <x v="3"/>
    <x v="35"/>
    <s v="Dyrka jord godkjent omdisponert til næringsvirksomhet etter plan- og bygningslo"/>
    <x v="0"/>
    <n v="3"/>
    <x v="3"/>
    <x v="0"/>
  </r>
  <r>
    <x v="49"/>
    <x v="3"/>
    <x v="35"/>
    <s v="Dyrka jord godkjent omdisponert til annet byggeområde etter jordloven"/>
    <x v="0"/>
    <n v="1"/>
    <x v="3"/>
    <x v="0"/>
  </r>
  <r>
    <x v="49"/>
    <x v="3"/>
    <x v="35"/>
    <s v="Jord"/>
    <x v="1"/>
    <n v="20726.721118852845"/>
    <x v="9"/>
    <x v="4"/>
  </r>
  <r>
    <x v="49"/>
    <x v="3"/>
    <x v="36"/>
    <s v="Jord"/>
    <x v="0"/>
    <n v="50228.2568377399"/>
    <x v="9"/>
    <x v="4"/>
  </r>
  <r>
    <x v="49"/>
    <x v="3"/>
    <x v="36"/>
    <s v="Dyrka jord godkjent omdisponert til samferdselsanlegg og teknisk infrastruktur"/>
    <x v="0"/>
    <n v="1"/>
    <x v="1"/>
    <x v="1"/>
  </r>
  <r>
    <x v="49"/>
    <x v="3"/>
    <x v="36"/>
    <s v="Dyrka jord godkjent omdisponert til samferdselsanlegg og teknisk infrastruktur"/>
    <x v="0"/>
    <n v="1"/>
    <x v="1"/>
    <x v="1"/>
  </r>
  <r>
    <x v="49"/>
    <x v="3"/>
    <x v="36"/>
    <s v="Jord"/>
    <x v="1"/>
    <n v="10670.903995724477"/>
    <x v="9"/>
    <x v="4"/>
  </r>
  <r>
    <x v="49"/>
    <x v="3"/>
    <x v="37"/>
    <s v="Jord"/>
    <x v="0"/>
    <n v="7757.1196520881194"/>
    <x v="9"/>
    <x v="4"/>
  </r>
  <r>
    <x v="49"/>
    <x v="3"/>
    <x v="37"/>
    <s v="Dyrka jord godkjent omdisponert til næringsvirksomhet etter jordloven"/>
    <x v="0"/>
    <n v="1"/>
    <x v="3"/>
    <x v="0"/>
  </r>
  <r>
    <x v="49"/>
    <x v="3"/>
    <x v="37"/>
    <s v="Jord"/>
    <x v="1"/>
    <n v="977.79157712030258"/>
    <x v="9"/>
    <x v="4"/>
  </r>
  <r>
    <x v="49"/>
    <x v="3"/>
    <x v="38"/>
    <s v="Dyrka jord godkjent omdisponert til boligområde etter jordloven"/>
    <x v="0"/>
    <n v="7"/>
    <x v="0"/>
    <x v="0"/>
  </r>
  <r>
    <x v="49"/>
    <x v="3"/>
    <x v="38"/>
    <s v="Jord"/>
    <x v="0"/>
    <n v="39981.707933322701"/>
    <x v="9"/>
    <x v="4"/>
  </r>
  <r>
    <x v="49"/>
    <x v="3"/>
    <x v="38"/>
    <s v="Dyrka jord godkjent omdisponert til samferdselsanlegg og teknisk infrastruktur"/>
    <x v="0"/>
    <n v="1"/>
    <x v="1"/>
    <x v="1"/>
  </r>
  <r>
    <x v="49"/>
    <x v="3"/>
    <x v="38"/>
    <s v="Jord"/>
    <x v="1"/>
    <n v="11152.971431425029"/>
    <x v="9"/>
    <x v="4"/>
  </r>
  <r>
    <x v="49"/>
    <x v="3"/>
    <x v="39"/>
    <s v="Dyrka jord godkjent omdisponert til boligområde etter jordloven"/>
    <x v="0"/>
    <n v="1"/>
    <x v="0"/>
    <x v="0"/>
  </r>
  <r>
    <x v="49"/>
    <x v="3"/>
    <x v="39"/>
    <s v="Jord"/>
    <x v="0"/>
    <n v="15657.173353553399"/>
    <x v="9"/>
    <x v="4"/>
  </r>
  <r>
    <x v="49"/>
    <x v="3"/>
    <x v="39"/>
    <s v="Dyrka jord godkjent omdisponert til samferdselsanlegg og teknisk infrastruktur"/>
    <x v="0"/>
    <n v="29"/>
    <x v="1"/>
    <x v="1"/>
  </r>
  <r>
    <x v="49"/>
    <x v="3"/>
    <x v="39"/>
    <s v="Jord"/>
    <x v="1"/>
    <n v="3671.6582703991653"/>
    <x v="9"/>
    <x v="4"/>
  </r>
  <r>
    <x v="49"/>
    <x v="3"/>
    <x v="40"/>
    <s v="Jord"/>
    <x v="0"/>
    <n v="13299.403290190001"/>
    <x v="9"/>
    <x v="4"/>
  </r>
  <r>
    <x v="49"/>
    <x v="3"/>
    <x v="40"/>
    <s v="Jord"/>
    <x v="1"/>
    <n v="7866.7979250000108"/>
    <x v="9"/>
    <x v="4"/>
  </r>
  <r>
    <x v="49"/>
    <x v="3"/>
    <x v="41"/>
    <s v="Jord"/>
    <x v="0"/>
    <n v="11857.8827390315"/>
    <x v="9"/>
    <x v="4"/>
  </r>
  <r>
    <x v="49"/>
    <x v="3"/>
    <x v="41"/>
    <s v="Jord"/>
    <x v="1"/>
    <n v="19749.502056657115"/>
    <x v="9"/>
    <x v="4"/>
  </r>
  <r>
    <x v="49"/>
    <x v="3"/>
    <x v="42"/>
    <s v="Jord"/>
    <x v="0"/>
    <n v="9269.5934464332204"/>
    <x v="9"/>
    <x v="4"/>
  </r>
  <r>
    <x v="49"/>
    <x v="3"/>
    <x v="42"/>
    <s v="Dyrka jord godkjent omdisponert til annet byggeområde etter plan- og bygningslo"/>
    <x v="0"/>
    <n v="1"/>
    <x v="3"/>
    <x v="0"/>
  </r>
  <r>
    <x v="49"/>
    <x v="3"/>
    <x v="42"/>
    <s v="Jord"/>
    <x v="1"/>
    <n v="17824.606540696477"/>
    <x v="9"/>
    <x v="4"/>
  </r>
  <r>
    <x v="49"/>
    <x v="3"/>
    <x v="42"/>
    <s v="Dyrkbar jord godkjent omdisponert til annet byggeområde etter plan- og bygnings"/>
    <x v="1"/>
    <n v="32"/>
    <x v="3"/>
    <x v="0"/>
  </r>
  <r>
    <x v="49"/>
    <x v="3"/>
    <x v="43"/>
    <s v="Jord"/>
    <x v="0"/>
    <n v="12773.3787438611"/>
    <x v="9"/>
    <x v="4"/>
  </r>
  <r>
    <x v="49"/>
    <x v="3"/>
    <x v="43"/>
    <s v="Jord"/>
    <x v="1"/>
    <n v="52763.501649901409"/>
    <x v="9"/>
    <x v="4"/>
  </r>
  <r>
    <x v="49"/>
    <x v="6"/>
    <x v="95"/>
    <s v="Dyrka jord godkjent omdisponert til boligområde etter jordloven"/>
    <x v="0"/>
    <n v="3"/>
    <x v="0"/>
    <x v="0"/>
  </r>
  <r>
    <x v="49"/>
    <x v="6"/>
    <x v="95"/>
    <s v="Dyrka jord godkjent omdisponert til næringsvirksomhet etter plan- og bygningsloven"/>
    <x v="0"/>
    <n v="1"/>
    <x v="3"/>
    <x v="0"/>
  </r>
  <r>
    <x v="49"/>
    <x v="6"/>
    <x v="95"/>
    <s v="Dyrka jord godkjent omdisponert til samferdselsanlegg og teknisk infrastruktur etter plan- og bygningsloven"/>
    <x v="0"/>
    <n v="10"/>
    <x v="1"/>
    <x v="1"/>
  </r>
  <r>
    <x v="49"/>
    <x v="6"/>
    <x v="95"/>
    <s v="Dyrkbar jord godkjent omdisponert til fritidsbebyggelse etter jordloven"/>
    <x v="1"/>
    <n v="1"/>
    <x v="0"/>
    <x v="0"/>
  </r>
  <r>
    <x v="49"/>
    <x v="6"/>
    <x v="95"/>
    <s v="Dyrkbar jord godkjent omdisponert til boligområde etter jordloven"/>
    <x v="1"/>
    <n v="3"/>
    <x v="0"/>
    <x v="0"/>
  </r>
  <r>
    <x v="49"/>
    <x v="6"/>
    <x v="95"/>
    <s v="Dyrkbar jord godkjent omdisponert til næringsvirksomhet etter plan- og bygningsloven"/>
    <x v="1"/>
    <n v="22"/>
    <x v="3"/>
    <x v="0"/>
  </r>
  <r>
    <x v="49"/>
    <x v="6"/>
    <x v="95"/>
    <s v="Dyrkbar jord godkjent omdisponert til samferdselsanlegg og teknisk infrastruktur etter plan- og bygningsloven"/>
    <x v="1"/>
    <n v="1"/>
    <x v="1"/>
    <x v="1"/>
  </r>
  <r>
    <x v="49"/>
    <x v="6"/>
    <x v="96"/>
    <s v="Dyrka jord godkjent omdisponert til boligområde etter jordloven"/>
    <x v="0"/>
    <n v="1"/>
    <x v="0"/>
    <x v="0"/>
  </r>
  <r>
    <x v="49"/>
    <x v="6"/>
    <x v="96"/>
    <s v="Dyrka jord godkjent omdisponert til næringsvirksomhet etter plan- og bygningsloven"/>
    <x v="0"/>
    <n v="38"/>
    <x v="3"/>
    <x v="0"/>
  </r>
  <r>
    <x v="49"/>
    <x v="6"/>
    <x v="96"/>
    <s v="Dyrkbar jord godkjent omdisponert til offentlig/privat tjenesteyting etter jordloven"/>
    <x v="1"/>
    <n v="3"/>
    <x v="3"/>
    <x v="0"/>
  </r>
  <r>
    <x v="49"/>
    <x v="6"/>
    <x v="97"/>
    <s v="Dyrka jord godkjent omdisponert til boligområde etter plan- og bygningsloven"/>
    <x v="0"/>
    <n v="1"/>
    <x v="0"/>
    <x v="0"/>
  </r>
  <r>
    <x v="49"/>
    <x v="6"/>
    <x v="97"/>
    <s v="Dyrka jord godkjent omdisponert til boligområde etter jordloven"/>
    <x v="0"/>
    <n v="4"/>
    <x v="0"/>
    <x v="0"/>
  </r>
  <r>
    <x v="49"/>
    <x v="6"/>
    <x v="97"/>
    <s v="Dyrka jord godkjent omdisponert til grønnstruktur etter plan- og bygningsloven"/>
    <x v="0"/>
    <n v="9"/>
    <x v="7"/>
    <x v="3"/>
  </r>
  <r>
    <x v="49"/>
    <x v="6"/>
    <x v="97"/>
    <s v="Dyrka jord godkjent omdisponert til kombinasjoner av hovedformål etter plan- og bygningsloven"/>
    <x v="0"/>
    <n v="1"/>
    <x v="2"/>
    <x v="2"/>
  </r>
  <r>
    <x v="49"/>
    <x v="6"/>
    <x v="97"/>
    <s v="Dyrka jord godkjent omdisponert til næringsvirksomhet etter plan- og bygningsloven"/>
    <x v="0"/>
    <n v="1"/>
    <x v="3"/>
    <x v="0"/>
  </r>
  <r>
    <x v="49"/>
    <x v="6"/>
    <x v="97"/>
    <s v="Dyrka jord godkjent omdisponert til samferdselsanlegg og teknisk infrastruktur etter plan- og bygningsloven"/>
    <x v="0"/>
    <n v="128"/>
    <x v="1"/>
    <x v="1"/>
  </r>
  <r>
    <x v="49"/>
    <x v="6"/>
    <x v="97"/>
    <s v="Dyrka jord godkjent omdisponert til skogplanting etter jordloven"/>
    <x v="0"/>
    <n v="1"/>
    <x v="4"/>
    <x v="3"/>
  </r>
  <r>
    <x v="49"/>
    <x v="6"/>
    <x v="97"/>
    <s v="Dyrkbar jord godkjent omdisponert til boligområde etter jordloven"/>
    <x v="1"/>
    <n v="2"/>
    <x v="0"/>
    <x v="0"/>
  </r>
  <r>
    <x v="49"/>
    <x v="6"/>
    <x v="97"/>
    <s v="Dyrkbar jord godkjent omdisponert til LNFR der landbruk er utelukket etter plan- og bygningsloven"/>
    <x v="1"/>
    <n v="4"/>
    <x v="0"/>
    <x v="0"/>
  </r>
  <r>
    <x v="49"/>
    <x v="6"/>
    <x v="97"/>
    <s v="Dyrkbar jord godkjent omdisponert til boligområde etter plan- og bygningsloven"/>
    <x v="1"/>
    <n v="10"/>
    <x v="0"/>
    <x v="0"/>
  </r>
  <r>
    <x v="49"/>
    <x v="6"/>
    <x v="97"/>
    <s v="Dyrkbar jord godkjent omdisponert for bruk og vern av sjø og vassdrag etter plan- og bygningsloven"/>
    <x v="1"/>
    <n v="1"/>
    <x v="7"/>
    <x v="3"/>
  </r>
  <r>
    <x v="49"/>
    <x v="6"/>
    <x v="97"/>
    <s v="Dyrkbar jord godkjent omdisponert til grønnstruktur etter plan- og bygningsloven"/>
    <x v="1"/>
    <n v="34"/>
    <x v="7"/>
    <x v="3"/>
  </r>
  <r>
    <x v="49"/>
    <x v="6"/>
    <x v="97"/>
    <s v="Dyrkbar jord godkjent omdisponert til kombinasjoner av hovedformål etter plan- og bygningsloven"/>
    <x v="1"/>
    <n v="4"/>
    <x v="2"/>
    <x v="2"/>
  </r>
  <r>
    <x v="49"/>
    <x v="6"/>
    <x v="97"/>
    <s v="Dyrkbar jord godkjent omdisponert til næringsvirksomhet etter jordloven"/>
    <x v="1"/>
    <n v="3"/>
    <x v="3"/>
    <x v="0"/>
  </r>
  <r>
    <x v="49"/>
    <x v="6"/>
    <x v="97"/>
    <s v="Dyrkbar jord godkjent omdisponert til annet byggeområde etter plan- og bygningsloven"/>
    <x v="1"/>
    <n v="10"/>
    <x v="3"/>
    <x v="0"/>
  </r>
  <r>
    <x v="49"/>
    <x v="6"/>
    <x v="97"/>
    <s v="Dyrkbar jord godkjent omdisponert til næringsvirksomhet etter plan- og bygningsloven"/>
    <x v="1"/>
    <n v="18"/>
    <x v="3"/>
    <x v="0"/>
  </r>
  <r>
    <x v="49"/>
    <x v="6"/>
    <x v="97"/>
    <s v="Dyrkbar jord godkjent omdisponert til samferdselsanlegg og teknisk infrastruktur etter jordloven"/>
    <x v="1"/>
    <n v="1"/>
    <x v="1"/>
    <x v="1"/>
  </r>
  <r>
    <x v="49"/>
    <x v="6"/>
    <x v="97"/>
    <s v="Dyrkbar jord godkjent omdisponert til samferdselsanlegg og teknisk infrastruktur etter plan- og bygningsloven"/>
    <x v="1"/>
    <n v="262"/>
    <x v="1"/>
    <x v="1"/>
  </r>
  <r>
    <x v="49"/>
    <x v="6"/>
    <x v="98"/>
    <s v="Dyrka jord godkjent omdisponert til boligområde etter jordloven"/>
    <x v="0"/>
    <n v="1"/>
    <x v="0"/>
    <x v="0"/>
  </r>
  <r>
    <x v="49"/>
    <x v="6"/>
    <x v="98"/>
    <s v="Dyrka jord godkjent omdisponert til samferdselsanlegg og teknisk infrastruktur etter plan- og bygningsloven"/>
    <x v="0"/>
    <n v="29"/>
    <x v="1"/>
    <x v="1"/>
  </r>
  <r>
    <x v="49"/>
    <x v="6"/>
    <x v="99"/>
    <s v="Dyrka jord godkjent omdisponert til annet landbruksområde etter jordloven"/>
    <x v="0"/>
    <n v="1"/>
    <x v="8"/>
    <x v="0"/>
  </r>
  <r>
    <x v="49"/>
    <x v="6"/>
    <x v="99"/>
    <s v="Dyrka jord godkjent omdisponert til boligområde etter plan- og bygningsloven"/>
    <x v="0"/>
    <n v="8"/>
    <x v="0"/>
    <x v="0"/>
  </r>
  <r>
    <x v="49"/>
    <x v="6"/>
    <x v="99"/>
    <s v="Dyrka jord godkjent omdisponert til næringsvirksomhet etter jordloven"/>
    <x v="0"/>
    <n v="2"/>
    <x v="3"/>
    <x v="0"/>
  </r>
  <r>
    <x v="49"/>
    <x v="6"/>
    <x v="99"/>
    <s v="Dyrkbar jord godkjent omdisponert til boligområde etter plan- og bygningsloven"/>
    <x v="1"/>
    <n v="30"/>
    <x v="0"/>
    <x v="0"/>
  </r>
  <r>
    <x v="49"/>
    <x v="6"/>
    <x v="100"/>
    <s v="Dyrka jord godkjent omdisponert til fritidsbebyggelse etter jordloven"/>
    <x v="0"/>
    <n v="1"/>
    <x v="0"/>
    <x v="0"/>
  </r>
  <r>
    <x v="49"/>
    <x v="6"/>
    <x v="100"/>
    <s v="Dyrka jord godkjent omdisponert til boligområde etter jordloven"/>
    <x v="0"/>
    <n v="3"/>
    <x v="0"/>
    <x v="0"/>
  </r>
  <r>
    <x v="49"/>
    <x v="6"/>
    <x v="100"/>
    <s v="Dyrka jord godkjent omdisponert til offentlig/privat tjenesteyting etter jordloven"/>
    <x v="0"/>
    <n v="1"/>
    <x v="3"/>
    <x v="0"/>
  </r>
  <r>
    <x v="49"/>
    <x v="6"/>
    <x v="100"/>
    <s v="Dyrka jord godkjent omdisponert til samferdselsanlegg og teknisk infrastruktur etter plan- og bygningsloven"/>
    <x v="0"/>
    <n v="4"/>
    <x v="1"/>
    <x v="1"/>
  </r>
  <r>
    <x v="49"/>
    <x v="6"/>
    <x v="100"/>
    <s v="Dyrkbar jord godkjent omdisponert til fritidsbebyggelse etter jordloven"/>
    <x v="1"/>
    <n v="1"/>
    <x v="0"/>
    <x v="0"/>
  </r>
  <r>
    <x v="49"/>
    <x v="6"/>
    <x v="101"/>
    <s v="Dyrka jord godkjent omdisponert til boligområde etter jordloven"/>
    <x v="0"/>
    <n v="4"/>
    <x v="0"/>
    <x v="0"/>
  </r>
  <r>
    <x v="49"/>
    <x v="6"/>
    <x v="102"/>
    <s v="Dyrka jord godkjent omdisponert til boligområde etter jordloven"/>
    <x v="0"/>
    <n v="5"/>
    <x v="0"/>
    <x v="0"/>
  </r>
  <r>
    <x v="49"/>
    <x v="6"/>
    <x v="103"/>
    <s v="Dyrka jord godkjent omdisponert til boligområde etter jordloven"/>
    <x v="0"/>
    <n v="2"/>
    <x v="0"/>
    <x v="0"/>
  </r>
  <r>
    <x v="49"/>
    <x v="6"/>
    <x v="103"/>
    <s v="Dyrka jord godkjent omdisponert til grønnstruktur etter plan- og bygningsloven"/>
    <x v="0"/>
    <n v="17"/>
    <x v="7"/>
    <x v="3"/>
  </r>
  <r>
    <x v="49"/>
    <x v="6"/>
    <x v="103"/>
    <s v="Dyrka jord godkjent omdisponert til kombinasjoner av hovedformål etter plan- og bygningsloven"/>
    <x v="0"/>
    <n v="133"/>
    <x v="2"/>
    <x v="2"/>
  </r>
  <r>
    <x v="49"/>
    <x v="6"/>
    <x v="103"/>
    <s v="Dyrka jord godkjent omdisponert til næringsvirksomhet etter plan- og bygningsloven"/>
    <x v="0"/>
    <n v="110"/>
    <x v="3"/>
    <x v="0"/>
  </r>
  <r>
    <x v="49"/>
    <x v="6"/>
    <x v="103"/>
    <s v="Dyrka jord godkjent omdisponert til samferdselsanlegg og teknisk infrastruktur etter plan- og bygningsloven"/>
    <x v="0"/>
    <n v="20"/>
    <x v="1"/>
    <x v="1"/>
  </r>
  <r>
    <x v="49"/>
    <x v="6"/>
    <x v="104"/>
    <s v="Dyrka jord godkjent omdisponert til boligområde etter jordloven"/>
    <x v="0"/>
    <n v="1"/>
    <x v="0"/>
    <x v="0"/>
  </r>
  <r>
    <x v="49"/>
    <x v="6"/>
    <x v="104"/>
    <s v="Dyrka jord godkjent omdisponert til fritidsbebyggelse etter jordloven"/>
    <x v="0"/>
    <n v="2"/>
    <x v="0"/>
    <x v="0"/>
  </r>
  <r>
    <x v="49"/>
    <x v="6"/>
    <x v="104"/>
    <s v="Dyrkbar jord godkjent omdisponert til boligområde etter jordloven"/>
    <x v="1"/>
    <n v="1"/>
    <x v="0"/>
    <x v="0"/>
  </r>
  <r>
    <x v="49"/>
    <x v="6"/>
    <x v="104"/>
    <s v="Dyrkbar jord godkjent omdisponert til fritidsbebyggelse etter jordloven"/>
    <x v="1"/>
    <n v="1"/>
    <x v="0"/>
    <x v="0"/>
  </r>
  <r>
    <x v="49"/>
    <x v="6"/>
    <x v="105"/>
    <s v="Dyrka jord godkjent omdisponert til boligområde etter jordloven"/>
    <x v="0"/>
    <n v="3"/>
    <x v="0"/>
    <x v="0"/>
  </r>
  <r>
    <x v="49"/>
    <x v="6"/>
    <x v="106"/>
    <s v="Dyrka jord godkjent omdisponert til samferdselsanlegg og teknisk infrastruktur etter plan- og bygningsloven"/>
    <x v="0"/>
    <n v="10"/>
    <x v="1"/>
    <x v="1"/>
  </r>
  <r>
    <x v="49"/>
    <x v="6"/>
    <x v="106"/>
    <s v="Dyrkbar jord godkjent omdisponert til annet landbruksområde etter jordloven"/>
    <x v="1"/>
    <n v="1"/>
    <x v="8"/>
    <x v="0"/>
  </r>
  <r>
    <x v="49"/>
    <x v="6"/>
    <x v="106"/>
    <s v="Dyrkbar jord godkjent omdisponert til boligområde etter jordloven"/>
    <x v="1"/>
    <n v="3"/>
    <x v="0"/>
    <x v="0"/>
  </r>
  <r>
    <x v="49"/>
    <x v="6"/>
    <x v="107"/>
    <s v="Dyrka jord godkjent omdisponert til boligområde etter plan- og bygningsloven"/>
    <x v="0"/>
    <n v="4"/>
    <x v="0"/>
    <x v="0"/>
  </r>
  <r>
    <x v="49"/>
    <x v="6"/>
    <x v="107"/>
    <s v="Dyrka jord godkjent omdisponert til samferdselsanlegg og teknisk infrastruktur etter jordloven"/>
    <x v="0"/>
    <n v="1"/>
    <x v="1"/>
    <x v="1"/>
  </r>
  <r>
    <x v="49"/>
    <x v="6"/>
    <x v="108"/>
    <s v="Dyrka jord godkjent omdisponert til annet landbruksområde etter jordloven"/>
    <x v="0"/>
    <n v="1"/>
    <x v="8"/>
    <x v="0"/>
  </r>
  <r>
    <x v="49"/>
    <x v="6"/>
    <x v="110"/>
    <s v="Dyrka jord godkjent omdisponert til boligområde etter jordloven"/>
    <x v="0"/>
    <n v="1"/>
    <x v="0"/>
    <x v="0"/>
  </r>
  <r>
    <x v="49"/>
    <x v="6"/>
    <x v="112"/>
    <s v="Dyrka jord godkjent omdisponert til fritidsbebyggelse etter jordloven"/>
    <x v="0"/>
    <n v="2"/>
    <x v="0"/>
    <x v="0"/>
  </r>
  <r>
    <x v="49"/>
    <x v="6"/>
    <x v="112"/>
    <s v="Dyrka jord godkjent omdisponert til boligområde etter jordloven"/>
    <x v="0"/>
    <n v="13"/>
    <x v="0"/>
    <x v="0"/>
  </r>
  <r>
    <x v="49"/>
    <x v="6"/>
    <x v="112"/>
    <s v="Dyrkbar jord godkjent omdisponert til fritidsbebyggelse etter jordloven"/>
    <x v="1"/>
    <n v="1"/>
    <x v="0"/>
    <x v="0"/>
  </r>
  <r>
    <x v="49"/>
    <x v="6"/>
    <x v="112"/>
    <s v="Dyrkbar jord godkjent omdisponert til boligområde etter jordloven"/>
    <x v="1"/>
    <n v="8"/>
    <x v="0"/>
    <x v="0"/>
  </r>
  <r>
    <x v="49"/>
    <x v="6"/>
    <x v="136"/>
    <s v="Dyrka jord godkjent omdisponert til boligområde etter jordloven"/>
    <x v="0"/>
    <n v="1"/>
    <x v="0"/>
    <x v="0"/>
  </r>
  <r>
    <x v="49"/>
    <x v="6"/>
    <x v="142"/>
    <s v="Dyrka jord godkjent omdisponert til fritidsbebyggelse etter plan- og bygningsloven"/>
    <x v="0"/>
    <n v="1"/>
    <x v="0"/>
    <x v="0"/>
  </r>
  <r>
    <x v="49"/>
    <x v="6"/>
    <x v="113"/>
    <s v="Dyrkbar jord godkjent omdisponert til fritidsbebyggelse etter jordloven"/>
    <x v="1"/>
    <n v="2"/>
    <x v="0"/>
    <x v="0"/>
  </r>
  <r>
    <x v="49"/>
    <x v="7"/>
    <x v="114"/>
    <s v="Dyrka jord godkjent omdisponert til boligområde etter jordloven"/>
    <x v="0"/>
    <n v="3"/>
    <x v="0"/>
    <x v="0"/>
  </r>
  <r>
    <x v="49"/>
    <x v="7"/>
    <x v="115"/>
    <s v="Dyrka jord godkjent omdisponert til fritidsbebyggelse etter jordloven"/>
    <x v="0"/>
    <n v="1"/>
    <x v="0"/>
    <x v="0"/>
  </r>
  <r>
    <x v="49"/>
    <x v="7"/>
    <x v="115"/>
    <s v="Dyrka jord godkjent omdisponert til boligområde etter jordloven"/>
    <x v="0"/>
    <n v="2"/>
    <x v="0"/>
    <x v="0"/>
  </r>
  <r>
    <x v="49"/>
    <x v="7"/>
    <x v="115"/>
    <s v="Dyrkbar jord godkjent omdisponert til LNFR der landbruk er utelukket etter plan- og bygningsloven"/>
    <x v="1"/>
    <n v="3"/>
    <x v="0"/>
    <x v="0"/>
  </r>
  <r>
    <x v="49"/>
    <x v="7"/>
    <x v="115"/>
    <s v="Dyrkbar jord godkjent omdisponert til annet byggeområde etter plan- og bygningsloven"/>
    <x v="1"/>
    <n v="20"/>
    <x v="3"/>
    <x v="0"/>
  </r>
  <r>
    <x v="49"/>
    <x v="7"/>
    <x v="137"/>
    <s v="Dyrkbar jord godkjent omdisponert til boligområde etter jordloven"/>
    <x v="1"/>
    <n v="1"/>
    <x v="0"/>
    <x v="0"/>
  </r>
  <r>
    <x v="49"/>
    <x v="7"/>
    <x v="137"/>
    <s v="Dyrkbar jord godkjent omdisponert til fritidsbebyggelse etter jordloven"/>
    <x v="1"/>
    <n v="1"/>
    <x v="0"/>
    <x v="0"/>
  </r>
  <r>
    <x v="49"/>
    <x v="7"/>
    <x v="139"/>
    <s v="Dyrka jord godkjent omdisponert til boligområde etter jordloven"/>
    <x v="0"/>
    <n v="1"/>
    <x v="0"/>
    <x v="0"/>
  </r>
  <r>
    <x v="49"/>
    <x v="7"/>
    <x v="116"/>
    <s v="Dyrka jord godkjent omdisponert til boligområde etter jordloven"/>
    <x v="0"/>
    <n v="1"/>
    <x v="0"/>
    <x v="0"/>
  </r>
  <r>
    <x v="49"/>
    <x v="7"/>
    <x v="119"/>
    <s v="Dyrka jord godkjent omdisponert til boligområde etter jordloven"/>
    <x v="0"/>
    <n v="1"/>
    <x v="0"/>
    <x v="0"/>
  </r>
  <r>
    <x v="49"/>
    <x v="7"/>
    <x v="119"/>
    <s v="Dyrka jord godkjent omdisponert til samferdselsanlegg og teknisk infrastruktur etter plan- og bygningsloven"/>
    <x v="0"/>
    <n v="14"/>
    <x v="1"/>
    <x v="1"/>
  </r>
  <r>
    <x v="49"/>
    <x v="7"/>
    <x v="119"/>
    <s v="Dyrkbar jord godkjent omdisponert til boligområde etter jordloven"/>
    <x v="1"/>
    <n v="2"/>
    <x v="0"/>
    <x v="0"/>
  </r>
  <r>
    <x v="49"/>
    <x v="7"/>
    <x v="119"/>
    <s v="Dyrkbar jord godkjent omdisponert til annet byggeområde etter plan- og bygningsloven"/>
    <x v="1"/>
    <n v="68"/>
    <x v="3"/>
    <x v="0"/>
  </r>
  <r>
    <x v="49"/>
    <x v="7"/>
    <x v="120"/>
    <s v="Dyrka jord godkjent omdisponert til samferdselsanlegg og teknisk infrastruktur etter plan- og bygningsloven"/>
    <x v="0"/>
    <n v="2"/>
    <x v="1"/>
    <x v="1"/>
  </r>
  <r>
    <x v="49"/>
    <x v="7"/>
    <x v="121"/>
    <s v="Dyrka jord godkjent omdisponert til næringsvirksomhet etter plan- og bygningsloven"/>
    <x v="0"/>
    <n v="3"/>
    <x v="3"/>
    <x v="0"/>
  </r>
  <r>
    <x v="49"/>
    <x v="7"/>
    <x v="122"/>
    <s v="Dyrka jord godkjent omdisponert til boligområde etter jordloven"/>
    <x v="0"/>
    <n v="2"/>
    <x v="0"/>
    <x v="0"/>
  </r>
  <r>
    <x v="49"/>
    <x v="7"/>
    <x v="122"/>
    <s v="Dyrka jord godkjent omdisponert til annet byggeområde etter jordloven"/>
    <x v="0"/>
    <n v="1"/>
    <x v="3"/>
    <x v="0"/>
  </r>
  <r>
    <x v="49"/>
    <x v="7"/>
    <x v="122"/>
    <s v="Dyrka jord godkjent omdisponert til annet byggeområde etter plan- og bygningsloven"/>
    <x v="0"/>
    <n v="6"/>
    <x v="3"/>
    <x v="0"/>
  </r>
  <r>
    <x v="49"/>
    <x v="7"/>
    <x v="123"/>
    <s v="Dyrka jord godkjent omdisponert til boligområde etter plan- og bygningsloven"/>
    <x v="0"/>
    <n v="2"/>
    <x v="0"/>
    <x v="0"/>
  </r>
  <r>
    <x v="49"/>
    <x v="7"/>
    <x v="123"/>
    <s v="Dyrka jord godkjent omdisponert til offentlig/privat tjenesteyting etter jordloven"/>
    <x v="0"/>
    <n v="1"/>
    <x v="3"/>
    <x v="0"/>
  </r>
  <r>
    <x v="49"/>
    <x v="7"/>
    <x v="123"/>
    <s v="Dyrkbar jord godkjent omdisponert til fritidsbebyggelse etter plan- og bygningsloven"/>
    <x v="1"/>
    <n v="15"/>
    <x v="0"/>
    <x v="0"/>
  </r>
  <r>
    <x v="49"/>
    <x v="7"/>
    <x v="124"/>
    <s v="Dyrka jord godkjent omdisponert til boligområde etter jordloven"/>
    <x v="0"/>
    <n v="2"/>
    <x v="0"/>
    <x v="0"/>
  </r>
  <r>
    <x v="49"/>
    <x v="7"/>
    <x v="124"/>
    <s v="Dyrka jord godkjent omdisponert til fritidsbebyggelse etter plan- og bygningsloven"/>
    <x v="0"/>
    <n v="3"/>
    <x v="0"/>
    <x v="0"/>
  </r>
  <r>
    <x v="49"/>
    <x v="7"/>
    <x v="124"/>
    <s v="Dyrka jord godkjent omdisponert til kombinasjoner av hovedformål etter plan- og bygningsloven"/>
    <x v="0"/>
    <n v="10"/>
    <x v="2"/>
    <x v="2"/>
  </r>
  <r>
    <x v="49"/>
    <x v="7"/>
    <x v="124"/>
    <s v="Dyrkbar jord godkjent omdisponert til fritidsbebyggelse etter plan- og bygningsloven"/>
    <x v="1"/>
    <n v="21"/>
    <x v="0"/>
    <x v="0"/>
  </r>
  <r>
    <x v="49"/>
    <x v="7"/>
    <x v="124"/>
    <s v="Dyrkbar jord godkjent omdisponert til LNFR spredt bosetting etter plan- og bygningsloven"/>
    <x v="1"/>
    <n v="59"/>
    <x v="0"/>
    <x v="0"/>
  </r>
  <r>
    <x v="49"/>
    <x v="7"/>
    <x v="124"/>
    <s v="Dyrkbar jord godkjent omdisponert til kombinasjoner av hovedformål etter plan- og bygningsloven"/>
    <x v="1"/>
    <n v="2"/>
    <x v="2"/>
    <x v="2"/>
  </r>
  <r>
    <x v="49"/>
    <x v="7"/>
    <x v="124"/>
    <s v="Dyrkbar jord godkjent omdisponert til offentlig/privat tjenesteyting etter jordloven"/>
    <x v="1"/>
    <n v="1"/>
    <x v="3"/>
    <x v="0"/>
  </r>
  <r>
    <x v="49"/>
    <x v="7"/>
    <x v="124"/>
    <s v="Dyrkbar jord godkjent omdisponert til annet byggeområde etter plan- og bygningsloven"/>
    <x v="1"/>
    <n v="3"/>
    <x v="3"/>
    <x v="0"/>
  </r>
  <r>
    <x v="49"/>
    <x v="7"/>
    <x v="124"/>
    <s v="Dyrkbar jord godkjent omdisponert til næringsvirksomhet etter plan- og bygningsloven"/>
    <x v="1"/>
    <n v="13"/>
    <x v="3"/>
    <x v="0"/>
  </r>
  <r>
    <x v="49"/>
    <x v="7"/>
    <x v="124"/>
    <s v="Dyrkbar jord godkjent omdisponert til samferdselsanlegg og teknisk infrastruktur etter plan- og bygningsloven"/>
    <x v="1"/>
    <n v="4"/>
    <x v="1"/>
    <x v="1"/>
  </r>
  <r>
    <x v="49"/>
    <x v="7"/>
    <x v="126"/>
    <s v="Dyrka jord godkjent omdisponert til skogplanting etter jordloven"/>
    <x v="0"/>
    <n v="5"/>
    <x v="4"/>
    <x v="3"/>
  </r>
  <r>
    <x v="49"/>
    <x v="7"/>
    <x v="126"/>
    <s v="Dyrkbar jord godkjent omdisponert til boligområde etter plan- og bygningsloven"/>
    <x v="1"/>
    <n v="46"/>
    <x v="0"/>
    <x v="0"/>
  </r>
  <r>
    <x v="49"/>
    <x v="7"/>
    <x v="126"/>
    <s v="Dyrkbar jord godkjent omdisponert til næringsvirksomhet etter plan- og bygningsloven"/>
    <x v="1"/>
    <n v="33"/>
    <x v="3"/>
    <x v="0"/>
  </r>
  <r>
    <x v="49"/>
    <x v="7"/>
    <x v="127"/>
    <s v="Dyrka jord godkjent omdisponert til boligområde etter jordloven"/>
    <x v="0"/>
    <n v="2"/>
    <x v="0"/>
    <x v="0"/>
  </r>
  <r>
    <x v="49"/>
    <x v="7"/>
    <x v="128"/>
    <s v="Dyrka jord godkjent omdisponert til annet landbruksområde etter jordloven"/>
    <x v="0"/>
    <n v="2"/>
    <x v="8"/>
    <x v="0"/>
  </r>
  <r>
    <x v="49"/>
    <x v="7"/>
    <x v="128"/>
    <s v="Dyrka jord godkjent omdisponert til boligområde etter jordloven"/>
    <x v="0"/>
    <n v="1"/>
    <x v="0"/>
    <x v="0"/>
  </r>
  <r>
    <x v="49"/>
    <x v="7"/>
    <x v="128"/>
    <s v="Dyrka jord godkjent omdisponert til boligområde etter plan- og bygningsloven"/>
    <x v="0"/>
    <n v="5"/>
    <x v="0"/>
    <x v="0"/>
  </r>
  <r>
    <x v="49"/>
    <x v="7"/>
    <x v="128"/>
    <s v="Dyrkbar jord godkjent omdisponert til samferdselsanlegg og teknisk infrastruktur etter plan- og bygningsloven"/>
    <x v="1"/>
    <n v="1"/>
    <x v="1"/>
    <x v="1"/>
  </r>
  <r>
    <x v="49"/>
    <x v="7"/>
    <x v="129"/>
    <s v="Dyrka jord godkjent omdisponert til boligområde etter jordloven"/>
    <x v="0"/>
    <n v="1"/>
    <x v="0"/>
    <x v="0"/>
  </r>
  <r>
    <x v="49"/>
    <x v="7"/>
    <x v="129"/>
    <s v="Dyrka jord godkjent omdisponert til boligområde etter plan- og bygningsloven"/>
    <x v="0"/>
    <n v="24"/>
    <x v="0"/>
    <x v="0"/>
  </r>
  <r>
    <x v="49"/>
    <x v="7"/>
    <x v="129"/>
    <s v="Dyrka jord godkjent omdisponert til samferdselsanlegg og teknisk infrastruktur etter jordloven"/>
    <x v="0"/>
    <n v="2"/>
    <x v="1"/>
    <x v="1"/>
  </r>
  <r>
    <x v="49"/>
    <x v="7"/>
    <x v="129"/>
    <s v="Dyrkbar jord godkjent omdisponert til boligområde etter plan- og bygningsloven"/>
    <x v="1"/>
    <n v="40"/>
    <x v="0"/>
    <x v="0"/>
  </r>
  <r>
    <x v="49"/>
    <x v="7"/>
    <x v="130"/>
    <s v="Dyrka jord godkjent omdisponert til annet landbruksområde etter jordloven"/>
    <x v="0"/>
    <n v="12"/>
    <x v="8"/>
    <x v="0"/>
  </r>
  <r>
    <x v="49"/>
    <x v="7"/>
    <x v="131"/>
    <s v="Dyrka jord godkjent omdisponert til boligområde etter jordloven"/>
    <x v="0"/>
    <n v="1"/>
    <x v="0"/>
    <x v="0"/>
  </r>
  <r>
    <x v="49"/>
    <x v="7"/>
    <x v="131"/>
    <s v="Dyrka jord godkjent omdisponert til skogplanting etter jordloven"/>
    <x v="0"/>
    <n v="3"/>
    <x v="4"/>
    <x v="3"/>
  </r>
  <r>
    <x v="49"/>
    <x v="7"/>
    <x v="131"/>
    <s v="Dyrkbar jord godkjent omdisponert til boligområde etter jordloven"/>
    <x v="1"/>
    <n v="4"/>
    <x v="0"/>
    <x v="0"/>
  </r>
  <r>
    <x v="49"/>
    <x v="7"/>
    <x v="132"/>
    <s v="Dyrka jord godkjent omdisponert til boligområde etter jordloven"/>
    <x v="0"/>
    <n v="2"/>
    <x v="0"/>
    <x v="0"/>
  </r>
  <r>
    <x v="49"/>
    <x v="7"/>
    <x v="132"/>
    <s v="Dyrka jord godkjent omdisponert til samferdselsanlegg og teknisk infrastruktur etter jordloven"/>
    <x v="0"/>
    <n v="1"/>
    <x v="1"/>
    <x v="1"/>
  </r>
  <r>
    <x v="49"/>
    <x v="7"/>
    <x v="133"/>
    <s v="Dyrka jord godkjent omdisponert til boligområde etter jordloven"/>
    <x v="0"/>
    <n v="3"/>
    <x v="0"/>
    <x v="0"/>
  </r>
  <r>
    <x v="49"/>
    <x v="7"/>
    <x v="133"/>
    <s v="Dyrka jord godkjent omdisponert til boligområde etter plan- og bygningsloven"/>
    <x v="0"/>
    <n v="4"/>
    <x v="0"/>
    <x v="0"/>
  </r>
  <r>
    <x v="49"/>
    <x v="7"/>
    <x v="133"/>
    <s v="Dyrkbar jord godkjent omdisponert til fritidsbebyggelse etter jordloven"/>
    <x v="1"/>
    <n v="2"/>
    <x v="0"/>
    <x v="0"/>
  </r>
  <r>
    <x v="49"/>
    <x v="7"/>
    <x v="134"/>
    <s v="Dyrka jord godkjent omdisponert til fritidsbebyggelse etter jordloven"/>
    <x v="0"/>
    <n v="1"/>
    <x v="0"/>
    <x v="0"/>
  </r>
  <r>
    <x v="49"/>
    <x v="7"/>
    <x v="134"/>
    <s v="Dyrka jord godkjent omdisponert til boligområde etter jordloven"/>
    <x v="0"/>
    <n v="2"/>
    <x v="0"/>
    <x v="0"/>
  </r>
  <r>
    <x v="49"/>
    <x v="7"/>
    <x v="134"/>
    <s v="Dyrka jord godkjent omdisponert til offentlig/privat tjenesteyting etter plan- og bygningsloven"/>
    <x v="0"/>
    <n v="2"/>
    <x v="3"/>
    <x v="0"/>
  </r>
  <r>
    <x v="49"/>
    <x v="1"/>
    <x v="22"/>
    <s v="Jord"/>
    <x v="0"/>
    <n v="7611.1555046533003"/>
    <x v="9"/>
    <x v="4"/>
  </r>
  <r>
    <x v="49"/>
    <x v="1"/>
    <x v="22"/>
    <s v="Dyrkbar jord godkjent omdisponert til annet landbruksområde etter jordloven"/>
    <x v="1"/>
    <n v="14"/>
    <x v="8"/>
    <x v="0"/>
  </r>
  <r>
    <x v="49"/>
    <x v="1"/>
    <x v="22"/>
    <s v="Jord"/>
    <x v="1"/>
    <n v="7260.827996538058"/>
    <x v="9"/>
    <x v="4"/>
  </r>
  <r>
    <x v="49"/>
    <x v="1"/>
    <x v="22"/>
    <s v="Dyrkbar jord godkjent omdisponert til samferdselsanlegg og teknisk infrastruktu"/>
    <x v="1"/>
    <n v="2"/>
    <x v="1"/>
    <x v="1"/>
  </r>
  <r>
    <x v="49"/>
    <x v="4"/>
    <x v="45"/>
    <s v="Dyrka jord godkjent omdisponert til boligområde etter plan- og bygningsloven"/>
    <x v="0"/>
    <n v="3"/>
    <x v="0"/>
    <x v="0"/>
  </r>
  <r>
    <x v="49"/>
    <x v="4"/>
    <x v="45"/>
    <s v="Jord"/>
    <x v="0"/>
    <n v="8067.50244539499"/>
    <x v="9"/>
    <x v="4"/>
  </r>
  <r>
    <x v="49"/>
    <x v="4"/>
    <x v="45"/>
    <s v="Jord"/>
    <x v="1"/>
    <n v="2964.2801968641629"/>
    <x v="9"/>
    <x v="4"/>
  </r>
  <r>
    <x v="49"/>
    <x v="4"/>
    <x v="46"/>
    <s v="Dyrka jord godkjent omdisponert til grønnstruktur etter plan- og bygningsloven"/>
    <x v="0"/>
    <n v="5"/>
    <x v="7"/>
    <x v="3"/>
  </r>
  <r>
    <x v="49"/>
    <x v="4"/>
    <x v="46"/>
    <s v="Jord"/>
    <x v="0"/>
    <n v="39327.1759964292"/>
    <x v="9"/>
    <x v="4"/>
  </r>
  <r>
    <x v="49"/>
    <x v="4"/>
    <x v="46"/>
    <s v="Dyrka jord godkjent omdisponert til offentlig/privat tjenesteyting etter plan-"/>
    <x v="0"/>
    <n v="9"/>
    <x v="3"/>
    <x v="0"/>
  </r>
  <r>
    <x v="49"/>
    <x v="4"/>
    <x v="46"/>
    <s v="Jord"/>
    <x v="1"/>
    <n v="13755.963927557637"/>
    <x v="9"/>
    <x v="4"/>
  </r>
  <r>
    <x v="49"/>
    <x v="4"/>
    <x v="47"/>
    <s v="Jord"/>
    <x v="0"/>
    <n v="19018.928098790602"/>
    <x v="9"/>
    <x v="4"/>
  </r>
  <r>
    <x v="49"/>
    <x v="4"/>
    <x v="47"/>
    <s v="Dyrka jord godkjent omdisponert til samferdselsanlegg og teknisk infrastruktur"/>
    <x v="0"/>
    <n v="1"/>
    <x v="1"/>
    <x v="1"/>
  </r>
  <r>
    <x v="49"/>
    <x v="4"/>
    <x v="47"/>
    <s v="Jord"/>
    <x v="1"/>
    <n v="11541.273990686959"/>
    <x v="9"/>
    <x v="4"/>
  </r>
  <r>
    <x v="49"/>
    <x v="4"/>
    <x v="87"/>
    <s v="Jord"/>
    <x v="0"/>
    <n v="6777.2436905571403"/>
    <x v="9"/>
    <x v="4"/>
  </r>
  <r>
    <x v="49"/>
    <x v="4"/>
    <x v="87"/>
    <s v="Jord"/>
    <x v="1"/>
    <n v="3346.8092644042417"/>
    <x v="9"/>
    <x v="4"/>
  </r>
  <r>
    <x v="49"/>
    <x v="4"/>
    <x v="57"/>
    <s v="Jord"/>
    <x v="0"/>
    <n v="8961.6860909030784"/>
    <x v="9"/>
    <x v="4"/>
  </r>
  <r>
    <x v="49"/>
    <x v="4"/>
    <x v="57"/>
    <s v="Dyrka jord godkjent omdisponert til samferdselsanlegg og teknisk infrastruktur"/>
    <x v="0"/>
    <n v="2"/>
    <x v="1"/>
    <x v="1"/>
  </r>
  <r>
    <x v="49"/>
    <x v="4"/>
    <x v="57"/>
    <s v="Dyrka jord godkjent omdisponert til samferdselsanlegg og teknisk infrastruktur"/>
    <x v="0"/>
    <n v="1"/>
    <x v="1"/>
    <x v="1"/>
  </r>
  <r>
    <x v="49"/>
    <x v="4"/>
    <x v="57"/>
    <s v="Jord"/>
    <x v="1"/>
    <n v="1936.6994350000018"/>
    <x v="9"/>
    <x v="4"/>
  </r>
  <r>
    <x v="49"/>
    <x v="4"/>
    <x v="58"/>
    <s v="Jord"/>
    <x v="0"/>
    <n v="4824.4398279227098"/>
    <x v="9"/>
    <x v="4"/>
  </r>
  <r>
    <x v="49"/>
    <x v="4"/>
    <x v="58"/>
    <s v="Dyrka jord godkjent omdisponert til samferdselsanlegg og teknisk infrastruktur"/>
    <x v="0"/>
    <n v="1"/>
    <x v="1"/>
    <x v="1"/>
  </r>
  <r>
    <x v="49"/>
    <x v="4"/>
    <x v="58"/>
    <s v="Jord"/>
    <x v="1"/>
    <n v="2615.1220940364365"/>
    <x v="9"/>
    <x v="4"/>
  </r>
  <r>
    <x v="49"/>
    <x v="4"/>
    <x v="58"/>
    <s v="Dyrkbar jord godkjent omdisponert til samferdselsanlegg og teknisk infrastruktu"/>
    <x v="1"/>
    <n v="1"/>
    <x v="1"/>
    <x v="1"/>
  </r>
  <r>
    <x v="49"/>
    <x v="4"/>
    <x v="59"/>
    <s v="Jord"/>
    <x v="0"/>
    <n v="11740.548046332899"/>
    <x v="9"/>
    <x v="4"/>
  </r>
  <r>
    <x v="49"/>
    <x v="4"/>
    <x v="59"/>
    <s v="Dyrkbar jord godkjent omdisponert til fritidsbebyggelse etter plan- og bygnings"/>
    <x v="1"/>
    <n v="1"/>
    <x v="0"/>
    <x v="0"/>
  </r>
  <r>
    <x v="49"/>
    <x v="4"/>
    <x v="59"/>
    <s v="Dyrkbar jord godkjent omdisponert til boligområde etter jordloven"/>
    <x v="1"/>
    <n v="1"/>
    <x v="0"/>
    <x v="0"/>
  </r>
  <r>
    <x v="49"/>
    <x v="4"/>
    <x v="59"/>
    <s v="Jord"/>
    <x v="1"/>
    <n v="8640.2408686865165"/>
    <x v="9"/>
    <x v="4"/>
  </r>
  <r>
    <x v="49"/>
    <x v="4"/>
    <x v="59"/>
    <s v="Dyrkbar jord godkjent omdisponert til samferdselsanlegg og teknisk infrastruktu"/>
    <x v="1"/>
    <n v="1"/>
    <x v="1"/>
    <x v="1"/>
  </r>
  <r>
    <x v="49"/>
    <x v="4"/>
    <x v="59"/>
    <s v="Dyrkbar jord godkjent omdisponert til samferdselsanlegg og teknisk infrastruktu"/>
    <x v="1"/>
    <n v="1"/>
    <x v="1"/>
    <x v="1"/>
  </r>
  <r>
    <x v="49"/>
    <x v="4"/>
    <x v="48"/>
    <s v="Jord"/>
    <x v="0"/>
    <n v="25978.896044372399"/>
    <x v="9"/>
    <x v="4"/>
  </r>
  <r>
    <x v="49"/>
    <x v="4"/>
    <x v="48"/>
    <s v="Dyrka jord godkjent omdisponert til samferdselsanlegg og teknisk infrastruktur"/>
    <x v="0"/>
    <n v="3"/>
    <x v="1"/>
    <x v="1"/>
  </r>
  <r>
    <x v="49"/>
    <x v="4"/>
    <x v="48"/>
    <s v="Jord"/>
    <x v="1"/>
    <n v="8018.6711238697608"/>
    <x v="9"/>
    <x v="4"/>
  </r>
  <r>
    <x v="49"/>
    <x v="4"/>
    <x v="49"/>
    <s v="Dyrka jord godkjent omdisponert til grønnstruktur etter plan- og bygningsloven"/>
    <x v="0"/>
    <n v="2"/>
    <x v="7"/>
    <x v="3"/>
  </r>
  <r>
    <x v="49"/>
    <x v="4"/>
    <x v="49"/>
    <s v="Jord"/>
    <x v="0"/>
    <n v="22692.738505294699"/>
    <x v="9"/>
    <x v="4"/>
  </r>
  <r>
    <x v="49"/>
    <x v="4"/>
    <x v="49"/>
    <s v="Dyrka jord godkjent omdisponert til offentlig/privat tjenesteyting etter plan-"/>
    <x v="0"/>
    <n v="8"/>
    <x v="3"/>
    <x v="0"/>
  </r>
  <r>
    <x v="49"/>
    <x v="4"/>
    <x v="49"/>
    <s v="Dyrka jord godkjent omdisponert til samferdselsanlegg og teknisk infrastruktur"/>
    <x v="0"/>
    <n v="4"/>
    <x v="1"/>
    <x v="1"/>
  </r>
  <r>
    <x v="49"/>
    <x v="4"/>
    <x v="49"/>
    <s v="Dyrka jord godkjent omdisponert til skogplanting etter jordloven"/>
    <x v="0"/>
    <n v="2"/>
    <x v="4"/>
    <x v="3"/>
  </r>
  <r>
    <x v="49"/>
    <x v="4"/>
    <x v="49"/>
    <s v="Dyrkbar jord godkjent omdisponert til grønnstruktur etter plan- og bygningslove"/>
    <x v="1"/>
    <n v="7"/>
    <x v="7"/>
    <x v="3"/>
  </r>
  <r>
    <x v="49"/>
    <x v="4"/>
    <x v="49"/>
    <s v="Jord"/>
    <x v="1"/>
    <n v="6590.4433007498155"/>
    <x v="9"/>
    <x v="4"/>
  </r>
  <r>
    <x v="49"/>
    <x v="4"/>
    <x v="50"/>
    <s v="Jord"/>
    <x v="0"/>
    <n v="25081.545827113699"/>
    <x v="9"/>
    <x v="4"/>
  </r>
  <r>
    <x v="49"/>
    <x v="4"/>
    <x v="50"/>
    <s v="Dyrkbar jord godkjent omdisponert til boligområde etter plan- og bygningsloven"/>
    <x v="1"/>
    <n v="29"/>
    <x v="0"/>
    <x v="0"/>
  </r>
  <r>
    <x v="49"/>
    <x v="4"/>
    <x v="50"/>
    <s v="Jord"/>
    <x v="1"/>
    <n v="8245.6890642782055"/>
    <x v="9"/>
    <x v="4"/>
  </r>
  <r>
    <x v="49"/>
    <x v="4"/>
    <x v="50"/>
    <s v="Dyrkbar jord godkjent omdisponert til næringsvirksomhet etter plan- og bygnings"/>
    <x v="1"/>
    <n v="30"/>
    <x v="3"/>
    <x v="0"/>
  </r>
  <r>
    <x v="49"/>
    <x v="4"/>
    <x v="51"/>
    <s v="Dyrka jord godkjent omdisponert til boligområde etter jordloven"/>
    <x v="0"/>
    <n v="2"/>
    <x v="0"/>
    <x v="0"/>
  </r>
  <r>
    <x v="49"/>
    <x v="4"/>
    <x v="51"/>
    <s v="Jord"/>
    <x v="0"/>
    <n v="10031.205871473201"/>
    <x v="9"/>
    <x v="4"/>
  </r>
  <r>
    <x v="49"/>
    <x v="4"/>
    <x v="51"/>
    <s v="Jord"/>
    <x v="1"/>
    <n v="28090.359428996577"/>
    <x v="9"/>
    <x v="4"/>
  </r>
  <r>
    <x v="49"/>
    <x v="4"/>
    <x v="52"/>
    <s v="Jord"/>
    <x v="0"/>
    <n v="8639.4182369905011"/>
    <x v="9"/>
    <x v="4"/>
  </r>
  <r>
    <x v="49"/>
    <x v="4"/>
    <x v="52"/>
    <s v="Jord"/>
    <x v="1"/>
    <n v="9657.4169448141802"/>
    <x v="9"/>
    <x v="4"/>
  </r>
  <r>
    <x v="49"/>
    <x v="4"/>
    <x v="53"/>
    <s v="Jord"/>
    <x v="0"/>
    <n v="10852.351248377901"/>
    <x v="9"/>
    <x v="4"/>
  </r>
  <r>
    <x v="49"/>
    <x v="4"/>
    <x v="53"/>
    <s v="Jord"/>
    <x v="1"/>
    <n v="10433.479885134377"/>
    <x v="9"/>
    <x v="4"/>
  </r>
  <r>
    <x v="49"/>
    <x v="4"/>
    <x v="54"/>
    <s v="Jord"/>
    <x v="0"/>
    <n v="9214.3955473231199"/>
    <x v="9"/>
    <x v="4"/>
  </r>
  <r>
    <x v="49"/>
    <x v="4"/>
    <x v="54"/>
    <s v="Jord"/>
    <x v="1"/>
    <n v="5291.4471666656182"/>
    <x v="9"/>
    <x v="4"/>
  </r>
  <r>
    <x v="49"/>
    <x v="4"/>
    <x v="55"/>
    <s v="Jord"/>
    <x v="0"/>
    <n v="3704.8582478242101"/>
    <x v="9"/>
    <x v="4"/>
  </r>
  <r>
    <x v="49"/>
    <x v="4"/>
    <x v="55"/>
    <s v="Dyrkbar jord godkjent omdisponert til fritidsbebyggelse etter plan- og bygnings"/>
    <x v="1"/>
    <n v="64"/>
    <x v="0"/>
    <x v="0"/>
  </r>
  <r>
    <x v="49"/>
    <x v="4"/>
    <x v="55"/>
    <s v="Dyrkbar jord godkjent omdisponert for bruk og vern av sjø og vassdrag etter pla"/>
    <x v="1"/>
    <n v="5"/>
    <x v="7"/>
    <x v="3"/>
  </r>
  <r>
    <x v="49"/>
    <x v="4"/>
    <x v="55"/>
    <s v="Dyrkbar jord godkjent omdisponert til grønnstruktur etter plan- og bygningslove"/>
    <x v="1"/>
    <n v="4"/>
    <x v="7"/>
    <x v="3"/>
  </r>
  <r>
    <x v="49"/>
    <x v="4"/>
    <x v="55"/>
    <s v="Jord"/>
    <x v="1"/>
    <n v="13669.867275621293"/>
    <x v="9"/>
    <x v="4"/>
  </r>
  <r>
    <x v="49"/>
    <x v="4"/>
    <x v="55"/>
    <s v="Dyrkbar jord godkjent omdisponert til næringsvirksomhet etter plan- og bygnings"/>
    <x v="1"/>
    <n v="8"/>
    <x v="3"/>
    <x v="0"/>
  </r>
  <r>
    <x v="49"/>
    <x v="4"/>
    <x v="55"/>
    <s v="Dyrkbar jord godkjent omdisponert til samferdselsanlegg og teknisk infrastruktu"/>
    <x v="1"/>
    <n v="23"/>
    <x v="1"/>
    <x v="1"/>
  </r>
  <r>
    <x v="49"/>
    <x v="4"/>
    <x v="60"/>
    <s v="Dyrka jord godkjent omdisponert til boligområde etter jordloven"/>
    <x v="0"/>
    <n v="1"/>
    <x v="0"/>
    <x v="0"/>
  </r>
  <r>
    <x v="49"/>
    <x v="4"/>
    <x v="60"/>
    <s v="Jord"/>
    <x v="0"/>
    <n v="6148.6545217242101"/>
    <x v="9"/>
    <x v="4"/>
  </r>
  <r>
    <x v="49"/>
    <x v="4"/>
    <x v="60"/>
    <s v="Jord"/>
    <x v="1"/>
    <n v="10684.395975000019"/>
    <x v="9"/>
    <x v="4"/>
  </r>
  <r>
    <x v="49"/>
    <x v="4"/>
    <x v="61"/>
    <s v="Jord"/>
    <x v="0"/>
    <n v="7738.2395259350506"/>
    <x v="9"/>
    <x v="4"/>
  </r>
  <r>
    <x v="49"/>
    <x v="4"/>
    <x v="61"/>
    <s v="Jord"/>
    <x v="1"/>
    <n v="5171.9641265510427"/>
    <x v="9"/>
    <x v="4"/>
  </r>
  <r>
    <x v="49"/>
    <x v="4"/>
    <x v="56"/>
    <s v="Dyrka jord godkjent omdisponert til boligområde etter jordloven"/>
    <x v="0"/>
    <n v="4"/>
    <x v="0"/>
    <x v="0"/>
  </r>
  <r>
    <x v="49"/>
    <x v="4"/>
    <x v="56"/>
    <s v="Dyrka jord godkjent omdisponert til boligområde etter plan- og bygningsloven"/>
    <x v="0"/>
    <n v="3"/>
    <x v="0"/>
    <x v="0"/>
  </r>
  <r>
    <x v="49"/>
    <x v="4"/>
    <x v="56"/>
    <s v="Dyrka jord godkjent omdisponert til fritidsbebyggelse etter plan- og bygningslo"/>
    <x v="0"/>
    <n v="1"/>
    <x v="0"/>
    <x v="0"/>
  </r>
  <r>
    <x v="49"/>
    <x v="4"/>
    <x v="56"/>
    <s v="Jord"/>
    <x v="0"/>
    <n v="12436.9442277778"/>
    <x v="9"/>
    <x v="4"/>
  </r>
  <r>
    <x v="49"/>
    <x v="4"/>
    <x v="56"/>
    <s v="Dyrkbar jord godkjent omdisponert til boligområde etter plan- og bygningsloven"/>
    <x v="1"/>
    <n v="1"/>
    <x v="0"/>
    <x v="0"/>
  </r>
  <r>
    <x v="49"/>
    <x v="4"/>
    <x v="56"/>
    <s v="Jord"/>
    <x v="1"/>
    <n v="50311.019015706413"/>
    <x v="9"/>
    <x v="4"/>
  </r>
  <r>
    <x v="49"/>
    <x v="4"/>
    <x v="23"/>
    <s v="Jord"/>
    <x v="0"/>
    <n v="241236.77200053746"/>
    <x v="9"/>
    <x v="4"/>
  </r>
  <r>
    <x v="49"/>
    <x v="4"/>
    <x v="23"/>
    <s v="Jord"/>
    <x v="1"/>
    <n v="200965.14308462324"/>
    <x v="9"/>
    <x v="4"/>
  </r>
  <r>
    <x v="49"/>
    <x v="5"/>
    <x v="62"/>
    <s v="Dyrka jord godkjent omdisponert til boligområde etter jordloven"/>
    <x v="0"/>
    <n v="1"/>
    <x v="0"/>
    <x v="0"/>
  </r>
  <r>
    <x v="49"/>
    <x v="5"/>
    <x v="62"/>
    <s v="Jord"/>
    <x v="0"/>
    <n v="19794.221687917401"/>
    <x v="9"/>
    <x v="4"/>
  </r>
  <r>
    <x v="49"/>
    <x v="5"/>
    <x v="62"/>
    <s v="Dyrka jord godkjent omdisponert til næringsvirksomhet etter plan- og bygningslo"/>
    <x v="0"/>
    <n v="9"/>
    <x v="3"/>
    <x v="0"/>
  </r>
  <r>
    <x v="49"/>
    <x v="5"/>
    <x v="62"/>
    <s v="Dyrka jord godkjent omdisponert til samferdselsanlegg og teknisk infrastruktur"/>
    <x v="0"/>
    <n v="3"/>
    <x v="1"/>
    <x v="1"/>
  </r>
  <r>
    <x v="49"/>
    <x v="5"/>
    <x v="62"/>
    <s v="Jord"/>
    <x v="1"/>
    <n v="6281.6438227314902"/>
    <x v="9"/>
    <x v="4"/>
  </r>
  <r>
    <x v="49"/>
    <x v="5"/>
    <x v="72"/>
    <s v="Jord"/>
    <x v="0"/>
    <n v="18743.8551179809"/>
    <x v="9"/>
    <x v="4"/>
  </r>
  <r>
    <x v="49"/>
    <x v="5"/>
    <x v="72"/>
    <s v="Dyrka jord godkjent omdisponert til annet byggeområde etter jordloven"/>
    <x v="0"/>
    <n v="3"/>
    <x v="3"/>
    <x v="0"/>
  </r>
  <r>
    <x v="49"/>
    <x v="5"/>
    <x v="72"/>
    <s v="Jord"/>
    <x v="1"/>
    <n v="3836.1162742715956"/>
    <x v="9"/>
    <x v="4"/>
  </r>
  <r>
    <x v="49"/>
    <x v="5"/>
    <x v="63"/>
    <s v="Jord"/>
    <x v="0"/>
    <n v="41039.502546902404"/>
    <x v="9"/>
    <x v="4"/>
  </r>
  <r>
    <x v="49"/>
    <x v="5"/>
    <x v="63"/>
    <s v="Dyrka jord godkjent omdisponert til samferdselsanlegg og teknisk infrastruktur"/>
    <x v="0"/>
    <n v="33"/>
    <x v="1"/>
    <x v="1"/>
  </r>
  <r>
    <x v="49"/>
    <x v="5"/>
    <x v="63"/>
    <s v="Dyrka jord godkjent omdisponert til samferdselsanlegg og teknisk infrastruktur"/>
    <x v="0"/>
    <n v="1"/>
    <x v="1"/>
    <x v="1"/>
  </r>
  <r>
    <x v="49"/>
    <x v="5"/>
    <x v="63"/>
    <s v="Dyrkbar jord godkjent omdisponert til annet landbruksområde etter jordloven"/>
    <x v="1"/>
    <n v="2"/>
    <x v="8"/>
    <x v="0"/>
  </r>
  <r>
    <x v="49"/>
    <x v="5"/>
    <x v="63"/>
    <s v="Jord"/>
    <x v="1"/>
    <n v="16047.487226085455"/>
    <x v="9"/>
    <x v="4"/>
  </r>
  <r>
    <x v="49"/>
    <x v="5"/>
    <x v="63"/>
    <s v="Dyrkbar jord godkjent omdisponert til samferdselsanlegg og teknisk infrastruktu"/>
    <x v="1"/>
    <n v="9"/>
    <x v="1"/>
    <x v="1"/>
  </r>
  <r>
    <x v="49"/>
    <x v="5"/>
    <x v="64"/>
    <s v="Dyrka jord godkjent omdisponert til boligområde etter plan- og bygningsloven"/>
    <x v="0"/>
    <n v="6"/>
    <x v="0"/>
    <x v="0"/>
  </r>
  <r>
    <x v="49"/>
    <x v="5"/>
    <x v="64"/>
    <s v="Jord"/>
    <x v="0"/>
    <n v="35679.291745819704"/>
    <x v="9"/>
    <x v="4"/>
  </r>
  <r>
    <x v="49"/>
    <x v="5"/>
    <x v="64"/>
    <s v="Jord"/>
    <x v="1"/>
    <n v="10808.207744678151"/>
    <x v="9"/>
    <x v="4"/>
  </r>
  <r>
    <x v="49"/>
    <x v="5"/>
    <x v="65"/>
    <s v="Dyrka jord godkjent omdisponert til annet landbruksområde etter jordloven"/>
    <x v="0"/>
    <n v="4"/>
    <x v="8"/>
    <x v="0"/>
  </r>
  <r>
    <x v="49"/>
    <x v="5"/>
    <x v="65"/>
    <s v="Dyrka jord godkjent omdisponert til boligområde etter jordloven"/>
    <x v="0"/>
    <n v="3"/>
    <x v="0"/>
    <x v="0"/>
  </r>
  <r>
    <x v="49"/>
    <x v="5"/>
    <x v="65"/>
    <s v="Jord"/>
    <x v="0"/>
    <n v="75200.682529207596"/>
    <x v="9"/>
    <x v="4"/>
  </r>
  <r>
    <x v="49"/>
    <x v="5"/>
    <x v="65"/>
    <s v="Dyrka jord godkjent omdisponert til næringsvirksomhet etter jordloven"/>
    <x v="0"/>
    <n v="1"/>
    <x v="3"/>
    <x v="0"/>
  </r>
  <r>
    <x v="49"/>
    <x v="5"/>
    <x v="65"/>
    <s v="Dyrka jord godkjent omdisponert til samferdselsanlegg og teknisk infrastruktur"/>
    <x v="0"/>
    <n v="19"/>
    <x v="1"/>
    <x v="1"/>
  </r>
  <r>
    <x v="49"/>
    <x v="5"/>
    <x v="65"/>
    <s v="Dyrka jord godkjent omdisponert til skogplanting etter jordloven"/>
    <x v="0"/>
    <n v="5"/>
    <x v="4"/>
    <x v="3"/>
  </r>
  <r>
    <x v="49"/>
    <x v="5"/>
    <x v="65"/>
    <s v="Dyrkbar jord godkjent omdisponert til boligområde etter jordloven"/>
    <x v="1"/>
    <n v="1"/>
    <x v="0"/>
    <x v="0"/>
  </r>
  <r>
    <x v="49"/>
    <x v="5"/>
    <x v="65"/>
    <s v="Jord"/>
    <x v="1"/>
    <n v="26874.736946746845"/>
    <x v="9"/>
    <x v="4"/>
  </r>
  <r>
    <x v="49"/>
    <x v="5"/>
    <x v="88"/>
    <s v="Jord"/>
    <x v="0"/>
    <n v="4184.6968031010801"/>
    <x v="9"/>
    <x v="4"/>
  </r>
  <r>
    <x v="49"/>
    <x v="5"/>
    <x v="88"/>
    <s v="Jord"/>
    <x v="1"/>
    <n v="1272.9397798056418"/>
    <x v="9"/>
    <x v="4"/>
  </r>
  <r>
    <x v="49"/>
    <x v="5"/>
    <x v="66"/>
    <s v="Jord"/>
    <x v="0"/>
    <n v="29957.385034482701"/>
    <x v="9"/>
    <x v="4"/>
  </r>
  <r>
    <x v="49"/>
    <x v="5"/>
    <x v="66"/>
    <s v="Dyrka jord godkjent omdisponert til samferdselsanlegg og teknisk infrastruktur"/>
    <x v="0"/>
    <n v="2"/>
    <x v="1"/>
    <x v="1"/>
  </r>
  <r>
    <x v="49"/>
    <x v="5"/>
    <x v="66"/>
    <s v="Jord"/>
    <x v="1"/>
    <n v="3753.0496986626558"/>
    <x v="9"/>
    <x v="4"/>
  </r>
  <r>
    <x v="49"/>
    <x v="5"/>
    <x v="67"/>
    <s v="Jord"/>
    <x v="0"/>
    <n v="14489.2268105559"/>
    <x v="9"/>
    <x v="4"/>
  </r>
  <r>
    <x v="49"/>
    <x v="5"/>
    <x v="67"/>
    <s v="Jord"/>
    <x v="1"/>
    <n v="4588.3492006104852"/>
    <x v="9"/>
    <x v="4"/>
  </r>
  <r>
    <x v="49"/>
    <x v="5"/>
    <x v="68"/>
    <s v="Dyrka jord godkjent omdisponert til boligområde etter jordloven"/>
    <x v="0"/>
    <n v="6"/>
    <x v="0"/>
    <x v="0"/>
  </r>
  <r>
    <x v="49"/>
    <x v="5"/>
    <x v="68"/>
    <s v="Jord"/>
    <x v="0"/>
    <n v="75273.881366152797"/>
    <x v="9"/>
    <x v="4"/>
  </r>
  <r>
    <x v="49"/>
    <x v="5"/>
    <x v="68"/>
    <s v="Dyrka jord godkjent omdisponert til skogplanting etter jordloven"/>
    <x v="0"/>
    <n v="3"/>
    <x v="4"/>
    <x v="3"/>
  </r>
  <r>
    <x v="49"/>
    <x v="5"/>
    <x v="68"/>
    <s v="Dyrkbar jord godkjent omdisponert til boligområde etter plan- og bygningsloven"/>
    <x v="1"/>
    <n v="8"/>
    <x v="0"/>
    <x v="0"/>
  </r>
  <r>
    <x v="49"/>
    <x v="5"/>
    <x v="68"/>
    <s v="Jord"/>
    <x v="1"/>
    <n v="11303.023765259637"/>
    <x v="9"/>
    <x v="4"/>
  </r>
  <r>
    <x v="49"/>
    <x v="5"/>
    <x v="73"/>
    <s v="Jord"/>
    <x v="0"/>
    <n v="25773.463910741601"/>
    <x v="9"/>
    <x v="4"/>
  </r>
  <r>
    <x v="49"/>
    <x v="5"/>
    <x v="73"/>
    <s v="Dyrka jord godkjent omdisponert til samferdselsanlegg og teknisk infrastruktur"/>
    <x v="0"/>
    <n v="1"/>
    <x v="1"/>
    <x v="1"/>
  </r>
  <r>
    <x v="49"/>
    <x v="5"/>
    <x v="73"/>
    <s v="Jord"/>
    <x v="1"/>
    <n v="5355.2996407235705"/>
    <x v="9"/>
    <x v="4"/>
  </r>
  <r>
    <x v="49"/>
    <x v="5"/>
    <x v="69"/>
    <s v="Dyrka jord godkjent omdisponert til annet landbruksområde etter jordloven"/>
    <x v="0"/>
    <n v="1"/>
    <x v="8"/>
    <x v="0"/>
  </r>
  <r>
    <x v="49"/>
    <x v="5"/>
    <x v="69"/>
    <s v="Jord"/>
    <x v="0"/>
    <n v="39663.871891506002"/>
    <x v="9"/>
    <x v="4"/>
  </r>
  <r>
    <x v="49"/>
    <x v="5"/>
    <x v="69"/>
    <s v="Jord"/>
    <x v="1"/>
    <n v="14129.891841746419"/>
    <x v="9"/>
    <x v="4"/>
  </r>
  <r>
    <x v="49"/>
    <x v="5"/>
    <x v="74"/>
    <s v="Jord"/>
    <x v="0"/>
    <n v="10791.323409098201"/>
    <x v="9"/>
    <x v="4"/>
  </r>
  <r>
    <x v="49"/>
    <x v="5"/>
    <x v="74"/>
    <s v="Dyrka jord godkjent omdisponert til samferdselsanlegg og teknisk infrastruktur"/>
    <x v="0"/>
    <n v="6"/>
    <x v="1"/>
    <x v="1"/>
  </r>
  <r>
    <x v="49"/>
    <x v="5"/>
    <x v="74"/>
    <s v="Dyrkbar jord godkjent omdisponert til boligområde etter plan- og bygningsloven"/>
    <x v="1"/>
    <n v="3"/>
    <x v="0"/>
    <x v="0"/>
  </r>
  <r>
    <x v="49"/>
    <x v="5"/>
    <x v="74"/>
    <s v="Jord"/>
    <x v="1"/>
    <n v="5256.8985450000118"/>
    <x v="9"/>
    <x v="4"/>
  </r>
  <r>
    <x v="49"/>
    <x v="5"/>
    <x v="74"/>
    <s v="Dyrkbar jord godkjent omdisponert til samferdselsanlegg og teknisk infrastruktu"/>
    <x v="1"/>
    <n v="8"/>
    <x v="1"/>
    <x v="1"/>
  </r>
  <r>
    <x v="49"/>
    <x v="5"/>
    <x v="70"/>
    <s v="Jord"/>
    <x v="0"/>
    <n v="2611.4000149726498"/>
    <x v="9"/>
    <x v="4"/>
  </r>
  <r>
    <x v="49"/>
    <x v="5"/>
    <x v="70"/>
    <s v="Dyrka jord godkjent omdisponert til samferdselsanlegg og teknisk infrastruktur"/>
    <x v="0"/>
    <n v="2"/>
    <x v="1"/>
    <x v="1"/>
  </r>
  <r>
    <x v="49"/>
    <x v="5"/>
    <x v="70"/>
    <s v="Jord"/>
    <x v="1"/>
    <n v="1128.7997300000004"/>
    <x v="9"/>
    <x v="4"/>
  </r>
  <r>
    <x v="49"/>
    <x v="5"/>
    <x v="71"/>
    <s v="Dyrka jord godkjent omdisponert til boligområde etter jordloven"/>
    <x v="0"/>
    <n v="4"/>
    <x v="0"/>
    <x v="0"/>
  </r>
  <r>
    <x v="49"/>
    <x v="5"/>
    <x v="71"/>
    <s v="Jord"/>
    <x v="0"/>
    <n v="21512.069393718702"/>
    <x v="9"/>
    <x v="4"/>
  </r>
  <r>
    <x v="49"/>
    <x v="5"/>
    <x v="71"/>
    <s v="Dyrka jord godkjent omdisponert til samferdselsanlegg og teknisk infrastruktur"/>
    <x v="0"/>
    <n v="8"/>
    <x v="1"/>
    <x v="1"/>
  </r>
  <r>
    <x v="49"/>
    <x v="5"/>
    <x v="71"/>
    <s v="Jord"/>
    <x v="1"/>
    <n v="7038.2370533204084"/>
    <x v="9"/>
    <x v="4"/>
  </r>
  <r>
    <x v="49"/>
    <x v="2"/>
    <x v="75"/>
    <s v="Dyrka jord godkjent omdisponert til boligområde etter plan- og bygningsloven"/>
    <x v="0"/>
    <n v="14"/>
    <x v="0"/>
    <x v="0"/>
  </r>
  <r>
    <x v="49"/>
    <x v="2"/>
    <x v="75"/>
    <s v="Jord"/>
    <x v="0"/>
    <n v="61145.201237052403"/>
    <x v="9"/>
    <x v="4"/>
  </r>
  <r>
    <x v="49"/>
    <x v="2"/>
    <x v="75"/>
    <s v="Dyrka jord godkjent omdisponert til samferdselsanlegg og teknisk infrastruktur"/>
    <x v="0"/>
    <n v="4"/>
    <x v="1"/>
    <x v="1"/>
  </r>
  <r>
    <x v="49"/>
    <x v="2"/>
    <x v="75"/>
    <s v="Jord"/>
    <x v="1"/>
    <n v="33833.859084012212"/>
    <x v="9"/>
    <x v="4"/>
  </r>
  <r>
    <x v="49"/>
    <x v="2"/>
    <x v="89"/>
    <s v="Jord"/>
    <x v="0"/>
    <n v="6423.5963619540898"/>
    <x v="9"/>
    <x v="4"/>
  </r>
  <r>
    <x v="49"/>
    <x v="2"/>
    <x v="89"/>
    <s v="Dyrka jord godkjent omdisponert til næringsvirksomhet etter plan- og bygningslo"/>
    <x v="0"/>
    <n v="122"/>
    <x v="3"/>
    <x v="0"/>
  </r>
  <r>
    <x v="49"/>
    <x v="2"/>
    <x v="89"/>
    <s v="Jord"/>
    <x v="1"/>
    <n v="2649.665005746539"/>
    <x v="9"/>
    <x v="4"/>
  </r>
  <r>
    <x v="49"/>
    <x v="2"/>
    <x v="89"/>
    <s v="Dyrkbar jord godkjent omdisponert til næringsvirksomhet etter plan- og bygnings"/>
    <x v="1"/>
    <n v="16"/>
    <x v="3"/>
    <x v="0"/>
  </r>
  <r>
    <x v="49"/>
    <x v="2"/>
    <x v="76"/>
    <s v="Dyrka jord godkjent omdisponert til LNFR spredt bosetting etter plan- og bygnin"/>
    <x v="0"/>
    <n v="2"/>
    <x v="6"/>
    <x v="3"/>
  </r>
  <r>
    <x v="49"/>
    <x v="2"/>
    <x v="76"/>
    <s v="Jord"/>
    <x v="0"/>
    <n v="73981.663032105207"/>
    <x v="9"/>
    <x v="4"/>
  </r>
  <r>
    <x v="49"/>
    <x v="2"/>
    <x v="76"/>
    <s v="Dyrka jord godkjent omdisponert til offentlig/privat tjenesteyting etter plan-"/>
    <x v="0"/>
    <n v="3"/>
    <x v="3"/>
    <x v="0"/>
  </r>
  <r>
    <x v="49"/>
    <x v="2"/>
    <x v="76"/>
    <s v="Dyrka jord godkjent omdisponert til samferdselsanlegg og teknisk infrastruktur"/>
    <x v="0"/>
    <n v="4"/>
    <x v="1"/>
    <x v="1"/>
  </r>
  <r>
    <x v="49"/>
    <x v="2"/>
    <x v="76"/>
    <s v="Jord"/>
    <x v="1"/>
    <n v="18926.862822936266"/>
    <x v="9"/>
    <x v="4"/>
  </r>
  <r>
    <x v="49"/>
    <x v="2"/>
    <x v="77"/>
    <s v="Dyrka jord godkjent omdisponert til annet landbruksområde etter jordloven"/>
    <x v="0"/>
    <n v="2"/>
    <x v="8"/>
    <x v="0"/>
  </r>
  <r>
    <x v="49"/>
    <x v="2"/>
    <x v="77"/>
    <s v="Dyrka jord godkjent omdisponert til boligområde etter plan- og bygningsloven"/>
    <x v="0"/>
    <n v="29"/>
    <x v="0"/>
    <x v="0"/>
  </r>
  <r>
    <x v="49"/>
    <x v="2"/>
    <x v="77"/>
    <s v="Dyrka jord godkjent omdisponert til boligområde etter jordloven"/>
    <x v="0"/>
    <n v="1"/>
    <x v="0"/>
    <x v="0"/>
  </r>
  <r>
    <x v="49"/>
    <x v="2"/>
    <x v="77"/>
    <s v="Dyrka jord godkjent omdisponert til grønnstruktur etter plan- og bygningsloven"/>
    <x v="0"/>
    <n v="7"/>
    <x v="7"/>
    <x v="3"/>
  </r>
  <r>
    <x v="49"/>
    <x v="2"/>
    <x v="77"/>
    <s v="Jord"/>
    <x v="0"/>
    <n v="66027.660642274204"/>
    <x v="9"/>
    <x v="4"/>
  </r>
  <r>
    <x v="49"/>
    <x v="2"/>
    <x v="77"/>
    <s v="Dyrka jord godkjent omdisponert til annet byggeområde etter jordloven"/>
    <x v="0"/>
    <n v="6"/>
    <x v="3"/>
    <x v="0"/>
  </r>
  <r>
    <x v="49"/>
    <x v="2"/>
    <x v="77"/>
    <s v="Dyrka jord godkjent omdisponert til samferdselsanlegg og teknisk infrastruktur"/>
    <x v="0"/>
    <n v="25"/>
    <x v="1"/>
    <x v="1"/>
  </r>
  <r>
    <x v="49"/>
    <x v="2"/>
    <x v="77"/>
    <s v="Dyrka jord godkjent omdisponert til samferdselsanlegg og teknisk infrastruktur"/>
    <x v="0"/>
    <n v="1"/>
    <x v="1"/>
    <x v="1"/>
  </r>
  <r>
    <x v="49"/>
    <x v="2"/>
    <x v="77"/>
    <s v="Dyrkbar jord godkjent omdisponert til grønnstruktur etter plan- og bygningslove"/>
    <x v="1"/>
    <n v="7"/>
    <x v="7"/>
    <x v="3"/>
  </r>
  <r>
    <x v="49"/>
    <x v="2"/>
    <x v="77"/>
    <s v="Jord"/>
    <x v="1"/>
    <n v="13466.680425430597"/>
    <x v="9"/>
    <x v="4"/>
  </r>
  <r>
    <x v="49"/>
    <x v="2"/>
    <x v="77"/>
    <s v="Dyrkbar jord godkjent omdisponert til samferdselsanlegg og teknisk infrastruktu"/>
    <x v="1"/>
    <n v="5"/>
    <x v="1"/>
    <x v="1"/>
  </r>
  <r>
    <x v="49"/>
    <x v="2"/>
    <x v="78"/>
    <s v="Dyrka jord godkjent omdisponert til fritidsbebyggelse etter jordloven"/>
    <x v="0"/>
    <n v="1"/>
    <x v="0"/>
    <x v="0"/>
  </r>
  <r>
    <x v="49"/>
    <x v="2"/>
    <x v="78"/>
    <s v="Jord"/>
    <x v="0"/>
    <n v="4188.2076057559398"/>
    <x v="9"/>
    <x v="4"/>
  </r>
  <r>
    <x v="49"/>
    <x v="2"/>
    <x v="78"/>
    <s v="Dyrka jord godkjent omdisponert til samferdselsanlegg og teknisk infrastruktur"/>
    <x v="0"/>
    <n v="1"/>
    <x v="1"/>
    <x v="1"/>
  </r>
  <r>
    <x v="49"/>
    <x v="2"/>
    <x v="78"/>
    <s v="Jord"/>
    <x v="1"/>
    <n v="1823.1974450000118"/>
    <x v="9"/>
    <x v="4"/>
  </r>
  <r>
    <x v="49"/>
    <x v="2"/>
    <x v="78"/>
    <s v="Dyrkbar jord godkjent omdisponert til samferdselsanlegg og teknisk infrastruktu"/>
    <x v="1"/>
    <n v="2"/>
    <x v="1"/>
    <x v="1"/>
  </r>
  <r>
    <x v="49"/>
    <x v="2"/>
    <x v="90"/>
    <s v="Jord"/>
    <x v="0"/>
    <n v="20149.1309869705"/>
    <x v="9"/>
    <x v="4"/>
  </r>
  <r>
    <x v="49"/>
    <x v="2"/>
    <x v="90"/>
    <s v="Jord"/>
    <x v="1"/>
    <n v="10566.123461064943"/>
    <x v="9"/>
    <x v="4"/>
  </r>
  <r>
    <x v="49"/>
    <x v="2"/>
    <x v="93"/>
    <s v="Jord"/>
    <x v="0"/>
    <n v="38290.927878037903"/>
    <x v="9"/>
    <x v="4"/>
  </r>
  <r>
    <x v="49"/>
    <x v="2"/>
    <x v="93"/>
    <s v="Dyrka jord godkjent omdisponert til skogplanting etter jordloven"/>
    <x v="0"/>
    <n v="3"/>
    <x v="4"/>
    <x v="3"/>
  </r>
  <r>
    <x v="49"/>
    <x v="2"/>
    <x v="93"/>
    <s v="Jord"/>
    <x v="1"/>
    <n v="23704.863154777773"/>
    <x v="9"/>
    <x v="4"/>
  </r>
  <r>
    <x v="49"/>
    <x v="2"/>
    <x v="79"/>
    <s v="Jord"/>
    <x v="0"/>
    <n v="2979.7678985830498"/>
    <x v="9"/>
    <x v="4"/>
  </r>
  <r>
    <x v="49"/>
    <x v="2"/>
    <x v="79"/>
    <s v="Dyrka jord godkjent omdisponert til annet byggeområde etter jordloven"/>
    <x v="0"/>
    <n v="1"/>
    <x v="3"/>
    <x v="0"/>
  </r>
  <r>
    <x v="49"/>
    <x v="2"/>
    <x v="79"/>
    <s v="Jord"/>
    <x v="1"/>
    <n v="8635.0706764669631"/>
    <x v="9"/>
    <x v="4"/>
  </r>
  <r>
    <x v="49"/>
    <x v="2"/>
    <x v="79"/>
    <s v="Dyrkbar jord godkjent omdisponert til annet byggeområde etter jordloven"/>
    <x v="1"/>
    <n v="1"/>
    <x v="3"/>
    <x v="0"/>
  </r>
  <r>
    <x v="49"/>
    <x v="2"/>
    <x v="80"/>
    <s v="Jord"/>
    <x v="0"/>
    <n v="60026.125693651898"/>
    <x v="9"/>
    <x v="4"/>
  </r>
  <r>
    <x v="49"/>
    <x v="2"/>
    <x v="80"/>
    <s v="Jord"/>
    <x v="1"/>
    <n v="14144.822532902326"/>
    <x v="9"/>
    <x v="4"/>
  </r>
  <r>
    <x v="49"/>
    <x v="2"/>
    <x v="92"/>
    <s v="Dyrka jord godkjent omdisponert til boligområde etter plan- og bygningsloven"/>
    <x v="0"/>
    <n v="1"/>
    <x v="0"/>
    <x v="0"/>
  </r>
  <r>
    <x v="49"/>
    <x v="2"/>
    <x v="92"/>
    <s v="Jord"/>
    <x v="0"/>
    <n v="37026.472965596695"/>
    <x v="9"/>
    <x v="4"/>
  </r>
  <r>
    <x v="49"/>
    <x v="2"/>
    <x v="92"/>
    <s v="Jord"/>
    <x v="1"/>
    <n v="9472.0469451082336"/>
    <x v="9"/>
    <x v="4"/>
  </r>
  <r>
    <x v="49"/>
    <x v="2"/>
    <x v="81"/>
    <s v="Dyrka jord godkjent omdisponert til annet landbruksområde etter jordloven"/>
    <x v="0"/>
    <n v="1"/>
    <x v="8"/>
    <x v="0"/>
  </r>
  <r>
    <x v="49"/>
    <x v="2"/>
    <x v="81"/>
    <s v="Jord"/>
    <x v="0"/>
    <n v="26250.9898316773"/>
    <x v="9"/>
    <x v="4"/>
  </r>
  <r>
    <x v="49"/>
    <x v="2"/>
    <x v="81"/>
    <s v="Jord"/>
    <x v="1"/>
    <n v="6097.4262557098118"/>
    <x v="9"/>
    <x v="4"/>
  </r>
  <r>
    <x v="49"/>
    <x v="2"/>
    <x v="82"/>
    <s v="Dyrka jord godkjent omdisponert til boligområde etter jordloven"/>
    <x v="0"/>
    <n v="1"/>
    <x v="0"/>
    <x v="0"/>
  </r>
  <r>
    <x v="49"/>
    <x v="2"/>
    <x v="82"/>
    <s v="Jord"/>
    <x v="0"/>
    <n v="71500.071895941495"/>
    <x v="9"/>
    <x v="4"/>
  </r>
  <r>
    <x v="49"/>
    <x v="2"/>
    <x v="82"/>
    <s v="Dyrkbar jord godkjent omdisponert til boligområde etter jordloven"/>
    <x v="1"/>
    <n v="1"/>
    <x v="0"/>
    <x v="0"/>
  </r>
  <r>
    <x v="49"/>
    <x v="2"/>
    <x v="82"/>
    <s v="Jord"/>
    <x v="1"/>
    <n v="12052.595714507279"/>
    <x v="9"/>
    <x v="4"/>
  </r>
  <r>
    <x v="49"/>
    <x v="2"/>
    <x v="94"/>
    <s v="Jord"/>
    <x v="0"/>
    <n v="31788.929919267503"/>
    <x v="9"/>
    <x v="4"/>
  </r>
  <r>
    <x v="49"/>
    <x v="2"/>
    <x v="94"/>
    <s v="Dyrka jord godkjent omdisponert til annet byggeområde etter plan- og bygningslo"/>
    <x v="0"/>
    <n v="5"/>
    <x v="3"/>
    <x v="0"/>
  </r>
  <r>
    <x v="49"/>
    <x v="2"/>
    <x v="94"/>
    <s v="Jord"/>
    <x v="1"/>
    <n v="4040.2230347597547"/>
    <x v="9"/>
    <x v="4"/>
  </r>
  <r>
    <x v="49"/>
    <x v="2"/>
    <x v="91"/>
    <s v="Dyrka jord godkjent omdisponert til boligområde etter jordloven"/>
    <x v="0"/>
    <n v="8"/>
    <x v="0"/>
    <x v="0"/>
  </r>
  <r>
    <x v="49"/>
    <x v="2"/>
    <x v="91"/>
    <s v="Jord"/>
    <x v="0"/>
    <n v="107339.494267819"/>
    <x v="9"/>
    <x v="4"/>
  </r>
  <r>
    <x v="49"/>
    <x v="2"/>
    <x v="91"/>
    <s v="Dyrkbar jord godkjent omdisponert til boligområde etter jordloven"/>
    <x v="1"/>
    <n v="10"/>
    <x v="0"/>
    <x v="0"/>
  </r>
  <r>
    <x v="49"/>
    <x v="2"/>
    <x v="91"/>
    <s v="Jord"/>
    <x v="1"/>
    <n v="18378.965799630176"/>
    <x v="9"/>
    <x v="4"/>
  </r>
  <r>
    <x v="49"/>
    <x v="2"/>
    <x v="83"/>
    <s v="Jord"/>
    <x v="0"/>
    <n v="34681.771798199494"/>
    <x v="9"/>
    <x v="4"/>
  </r>
  <r>
    <x v="49"/>
    <x v="2"/>
    <x v="83"/>
    <s v="Jord"/>
    <x v="1"/>
    <n v="6744.1666123006144"/>
    <x v="9"/>
    <x v="4"/>
  </r>
  <r>
    <x v="49"/>
    <x v="2"/>
    <x v="84"/>
    <s v="Dyrka jord godkjent omdisponert til boligområde etter plan- og bygningsloven"/>
    <x v="0"/>
    <n v="106"/>
    <x v="0"/>
    <x v="0"/>
  </r>
  <r>
    <x v="49"/>
    <x v="2"/>
    <x v="84"/>
    <s v="Dyrka jord godkjent omdisponert til grønnstruktur etter plan- og bygningsloven"/>
    <x v="0"/>
    <n v="23"/>
    <x v="7"/>
    <x v="3"/>
  </r>
  <r>
    <x v="49"/>
    <x v="2"/>
    <x v="84"/>
    <s v="Dyrka jord godkjent omdisponert til kombinasjoner av hovedformål etter plan- og"/>
    <x v="0"/>
    <n v="4"/>
    <x v="2"/>
    <x v="2"/>
  </r>
  <r>
    <x v="49"/>
    <x v="2"/>
    <x v="84"/>
    <s v="Jord"/>
    <x v="0"/>
    <n v="26096.984234789401"/>
    <x v="9"/>
    <x v="4"/>
  </r>
  <r>
    <x v="49"/>
    <x v="2"/>
    <x v="84"/>
    <s v="Dyrka jord godkjent omdisponert til skogplanting etter jordloven"/>
    <x v="0"/>
    <n v="11"/>
    <x v="4"/>
    <x v="3"/>
  </r>
  <r>
    <x v="49"/>
    <x v="2"/>
    <x v="84"/>
    <s v="Dyrkbar jord godkjent omdisponert til grønnstruktur etter plan- og bygningslove"/>
    <x v="1"/>
    <n v="6"/>
    <x v="7"/>
    <x v="3"/>
  </r>
  <r>
    <x v="49"/>
    <x v="2"/>
    <x v="84"/>
    <s v="Jord"/>
    <x v="1"/>
    <n v="7274.0130780315676"/>
    <x v="9"/>
    <x v="4"/>
  </r>
  <r>
    <x v="49"/>
    <x v="2"/>
    <x v="84"/>
    <s v="Dyrkbar jord godkjent omdisponert til næringsvirksomhet etter plan- og bygnings"/>
    <x v="1"/>
    <n v="20"/>
    <x v="3"/>
    <x v="0"/>
  </r>
  <r>
    <x v="49"/>
    <x v="2"/>
    <x v="84"/>
    <s v="Dyrkbar jord godkjent omdisponert til offentlig/privat tjenesteyting etter plan"/>
    <x v="1"/>
    <n v="11"/>
    <x v="3"/>
    <x v="0"/>
  </r>
  <r>
    <x v="49"/>
    <x v="2"/>
    <x v="84"/>
    <s v="Dyrkbar jord godkjent omdisponert til samferdselsanlegg og teknisk infrastruktu"/>
    <x v="1"/>
    <n v="19"/>
    <x v="1"/>
    <x v="1"/>
  </r>
  <r>
    <x v="49"/>
    <x v="2"/>
    <x v="85"/>
    <s v="Jord"/>
    <x v="0"/>
    <n v="34038.254684914704"/>
    <x v="9"/>
    <x v="4"/>
  </r>
  <r>
    <x v="49"/>
    <x v="2"/>
    <x v="85"/>
    <s v="Dyrka jord godkjent omdisponert til samferdselsanlegg og teknisk infrastruktur"/>
    <x v="0"/>
    <n v="16"/>
    <x v="1"/>
    <x v="1"/>
  </r>
  <r>
    <x v="49"/>
    <x v="2"/>
    <x v="85"/>
    <s v="Jord"/>
    <x v="1"/>
    <n v="5970.9740406790515"/>
    <x v="9"/>
    <x v="4"/>
  </r>
  <r>
    <x v="49"/>
    <x v="2"/>
    <x v="86"/>
    <s v="Dyrka jord godkjent omdisponert til boligområde etter plan- og bygningsloven"/>
    <x v="0"/>
    <n v="120"/>
    <x v="0"/>
    <x v="0"/>
  </r>
  <r>
    <x v="49"/>
    <x v="2"/>
    <x v="86"/>
    <s v="Jord"/>
    <x v="0"/>
    <n v="29082.136448814003"/>
    <x v="9"/>
    <x v="4"/>
  </r>
  <r>
    <x v="49"/>
    <x v="2"/>
    <x v="86"/>
    <s v="Dyrka jord godkjent omdisponert til samferdselsanlegg og teknisk infrastruktur"/>
    <x v="0"/>
    <n v="5"/>
    <x v="1"/>
    <x v="1"/>
  </r>
  <r>
    <x v="49"/>
    <x v="2"/>
    <x v="86"/>
    <s v="Jord"/>
    <x v="1"/>
    <n v="8243.1900341137898"/>
    <x v="9"/>
    <x v="4"/>
  </r>
  <r>
    <x v="49"/>
    <x v="2"/>
    <x v="23"/>
    <s v="Jord"/>
    <x v="0"/>
    <n v="731017.38738340477"/>
    <x v="9"/>
    <x v="4"/>
  </r>
  <r>
    <x v="49"/>
    <x v="2"/>
    <x v="23"/>
    <s v="Jord"/>
    <x v="1"/>
    <n v="206024.7461231779"/>
    <x v="9"/>
    <x v="4"/>
  </r>
  <r>
    <x v="50"/>
    <x v="0"/>
    <x v="0"/>
    <s v="Dyrka jord godkjent omdisponert til næringsvirksomhet etter plan- og bygningslo"/>
    <x v="0"/>
    <n v="64"/>
    <x v="3"/>
    <x v="0"/>
  </r>
  <r>
    <x v="50"/>
    <x v="0"/>
    <x v="0"/>
    <s v="Dyrka jord godkjent omdisponert til samferdselsanlegg og teknisk infrastruktur"/>
    <x v="0"/>
    <n v="13"/>
    <x v="1"/>
    <x v="1"/>
  </r>
  <r>
    <x v="50"/>
    <x v="0"/>
    <x v="1"/>
    <s v="Dyrka jord godkjent omdisponert til LNFR spredt bosetting etter plan- og bygnin"/>
    <x v="0"/>
    <n v="1"/>
    <x v="6"/>
    <x v="3"/>
  </r>
  <r>
    <x v="50"/>
    <x v="0"/>
    <x v="1"/>
    <s v="Dyrka jord godkjent omdisponert til samferdselsanlegg og teknisk infrastruktur"/>
    <x v="0"/>
    <n v="9"/>
    <x v="1"/>
    <x v="1"/>
  </r>
  <r>
    <x v="50"/>
    <x v="0"/>
    <x v="1"/>
    <s v="Dyrkbar jord godkjent omdisponert til LNFR spredt bosetting etter plan- og bygn"/>
    <x v="1"/>
    <n v="9"/>
    <x v="6"/>
    <x v="3"/>
  </r>
  <r>
    <x v="50"/>
    <x v="0"/>
    <x v="1"/>
    <s v="Dyrkbar jord godkjent omdisponert til grønnstruktur etter plan- og bygningslove"/>
    <x v="1"/>
    <n v="8"/>
    <x v="7"/>
    <x v="3"/>
  </r>
  <r>
    <x v="50"/>
    <x v="0"/>
    <x v="1"/>
    <s v="Dyrkbar jord godkjent omdisponert til samferdselsanlegg og teknisk infrastruktu"/>
    <x v="1"/>
    <n v="2"/>
    <x v="1"/>
    <x v="1"/>
  </r>
  <r>
    <x v="50"/>
    <x v="0"/>
    <x v="2"/>
    <s v="Dyrka jord godkjent omdisponert til grønnstruktur etter plan- og bygningsloven"/>
    <x v="0"/>
    <n v="1"/>
    <x v="7"/>
    <x v="3"/>
  </r>
  <r>
    <x v="50"/>
    <x v="0"/>
    <x v="2"/>
    <s v="Dyrka jord godkjent omdisponert til offentlig/privat tjenesteyting etter plan-"/>
    <x v="0"/>
    <n v="3"/>
    <x v="3"/>
    <x v="0"/>
  </r>
  <r>
    <x v="50"/>
    <x v="0"/>
    <x v="2"/>
    <s v="Dyrkbar jord godkjent omdisponert til LNFR der landbruk er utelukket etter plan"/>
    <x v="1"/>
    <n v="5"/>
    <x v="6"/>
    <x v="3"/>
  </r>
  <r>
    <x v="50"/>
    <x v="0"/>
    <x v="2"/>
    <s v="Dyrkbar jord godkjent omdisponert til grønnstruktur etter plan- og bygningslove"/>
    <x v="1"/>
    <n v="1"/>
    <x v="7"/>
    <x v="3"/>
  </r>
  <r>
    <x v="50"/>
    <x v="0"/>
    <x v="2"/>
    <s v="Dyrkbar jord godkjent omdisponert til offentlig/privat tjenesteyting etter plan"/>
    <x v="1"/>
    <n v="17"/>
    <x v="3"/>
    <x v="0"/>
  </r>
  <r>
    <x v="50"/>
    <x v="0"/>
    <x v="3"/>
    <s v="Dyrka jord godkjent omdisponert til LNFR spredt bosetting etter plan- og bygnin"/>
    <x v="0"/>
    <n v="11"/>
    <x v="6"/>
    <x v="3"/>
  </r>
  <r>
    <x v="50"/>
    <x v="0"/>
    <x v="3"/>
    <s v="Dyrka jord godkjent omdisponert til kombinasjoner av hovedformål etter plan- og"/>
    <x v="0"/>
    <n v="8"/>
    <x v="2"/>
    <x v="2"/>
  </r>
  <r>
    <x v="50"/>
    <x v="0"/>
    <x v="3"/>
    <s v="Dyrka jord godkjent omdisponert til annet byggeområde etter plan- og bygningslo"/>
    <x v="0"/>
    <n v="1"/>
    <x v="3"/>
    <x v="0"/>
  </r>
  <r>
    <x v="50"/>
    <x v="0"/>
    <x v="3"/>
    <s v="Dyrka jord godkjent omdisponert til samferdselsanlegg og teknisk infrastruktur"/>
    <x v="0"/>
    <n v="45"/>
    <x v="1"/>
    <x v="1"/>
  </r>
  <r>
    <x v="50"/>
    <x v="0"/>
    <x v="3"/>
    <s v="Dyrkbar jord godkjent omdisponert til LNFR spredt bosetting etter plan- og bygn"/>
    <x v="1"/>
    <n v="32"/>
    <x v="6"/>
    <x v="3"/>
  </r>
  <r>
    <x v="50"/>
    <x v="0"/>
    <x v="3"/>
    <s v="Dyrkbar jord godkjent omdisponert til samferdselsanlegg og teknisk infrastruktu"/>
    <x v="1"/>
    <n v="52"/>
    <x v="1"/>
    <x v="1"/>
  </r>
  <r>
    <x v="50"/>
    <x v="0"/>
    <x v="4"/>
    <s v="Dyrkbar jord godkjent omdisponert til boligområde etter plan- og bygningsloven"/>
    <x v="1"/>
    <n v="5"/>
    <x v="0"/>
    <x v="0"/>
  </r>
  <r>
    <x v="50"/>
    <x v="0"/>
    <x v="4"/>
    <s v="Dyrkbar jord godkjent omdisponert til grønnstruktur etter plan- og bygningslove"/>
    <x v="1"/>
    <n v="5"/>
    <x v="7"/>
    <x v="3"/>
  </r>
  <r>
    <x v="50"/>
    <x v="0"/>
    <x v="4"/>
    <s v="Dyrkbar jord godkjent omdisponert til samferdselsanlegg og teknisk infrastruktu"/>
    <x v="1"/>
    <n v="2"/>
    <x v="1"/>
    <x v="1"/>
  </r>
  <r>
    <x v="50"/>
    <x v="0"/>
    <x v="5"/>
    <s v="Dyrka jord godkjent omdisponert til LNFR der landbruk er utelukket etter plan-"/>
    <x v="0"/>
    <n v="7"/>
    <x v="6"/>
    <x v="3"/>
  </r>
  <r>
    <x v="50"/>
    <x v="0"/>
    <x v="5"/>
    <s v="Dyrka jord godkjent omdisponert til boligområde etter plan- og bygningsloven"/>
    <x v="0"/>
    <n v="4"/>
    <x v="0"/>
    <x v="0"/>
  </r>
  <r>
    <x v="50"/>
    <x v="0"/>
    <x v="5"/>
    <s v="Dyrkbar jord godkjent omdisponert til boligområde etter plan- og bygningsloven"/>
    <x v="1"/>
    <n v="17"/>
    <x v="0"/>
    <x v="0"/>
  </r>
  <r>
    <x v="50"/>
    <x v="0"/>
    <x v="6"/>
    <s v="Dyrka jord godkjent omdisponert til offentlig/privat tjenesteyting etter plan-"/>
    <x v="0"/>
    <n v="6"/>
    <x v="3"/>
    <x v="0"/>
  </r>
  <r>
    <x v="50"/>
    <x v="0"/>
    <x v="7"/>
    <s v="Dyrka jord godkjent omdisponert til annet landbruksområde etter jordloven"/>
    <x v="0"/>
    <n v="3"/>
    <x v="8"/>
    <x v="0"/>
  </r>
  <r>
    <x v="50"/>
    <x v="0"/>
    <x v="7"/>
    <s v="Dyrka jord godkjent omdisponert til boligområde etter plan- og bygningsloven"/>
    <x v="0"/>
    <n v="6"/>
    <x v="0"/>
    <x v="0"/>
  </r>
  <r>
    <x v="50"/>
    <x v="0"/>
    <x v="7"/>
    <s v="Dyrka jord godkjent omdisponert til boligområde etter jordloven"/>
    <x v="0"/>
    <n v="1"/>
    <x v="0"/>
    <x v="0"/>
  </r>
  <r>
    <x v="50"/>
    <x v="0"/>
    <x v="7"/>
    <s v="Dyrka jord godkjent omdisponert til næringsvirksomhet etter plan- og bygningslo"/>
    <x v="0"/>
    <n v="10"/>
    <x v="3"/>
    <x v="0"/>
  </r>
  <r>
    <x v="50"/>
    <x v="0"/>
    <x v="7"/>
    <s v="Dyrka jord godkjent omdisponert til offentlig/privat tjenesteyting etter plan-"/>
    <x v="0"/>
    <n v="9"/>
    <x v="3"/>
    <x v="0"/>
  </r>
  <r>
    <x v="50"/>
    <x v="0"/>
    <x v="7"/>
    <s v="Dyrka jord godkjent omdisponert til næringsvirksomhet etter jordloven"/>
    <x v="0"/>
    <n v="1"/>
    <x v="3"/>
    <x v="0"/>
  </r>
  <r>
    <x v="50"/>
    <x v="0"/>
    <x v="7"/>
    <s v="Dyrka jord godkjent omdisponert til samferdselsanlegg og teknisk infrastruktur"/>
    <x v="0"/>
    <n v="1"/>
    <x v="1"/>
    <x v="1"/>
  </r>
  <r>
    <x v="50"/>
    <x v="0"/>
    <x v="7"/>
    <s v="Dyrkbar jord godkjent omdisponert til boligområde etter jordloven"/>
    <x v="1"/>
    <n v="2"/>
    <x v="0"/>
    <x v="0"/>
  </r>
  <r>
    <x v="50"/>
    <x v="0"/>
    <x v="8"/>
    <s v="Dyrkbar jord godkjent omdisponert til annet landbruksområde etter jordloven"/>
    <x v="1"/>
    <n v="1"/>
    <x v="8"/>
    <x v="0"/>
  </r>
  <r>
    <x v="50"/>
    <x v="0"/>
    <x v="8"/>
    <s v="Dyrkbar jord godkjent omdisponert til boligområde etter jordloven"/>
    <x v="1"/>
    <n v="1"/>
    <x v="0"/>
    <x v="0"/>
  </r>
  <r>
    <x v="50"/>
    <x v="0"/>
    <x v="8"/>
    <s v="Dyrkbar jord godkjent omdisponert til næringsvirksomhet etter jordloven"/>
    <x v="1"/>
    <n v="1"/>
    <x v="3"/>
    <x v="0"/>
  </r>
  <r>
    <x v="50"/>
    <x v="0"/>
    <x v="8"/>
    <s v="Dyrkbar jord godkjent omdisponert til samferdselsanlegg og teknisk infrastruktu"/>
    <x v="1"/>
    <n v="1"/>
    <x v="1"/>
    <x v="1"/>
  </r>
  <r>
    <x v="50"/>
    <x v="0"/>
    <x v="9"/>
    <s v="Dyrka jord godkjent omdisponert til boligområde etter plan- og bygningsloven"/>
    <x v="0"/>
    <n v="1"/>
    <x v="0"/>
    <x v="0"/>
  </r>
  <r>
    <x v="50"/>
    <x v="0"/>
    <x v="9"/>
    <s v="Dyrka jord godkjent omdisponert til næringsvirksomhet etter plan- og bygningslo"/>
    <x v="0"/>
    <n v="4"/>
    <x v="3"/>
    <x v="0"/>
  </r>
  <r>
    <x v="50"/>
    <x v="0"/>
    <x v="9"/>
    <s v="Dyrka jord godkjent omdisponert til samferdselsanlegg og teknisk infrastruktur"/>
    <x v="0"/>
    <n v="3"/>
    <x v="1"/>
    <x v="1"/>
  </r>
  <r>
    <x v="50"/>
    <x v="0"/>
    <x v="9"/>
    <s v="Dyrka jord godkjent omdisponert til samferdselsanlegg og teknisk infrastruktur"/>
    <x v="0"/>
    <n v="2"/>
    <x v="1"/>
    <x v="1"/>
  </r>
  <r>
    <x v="50"/>
    <x v="0"/>
    <x v="9"/>
    <s v="Dyrkbar jord godkjent omdisponert til boligområde etter jordloven"/>
    <x v="1"/>
    <n v="2"/>
    <x v="0"/>
    <x v="0"/>
  </r>
  <r>
    <x v="50"/>
    <x v="0"/>
    <x v="9"/>
    <s v="Dyrkbar jord godkjent omdisponert til samferdselsanlegg og teknisk infrastruktu"/>
    <x v="1"/>
    <n v="1"/>
    <x v="1"/>
    <x v="1"/>
  </r>
  <r>
    <x v="50"/>
    <x v="0"/>
    <x v="10"/>
    <s v="Dyrka jord godkjent omdisponert til boligområde etter jordloven"/>
    <x v="0"/>
    <n v="2"/>
    <x v="0"/>
    <x v="0"/>
  </r>
  <r>
    <x v="50"/>
    <x v="0"/>
    <x v="11"/>
    <s v="Dyrka jord godkjent omdisponert til annet landbruksområde etter jordloven"/>
    <x v="0"/>
    <n v="2"/>
    <x v="8"/>
    <x v="0"/>
  </r>
  <r>
    <x v="50"/>
    <x v="0"/>
    <x v="11"/>
    <s v="Dyrka jord godkjent omdisponert til annet byggeområde etter jordloven"/>
    <x v="0"/>
    <n v="28"/>
    <x v="3"/>
    <x v="0"/>
  </r>
  <r>
    <x v="50"/>
    <x v="0"/>
    <x v="12"/>
    <s v="Dyrka jord godkjent omdisponert til fritidsbebyggelse etter plan- og bygningslo"/>
    <x v="0"/>
    <n v="1"/>
    <x v="0"/>
    <x v="0"/>
  </r>
  <r>
    <x v="50"/>
    <x v="0"/>
    <x v="12"/>
    <s v="Dyrka jord godkjent omdisponert til boligområde etter plan- og bygningsloven"/>
    <x v="0"/>
    <n v="1"/>
    <x v="0"/>
    <x v="0"/>
  </r>
  <r>
    <x v="50"/>
    <x v="0"/>
    <x v="12"/>
    <s v="Dyrkbar jord godkjent omdisponert til samferdselsanlegg og teknisk infrastruktu"/>
    <x v="1"/>
    <n v="2"/>
    <x v="1"/>
    <x v="1"/>
  </r>
  <r>
    <x v="50"/>
    <x v="0"/>
    <x v="13"/>
    <s v="Dyrka jord godkjent omdisponert til boligområde etter jordloven"/>
    <x v="0"/>
    <n v="1"/>
    <x v="0"/>
    <x v="0"/>
  </r>
  <r>
    <x v="50"/>
    <x v="0"/>
    <x v="13"/>
    <s v="Dyrkbar jord godkjent omdisponert til boligområde etter jordloven"/>
    <x v="1"/>
    <n v="3"/>
    <x v="0"/>
    <x v="0"/>
  </r>
  <r>
    <x v="50"/>
    <x v="0"/>
    <x v="14"/>
    <s v="Dyrka jord godkjent omdisponert til annet byggeområde etter plan- og bygningslo"/>
    <x v="0"/>
    <n v="25"/>
    <x v="3"/>
    <x v="0"/>
  </r>
  <r>
    <x v="50"/>
    <x v="0"/>
    <x v="14"/>
    <s v="Dyrkbar jord godkjent omdisponert til boligområde etter jordloven"/>
    <x v="1"/>
    <n v="2"/>
    <x v="0"/>
    <x v="0"/>
  </r>
  <r>
    <x v="50"/>
    <x v="0"/>
    <x v="14"/>
    <s v="Dyrkbar jord godkjent omdisponert til annet byggeområde etter plan- og bygnings"/>
    <x v="1"/>
    <n v="23"/>
    <x v="3"/>
    <x v="0"/>
  </r>
  <r>
    <x v="50"/>
    <x v="0"/>
    <x v="15"/>
    <s v="Dyrka jord godkjent omdisponert til næringsvirksomhet etter jordloven"/>
    <x v="0"/>
    <n v="3"/>
    <x v="3"/>
    <x v="0"/>
  </r>
  <r>
    <x v="50"/>
    <x v="0"/>
    <x v="15"/>
    <s v="Dyrka jord godkjent omdisponert til annet byggeområde etter jordloven"/>
    <x v="0"/>
    <n v="2"/>
    <x v="3"/>
    <x v="0"/>
  </r>
  <r>
    <x v="50"/>
    <x v="0"/>
    <x v="15"/>
    <s v="Dyrkbar jord godkjent omdisponert til annet landbruksområde etter jordloven"/>
    <x v="1"/>
    <n v="64"/>
    <x v="8"/>
    <x v="0"/>
  </r>
  <r>
    <x v="50"/>
    <x v="0"/>
    <x v="15"/>
    <s v="Dyrkbar jord godkjent omdisponert til boligområde etter jordloven"/>
    <x v="1"/>
    <n v="1"/>
    <x v="0"/>
    <x v="0"/>
  </r>
  <r>
    <x v="50"/>
    <x v="0"/>
    <x v="15"/>
    <s v="Dyrkbar jord godkjent omdisponert til offentlig/privat tjenesteyting etter jord"/>
    <x v="1"/>
    <n v="1"/>
    <x v="3"/>
    <x v="0"/>
  </r>
  <r>
    <x v="50"/>
    <x v="0"/>
    <x v="16"/>
    <s v="Dyrka jord godkjent omdisponert til boligområde etter plan- og bygningsloven"/>
    <x v="0"/>
    <n v="10"/>
    <x v="0"/>
    <x v="0"/>
  </r>
  <r>
    <x v="50"/>
    <x v="0"/>
    <x v="16"/>
    <s v="Dyrka jord godkjent omdisponert til grønnstruktur etter plan- og bygningsloven"/>
    <x v="0"/>
    <n v="6"/>
    <x v="7"/>
    <x v="3"/>
  </r>
  <r>
    <x v="50"/>
    <x v="0"/>
    <x v="16"/>
    <s v="Dyrka jord godkjent omdisponert til kombinasjoner av hovedformål etter plan- og"/>
    <x v="0"/>
    <n v="3"/>
    <x v="2"/>
    <x v="2"/>
  </r>
  <r>
    <x v="50"/>
    <x v="0"/>
    <x v="16"/>
    <s v="Dyrkbar jord godkjent omdisponert til boligområde etter plan- og bygningsloven"/>
    <x v="1"/>
    <n v="2"/>
    <x v="0"/>
    <x v="0"/>
  </r>
  <r>
    <x v="50"/>
    <x v="0"/>
    <x v="16"/>
    <s v="Dyrkbar jord godkjent omdisponert til boligområde etter jordloven"/>
    <x v="1"/>
    <n v="1"/>
    <x v="0"/>
    <x v="0"/>
  </r>
  <r>
    <x v="50"/>
    <x v="0"/>
    <x v="16"/>
    <s v="Dyrkbar jord godkjent omdisponert til grønnstruktur etter plan- og bygningslove"/>
    <x v="1"/>
    <n v="5"/>
    <x v="7"/>
    <x v="3"/>
  </r>
  <r>
    <x v="50"/>
    <x v="0"/>
    <x v="16"/>
    <s v="Dyrkbar jord godkjent omdisponert til kombinasjoner av hovedformål etter plan-"/>
    <x v="1"/>
    <n v="3"/>
    <x v="2"/>
    <x v="2"/>
  </r>
  <r>
    <x v="50"/>
    <x v="0"/>
    <x v="17"/>
    <s v="Dyrkbar jord godkjent omdisponert til boligområde etter plan- og bygningsloven"/>
    <x v="1"/>
    <n v="23"/>
    <x v="0"/>
    <x v="0"/>
  </r>
  <r>
    <x v="50"/>
    <x v="0"/>
    <x v="18"/>
    <s v="Dyrka jord godkjent omdisponert til samferdselsanlegg og teknisk infrastruktur"/>
    <x v="0"/>
    <n v="10"/>
    <x v="1"/>
    <x v="1"/>
  </r>
  <r>
    <x v="50"/>
    <x v="0"/>
    <x v="19"/>
    <s v="Dyrka jord godkjent omdisponert til boligområde etter jordloven"/>
    <x v="0"/>
    <n v="1"/>
    <x v="0"/>
    <x v="0"/>
  </r>
  <r>
    <x v="50"/>
    <x v="0"/>
    <x v="19"/>
    <s v="Dyrkbar jord godkjent omdisponert til boligområde etter jordloven"/>
    <x v="1"/>
    <n v="1"/>
    <x v="0"/>
    <x v="0"/>
  </r>
  <r>
    <x v="50"/>
    <x v="0"/>
    <x v="20"/>
    <s v="Dyrka jord godkjent omdisponert til kombinasjoner av hovedformål etter plan- og"/>
    <x v="0"/>
    <n v="2"/>
    <x v="2"/>
    <x v="2"/>
  </r>
  <r>
    <x v="50"/>
    <x v="0"/>
    <x v="20"/>
    <s v="Dyrka jord godkjent omdisponert til samferdselsanlegg og teknisk infrastruktur"/>
    <x v="0"/>
    <n v="6"/>
    <x v="1"/>
    <x v="1"/>
  </r>
  <r>
    <x v="50"/>
    <x v="0"/>
    <x v="20"/>
    <s v="Dyrkbar jord godkjent omdisponert til boligområde etter plan- og bygningsloven"/>
    <x v="1"/>
    <n v="4"/>
    <x v="0"/>
    <x v="0"/>
  </r>
  <r>
    <x v="50"/>
    <x v="0"/>
    <x v="20"/>
    <s v="Dyrkbar jord godkjent omdisponert til boligområde etter jordloven"/>
    <x v="1"/>
    <n v="2"/>
    <x v="0"/>
    <x v="0"/>
  </r>
  <r>
    <x v="50"/>
    <x v="0"/>
    <x v="20"/>
    <s v="Dyrkbar jord godkjent omdisponert til grønnstruktur etter plan- og bygningslove"/>
    <x v="1"/>
    <n v="24"/>
    <x v="7"/>
    <x v="3"/>
  </r>
  <r>
    <x v="50"/>
    <x v="0"/>
    <x v="20"/>
    <s v="Dyrkbar jord godkjent omdisponert til kombinasjoner av hovedformål etter plan-"/>
    <x v="1"/>
    <n v="3"/>
    <x v="2"/>
    <x v="2"/>
  </r>
  <r>
    <x v="50"/>
    <x v="0"/>
    <x v="20"/>
    <s v="Dyrkbar jord godkjent omdisponert til næringsvirksomhet etter plan- og bygnings"/>
    <x v="1"/>
    <n v="84"/>
    <x v="3"/>
    <x v="0"/>
  </r>
  <r>
    <x v="50"/>
    <x v="0"/>
    <x v="20"/>
    <s v="Dyrkbar jord godkjent omdisponert til samferdselsanlegg og teknisk infrastruktu"/>
    <x v="1"/>
    <n v="4"/>
    <x v="1"/>
    <x v="1"/>
  </r>
  <r>
    <x v="50"/>
    <x v="0"/>
    <x v="21"/>
    <s v="Dyrka jord godkjent omdisponert til boligområde etter jordloven"/>
    <x v="0"/>
    <n v="1"/>
    <x v="0"/>
    <x v="0"/>
  </r>
  <r>
    <x v="50"/>
    <x v="0"/>
    <x v="21"/>
    <s v="Dyrkbar jord godkjent omdisponert til boligområde etter jordloven"/>
    <x v="1"/>
    <n v="5"/>
    <x v="0"/>
    <x v="0"/>
  </r>
  <r>
    <x v="50"/>
    <x v="3"/>
    <x v="24"/>
    <s v="Dyrkbar jord godkjent omdisponert til annet landbruksområde etter jordloven"/>
    <x v="1"/>
    <n v="2"/>
    <x v="8"/>
    <x v="0"/>
  </r>
  <r>
    <x v="50"/>
    <x v="3"/>
    <x v="25"/>
    <s v="Dyrka jord godkjent omdisponert til næringsvirksomhet etter plan- og bygningslo"/>
    <x v="0"/>
    <n v="6"/>
    <x v="3"/>
    <x v="0"/>
  </r>
  <r>
    <x v="50"/>
    <x v="3"/>
    <x v="25"/>
    <s v="Dyrkbar jord godkjent omdisponert til næringsvirksomhet etter plan- og bygnings"/>
    <x v="1"/>
    <n v="2"/>
    <x v="3"/>
    <x v="0"/>
  </r>
  <r>
    <x v="50"/>
    <x v="3"/>
    <x v="26"/>
    <s v="Dyrka jord godkjent omdisponert til boligområde etter jordloven"/>
    <x v="0"/>
    <n v="1"/>
    <x v="0"/>
    <x v="0"/>
  </r>
  <r>
    <x v="50"/>
    <x v="3"/>
    <x v="26"/>
    <s v="Dyrka jord godkjent omdisponert til samferdselsanlegg og teknisk infrastruktur"/>
    <x v="0"/>
    <n v="34"/>
    <x v="1"/>
    <x v="1"/>
  </r>
  <r>
    <x v="50"/>
    <x v="3"/>
    <x v="26"/>
    <s v="Dyrkbar jord godkjent omdisponert til offentlig/privat tjenesteyting etter jord"/>
    <x v="1"/>
    <n v="4"/>
    <x v="3"/>
    <x v="0"/>
  </r>
  <r>
    <x v="50"/>
    <x v="3"/>
    <x v="27"/>
    <s v="Dyrka jord godkjent omdisponert til boligområde etter plan- og bygningsloven"/>
    <x v="0"/>
    <n v="3"/>
    <x v="0"/>
    <x v="0"/>
  </r>
  <r>
    <x v="50"/>
    <x v="3"/>
    <x v="31"/>
    <s v="Dyrka jord godkjent omdisponert til annet landbruksområde etter jordloven"/>
    <x v="0"/>
    <n v="1"/>
    <x v="8"/>
    <x v="0"/>
  </r>
  <r>
    <x v="50"/>
    <x v="3"/>
    <x v="31"/>
    <s v="Dyrka jord godkjent omdisponert til boligområde etter jordloven"/>
    <x v="0"/>
    <n v="2"/>
    <x v="0"/>
    <x v="0"/>
  </r>
  <r>
    <x v="50"/>
    <x v="3"/>
    <x v="31"/>
    <s v="Dyrkbar jord godkjent omdisponert til boligområde etter plan- og bygningsloven"/>
    <x v="1"/>
    <n v="7"/>
    <x v="0"/>
    <x v="0"/>
  </r>
  <r>
    <x v="50"/>
    <x v="3"/>
    <x v="32"/>
    <s v="Dyrkbar jord godkjent omdisponert til fritidsbebyggelse etter plan- og bygnings"/>
    <x v="1"/>
    <n v="17"/>
    <x v="0"/>
    <x v="0"/>
  </r>
  <r>
    <x v="50"/>
    <x v="3"/>
    <x v="33"/>
    <s v="Dyrka jord godkjent omdisponert til boligområde etter plan- og bygningsloven"/>
    <x v="0"/>
    <n v="9"/>
    <x v="0"/>
    <x v="0"/>
  </r>
  <r>
    <x v="50"/>
    <x v="3"/>
    <x v="35"/>
    <s v="Dyrka jord godkjent omdisponert til boligområde etter plan- og bygningsloven"/>
    <x v="0"/>
    <n v="22"/>
    <x v="0"/>
    <x v="0"/>
  </r>
  <r>
    <x v="50"/>
    <x v="3"/>
    <x v="35"/>
    <s v="Dyrka jord godkjent omdisponert til samferdselsanlegg og teknisk infrastruktur"/>
    <x v="0"/>
    <n v="3"/>
    <x v="1"/>
    <x v="1"/>
  </r>
  <r>
    <x v="50"/>
    <x v="3"/>
    <x v="36"/>
    <s v="Dyrkbar jord godkjent omdisponert til skogplanting etter jordloven"/>
    <x v="1"/>
    <n v="2"/>
    <x v="4"/>
    <x v="3"/>
  </r>
  <r>
    <x v="50"/>
    <x v="3"/>
    <x v="37"/>
    <s v="Dyrkbar jord godkjent omdisponert til næringsvirksomhet etter jordloven"/>
    <x v="1"/>
    <n v="1"/>
    <x v="3"/>
    <x v="0"/>
  </r>
  <r>
    <x v="50"/>
    <x v="3"/>
    <x v="38"/>
    <s v="Dyrka jord godkjent omdisponert til boligområde etter jordloven"/>
    <x v="0"/>
    <n v="2"/>
    <x v="0"/>
    <x v="0"/>
  </r>
  <r>
    <x v="50"/>
    <x v="3"/>
    <x v="38"/>
    <s v="Dyrka jord godkjent omdisponert til næringsvirksomhet etter plan- og bygningslo"/>
    <x v="0"/>
    <n v="29"/>
    <x v="3"/>
    <x v="0"/>
  </r>
  <r>
    <x v="50"/>
    <x v="3"/>
    <x v="38"/>
    <s v="Dyrka jord godkjent omdisponert til annet byggeområde etter plan- og bygningslo"/>
    <x v="0"/>
    <n v="15"/>
    <x v="3"/>
    <x v="0"/>
  </r>
  <r>
    <x v="50"/>
    <x v="3"/>
    <x v="38"/>
    <s v="Dyrka jord godkjent omdisponert til samferdselsanlegg og teknisk infrastruktur"/>
    <x v="0"/>
    <n v="3"/>
    <x v="1"/>
    <x v="1"/>
  </r>
  <r>
    <x v="50"/>
    <x v="3"/>
    <x v="38"/>
    <s v="Dyrkbar jord godkjent omdisponert til annet landbruksområde etter jordloven"/>
    <x v="1"/>
    <n v="2"/>
    <x v="8"/>
    <x v="0"/>
  </r>
  <r>
    <x v="50"/>
    <x v="3"/>
    <x v="39"/>
    <s v="Dyrka jord godkjent omdisponert til boligområde etter plan- og bygningsloven"/>
    <x v="0"/>
    <n v="1"/>
    <x v="0"/>
    <x v="0"/>
  </r>
  <r>
    <x v="50"/>
    <x v="3"/>
    <x v="39"/>
    <s v="Dyrka jord godkjent omdisponert til samferdselsanlegg og teknisk infrastruktur"/>
    <x v="0"/>
    <n v="42"/>
    <x v="1"/>
    <x v="1"/>
  </r>
  <r>
    <x v="50"/>
    <x v="3"/>
    <x v="43"/>
    <s v="Dyrkbar jord godkjent omdisponert til fritidsbebyggelse etter plan- og bygnings"/>
    <x v="1"/>
    <n v="3"/>
    <x v="0"/>
    <x v="0"/>
  </r>
  <r>
    <x v="50"/>
    <x v="3"/>
    <x v="43"/>
    <s v="Dyrkbar jord godkjent omdisponert til næringsvirksomhet etter jordloven"/>
    <x v="1"/>
    <n v="4"/>
    <x v="3"/>
    <x v="0"/>
  </r>
  <r>
    <x v="50"/>
    <x v="3"/>
    <x v="43"/>
    <s v="Dyrkbar jord godkjent omdisponert til offentlig/privat tjenesteyting etter jord"/>
    <x v="1"/>
    <n v="1"/>
    <x v="3"/>
    <x v="0"/>
  </r>
  <r>
    <x v="50"/>
    <x v="3"/>
    <x v="43"/>
    <s v="Dyrkbar jord godkjent omdisponert til samferdselsanlegg og teknisk infrastruktu"/>
    <x v="1"/>
    <n v="2"/>
    <x v="1"/>
    <x v="1"/>
  </r>
  <r>
    <x v="50"/>
    <x v="6"/>
    <x v="95"/>
    <s v="Næringsbebyggelse / virksomhet"/>
    <x v="0"/>
    <n v="2.6"/>
    <x v="3"/>
    <x v="0"/>
  </r>
  <r>
    <x v="50"/>
    <x v="6"/>
    <x v="96"/>
    <s v="Boligbebyggelse, inkludert uteoppholdsareal"/>
    <x v="0"/>
    <n v="0.6"/>
    <x v="0"/>
    <x v="0"/>
  </r>
  <r>
    <x v="50"/>
    <x v="6"/>
    <x v="96"/>
    <s v="Annet landbruksformål, feks. tilleggsnæringer"/>
    <x v="1"/>
    <n v="5"/>
    <x v="8"/>
    <x v="0"/>
  </r>
  <r>
    <x v="50"/>
    <x v="6"/>
    <x v="96"/>
    <s v="Næringsbebyggelse / virksomhet"/>
    <x v="1"/>
    <n v="33"/>
    <x v="3"/>
    <x v="0"/>
  </r>
  <r>
    <x v="50"/>
    <x v="6"/>
    <x v="96"/>
    <s v="Offentlig eller privat tjenesteyting"/>
    <x v="1"/>
    <n v="1"/>
    <x v="3"/>
    <x v="0"/>
  </r>
  <r>
    <x v="50"/>
    <x v="6"/>
    <x v="97"/>
    <s v="Boligbebyggelse, inkludert uteoppholdsareal"/>
    <x v="0"/>
    <n v="7"/>
    <x v="0"/>
    <x v="0"/>
  </r>
  <r>
    <x v="50"/>
    <x v="6"/>
    <x v="97"/>
    <s v="Grønnstruktur"/>
    <x v="0"/>
    <n v="1.4"/>
    <x v="7"/>
    <x v="3"/>
  </r>
  <r>
    <x v="50"/>
    <x v="6"/>
    <x v="97"/>
    <s v="Offentlig eller privat tjenesteyting"/>
    <x v="0"/>
    <n v="23.7"/>
    <x v="3"/>
    <x v="0"/>
  </r>
  <r>
    <x v="50"/>
    <x v="6"/>
    <x v="97"/>
    <s v="Næringsbebyggelse / virksomhet"/>
    <x v="0"/>
    <n v="2.9"/>
    <x v="3"/>
    <x v="0"/>
  </r>
  <r>
    <x v="50"/>
    <x v="6"/>
    <x v="97"/>
    <s v="Samferdselsanlegg og teknisk infrastruktur"/>
    <x v="0"/>
    <n v="2"/>
    <x v="1"/>
    <x v="1"/>
  </r>
  <r>
    <x v="50"/>
    <x v="6"/>
    <x v="97"/>
    <s v="Skogplanting"/>
    <x v="0"/>
    <n v="2.1"/>
    <x v="4"/>
    <x v="3"/>
  </r>
  <r>
    <x v="50"/>
    <x v="6"/>
    <x v="97"/>
    <s v="Boligbebyggelse, inkludert uteoppholdsareal"/>
    <x v="1"/>
    <n v="40.200000000000003"/>
    <x v="0"/>
    <x v="0"/>
  </r>
  <r>
    <x v="50"/>
    <x v="6"/>
    <x v="97"/>
    <s v="Grønnstruktur"/>
    <x v="1"/>
    <n v="33.700000000000003"/>
    <x v="7"/>
    <x v="3"/>
  </r>
  <r>
    <x v="50"/>
    <x v="6"/>
    <x v="97"/>
    <s v="Bruk og vern av sjø og vassdrag, med tilhørende strandsone"/>
    <x v="1"/>
    <n v="1.2"/>
    <x v="7"/>
    <x v="3"/>
  </r>
  <r>
    <x v="50"/>
    <x v="6"/>
    <x v="97"/>
    <s v="Kombinasjoner av hovedformål"/>
    <x v="1"/>
    <n v="3.4"/>
    <x v="2"/>
    <x v="2"/>
  </r>
  <r>
    <x v="50"/>
    <x v="6"/>
    <x v="97"/>
    <s v="Næringsbebyggelse / virksomhet"/>
    <x v="1"/>
    <n v="59.7"/>
    <x v="3"/>
    <x v="0"/>
  </r>
  <r>
    <x v="50"/>
    <x v="6"/>
    <x v="97"/>
    <s v="Annen bebyggelse og anlegg"/>
    <x v="1"/>
    <n v="9.8000000000000007"/>
    <x v="3"/>
    <x v="0"/>
  </r>
  <r>
    <x v="50"/>
    <x v="6"/>
    <x v="97"/>
    <s v="Samferdselsanlegg og teknisk infrastruktur"/>
    <x v="1"/>
    <n v="83.7"/>
    <x v="1"/>
    <x v="1"/>
  </r>
  <r>
    <x v="50"/>
    <x v="6"/>
    <x v="98"/>
    <s v="Annet landbruksformål, feks. tilleggsnæringer"/>
    <x v="0"/>
    <n v="1.8"/>
    <x v="8"/>
    <x v="0"/>
  </r>
  <r>
    <x v="50"/>
    <x v="6"/>
    <x v="98"/>
    <s v="Samferdselsanlegg og teknisk infrastruktur"/>
    <x v="1"/>
    <n v="50"/>
    <x v="1"/>
    <x v="1"/>
  </r>
  <r>
    <x v="50"/>
    <x v="6"/>
    <x v="99"/>
    <s v="Annet landbruksformål, feks. tilleggsnæringer"/>
    <x v="0"/>
    <n v="2.5"/>
    <x v="8"/>
    <x v="0"/>
  </r>
  <r>
    <x v="50"/>
    <x v="6"/>
    <x v="99"/>
    <s v="Boligbebyggelse, inkludert uteoppholdsareal"/>
    <x v="0"/>
    <n v="0.2"/>
    <x v="0"/>
    <x v="0"/>
  </r>
  <r>
    <x v="50"/>
    <x v="6"/>
    <x v="99"/>
    <s v="Samferdselsanlegg og teknisk infrastruktur"/>
    <x v="0"/>
    <n v="0.3"/>
    <x v="1"/>
    <x v="1"/>
  </r>
  <r>
    <x v="50"/>
    <x v="6"/>
    <x v="99"/>
    <s v="Næringsbebyggelse / virksomhet"/>
    <x v="1"/>
    <n v="2.6"/>
    <x v="3"/>
    <x v="0"/>
  </r>
  <r>
    <x v="50"/>
    <x v="6"/>
    <x v="99"/>
    <s v="Samferdselsanlegg og teknisk infrastruktur"/>
    <x v="1"/>
    <n v="2"/>
    <x v="1"/>
    <x v="1"/>
  </r>
  <r>
    <x v="50"/>
    <x v="6"/>
    <x v="100"/>
    <s v="Næringsbebyggelse / virksomhet"/>
    <x v="0"/>
    <n v="0.6"/>
    <x v="3"/>
    <x v="0"/>
  </r>
  <r>
    <x v="50"/>
    <x v="6"/>
    <x v="100"/>
    <s v="Skogplanting"/>
    <x v="0"/>
    <n v="19.7"/>
    <x v="4"/>
    <x v="3"/>
  </r>
  <r>
    <x v="50"/>
    <x v="6"/>
    <x v="100"/>
    <s v="Boligbebyggelse, inkludert uteoppholdsareal"/>
    <x v="1"/>
    <n v="4.3"/>
    <x v="0"/>
    <x v="0"/>
  </r>
  <r>
    <x v="50"/>
    <x v="6"/>
    <x v="101"/>
    <s v="Boligbebyggelse, inkludert uteoppholdsareal"/>
    <x v="0"/>
    <n v="1"/>
    <x v="0"/>
    <x v="0"/>
  </r>
  <r>
    <x v="50"/>
    <x v="6"/>
    <x v="101"/>
    <s v="Skogplanting"/>
    <x v="0"/>
    <n v="5"/>
    <x v="4"/>
    <x v="3"/>
  </r>
  <r>
    <x v="50"/>
    <x v="6"/>
    <x v="102"/>
    <s v="Boligbebyggelse, inkludert uteoppholdsareal"/>
    <x v="0"/>
    <n v="2.7"/>
    <x v="0"/>
    <x v="0"/>
  </r>
  <r>
    <x v="50"/>
    <x v="6"/>
    <x v="102"/>
    <s v="Samferdselsanlegg og teknisk infrastruktur"/>
    <x v="0"/>
    <n v="0.5"/>
    <x v="1"/>
    <x v="1"/>
  </r>
  <r>
    <x v="50"/>
    <x v="6"/>
    <x v="102"/>
    <s v="Boligbebyggelse, inkludert uteoppholdsareal"/>
    <x v="1"/>
    <n v="2"/>
    <x v="0"/>
    <x v="0"/>
  </r>
  <r>
    <x v="50"/>
    <x v="6"/>
    <x v="103"/>
    <s v="Boligbebyggelse, inkludert uteoppholdsareal"/>
    <x v="0"/>
    <n v="1"/>
    <x v="0"/>
    <x v="0"/>
  </r>
  <r>
    <x v="50"/>
    <x v="6"/>
    <x v="103"/>
    <s v="Samferdselsanlegg og teknisk infrastruktur"/>
    <x v="0"/>
    <n v="24.1"/>
    <x v="1"/>
    <x v="1"/>
  </r>
  <r>
    <x v="50"/>
    <x v="6"/>
    <x v="104"/>
    <s v="Boligbebyggelse, inkludert uteoppholdsareal"/>
    <x v="0"/>
    <n v="4.5"/>
    <x v="0"/>
    <x v="0"/>
  </r>
  <r>
    <x v="50"/>
    <x v="6"/>
    <x v="104"/>
    <s v="Boligbebyggelse, inkludert uteoppholdsareal"/>
    <x v="1"/>
    <n v="4.2"/>
    <x v="0"/>
    <x v="0"/>
  </r>
  <r>
    <x v="50"/>
    <x v="6"/>
    <x v="143"/>
    <s v="Annet landbruksformål, feks. tilleggsnæringer"/>
    <x v="0"/>
    <n v="1.5"/>
    <x v="8"/>
    <x v="0"/>
  </r>
  <r>
    <x v="50"/>
    <x v="6"/>
    <x v="143"/>
    <s v="Boligbebyggelse, inkludert uteoppholdsareal"/>
    <x v="0"/>
    <n v="4.3"/>
    <x v="0"/>
    <x v="0"/>
  </r>
  <r>
    <x v="50"/>
    <x v="6"/>
    <x v="143"/>
    <s v="Fritidsbebyggelse"/>
    <x v="0"/>
    <n v="1.4"/>
    <x v="0"/>
    <x v="0"/>
  </r>
  <r>
    <x v="50"/>
    <x v="6"/>
    <x v="106"/>
    <s v="Boligbebyggelse, inkludert uteoppholdsareal"/>
    <x v="0"/>
    <n v="13"/>
    <x v="0"/>
    <x v="0"/>
  </r>
  <r>
    <x v="50"/>
    <x v="6"/>
    <x v="106"/>
    <s v="Boligbebyggelse, inkludert uteoppholdsareal"/>
    <x v="1"/>
    <n v="157.5"/>
    <x v="0"/>
    <x v="0"/>
  </r>
  <r>
    <x v="50"/>
    <x v="6"/>
    <x v="106"/>
    <s v="Næringsbebyggelse / virksomhet"/>
    <x v="1"/>
    <n v="24"/>
    <x v="3"/>
    <x v="0"/>
  </r>
  <r>
    <x v="50"/>
    <x v="6"/>
    <x v="106"/>
    <s v="Samferdselsanlegg og teknisk infrastruktur"/>
    <x v="1"/>
    <n v="27.5"/>
    <x v="1"/>
    <x v="1"/>
  </r>
  <r>
    <x v="50"/>
    <x v="6"/>
    <x v="107"/>
    <s v="Næringsbebyggelse / virksomhet"/>
    <x v="0"/>
    <n v="1"/>
    <x v="3"/>
    <x v="0"/>
  </r>
  <r>
    <x v="50"/>
    <x v="6"/>
    <x v="112"/>
    <s v="Boligbebyggelse, inkludert uteoppholdsareal"/>
    <x v="0"/>
    <n v="18"/>
    <x v="0"/>
    <x v="0"/>
  </r>
  <r>
    <x v="50"/>
    <x v="6"/>
    <x v="112"/>
    <s v="Fritidsbebyggelse"/>
    <x v="0"/>
    <n v="10.199999999999999"/>
    <x v="0"/>
    <x v="0"/>
  </r>
  <r>
    <x v="50"/>
    <x v="6"/>
    <x v="112"/>
    <s v="Fritidsbebyggelse"/>
    <x v="1"/>
    <n v="10"/>
    <x v="0"/>
    <x v="0"/>
  </r>
  <r>
    <x v="50"/>
    <x v="6"/>
    <x v="112"/>
    <s v="Boligbebyggelse, inkludert uteoppholdsareal"/>
    <x v="1"/>
    <n v="7"/>
    <x v="0"/>
    <x v="0"/>
  </r>
  <r>
    <x v="50"/>
    <x v="6"/>
    <x v="136"/>
    <s v="Næringsbebyggelse / virksomhet"/>
    <x v="0"/>
    <n v="0.4"/>
    <x v="3"/>
    <x v="0"/>
  </r>
  <r>
    <x v="50"/>
    <x v="6"/>
    <x v="136"/>
    <s v="Samferdselsanlegg og teknisk infrastruktur"/>
    <x v="0"/>
    <n v="0.5"/>
    <x v="1"/>
    <x v="1"/>
  </r>
  <r>
    <x v="50"/>
    <x v="6"/>
    <x v="136"/>
    <s v="Fritidsbebyggelse"/>
    <x v="1"/>
    <n v="1.1000000000000001"/>
    <x v="0"/>
    <x v="0"/>
  </r>
  <r>
    <x v="50"/>
    <x v="6"/>
    <x v="136"/>
    <s v="Samferdselsanlegg og teknisk infrastruktur"/>
    <x v="1"/>
    <n v="0.2"/>
    <x v="1"/>
    <x v="1"/>
  </r>
  <r>
    <x v="50"/>
    <x v="6"/>
    <x v="142"/>
    <s v="Boligbebyggelse, inkludert uteoppholdsareal"/>
    <x v="0"/>
    <n v="0.5"/>
    <x v="0"/>
    <x v="0"/>
  </r>
  <r>
    <x v="50"/>
    <x v="6"/>
    <x v="144"/>
    <s v="Boligbebyggelse, inkludert uteoppholdsareal"/>
    <x v="0"/>
    <n v="2.6"/>
    <x v="0"/>
    <x v="0"/>
  </r>
  <r>
    <x v="50"/>
    <x v="7"/>
    <x v="114"/>
    <s v="Boligbebyggelse, inkludert uteoppholdsareal"/>
    <x v="0"/>
    <n v="5.4"/>
    <x v="0"/>
    <x v="0"/>
  </r>
  <r>
    <x v="50"/>
    <x v="7"/>
    <x v="114"/>
    <s v="Annen bebyggelse og anlegg"/>
    <x v="0"/>
    <n v="1"/>
    <x v="3"/>
    <x v="0"/>
  </r>
  <r>
    <x v="50"/>
    <x v="7"/>
    <x v="115"/>
    <s v="Boligbebyggelse, inkludert uteoppholdsareal"/>
    <x v="0"/>
    <n v="9.9"/>
    <x v="0"/>
    <x v="0"/>
  </r>
  <r>
    <x v="50"/>
    <x v="7"/>
    <x v="115"/>
    <s v="Skogplanting"/>
    <x v="0"/>
    <n v="6.6"/>
    <x v="4"/>
    <x v="3"/>
  </r>
  <r>
    <x v="50"/>
    <x v="7"/>
    <x v="115"/>
    <s v="Boligbebyggelse, inkludert uteoppholdsareal"/>
    <x v="1"/>
    <n v="7.8"/>
    <x v="0"/>
    <x v="0"/>
  </r>
  <r>
    <x v="50"/>
    <x v="7"/>
    <x v="115"/>
    <s v="Samferdselsanlegg og teknisk infrastruktur"/>
    <x v="1"/>
    <n v="2.8"/>
    <x v="1"/>
    <x v="1"/>
  </r>
  <r>
    <x v="50"/>
    <x v="7"/>
    <x v="137"/>
    <s v="Samferdselsanlegg og teknisk infrastruktur"/>
    <x v="0"/>
    <n v="1"/>
    <x v="1"/>
    <x v="1"/>
  </r>
  <r>
    <x v="50"/>
    <x v="7"/>
    <x v="139"/>
    <s v="Annet landbruksformål, feks. tilleggsnæringer"/>
    <x v="0"/>
    <n v="2"/>
    <x v="8"/>
    <x v="0"/>
  </r>
  <r>
    <x v="50"/>
    <x v="7"/>
    <x v="139"/>
    <s v="Fritidsbebyggelse"/>
    <x v="0"/>
    <n v="5"/>
    <x v="0"/>
    <x v="0"/>
  </r>
  <r>
    <x v="50"/>
    <x v="7"/>
    <x v="139"/>
    <s v="Boligbebyggelse, inkludert uteoppholdsareal"/>
    <x v="0"/>
    <n v="1"/>
    <x v="0"/>
    <x v="0"/>
  </r>
  <r>
    <x v="50"/>
    <x v="7"/>
    <x v="139"/>
    <s v="Fritidsbebyggelse"/>
    <x v="1"/>
    <n v="16.2"/>
    <x v="0"/>
    <x v="0"/>
  </r>
  <r>
    <x v="50"/>
    <x v="7"/>
    <x v="139"/>
    <s v="Næringsbebyggelse / virksomhet"/>
    <x v="1"/>
    <n v="44"/>
    <x v="3"/>
    <x v="0"/>
  </r>
  <r>
    <x v="50"/>
    <x v="7"/>
    <x v="116"/>
    <s v="Boligbebyggelse, inkludert uteoppholdsareal"/>
    <x v="1"/>
    <n v="8.4"/>
    <x v="0"/>
    <x v="0"/>
  </r>
  <r>
    <x v="50"/>
    <x v="7"/>
    <x v="117"/>
    <s v="Samferdselsanlegg og teknisk infrastruktur"/>
    <x v="0"/>
    <n v="2.9"/>
    <x v="1"/>
    <x v="1"/>
  </r>
  <r>
    <x v="50"/>
    <x v="7"/>
    <x v="118"/>
    <s v="Fritidsbebyggelse"/>
    <x v="0"/>
    <n v="0.8"/>
    <x v="0"/>
    <x v="0"/>
  </r>
  <r>
    <x v="50"/>
    <x v="7"/>
    <x v="118"/>
    <s v="Samferdselsanlegg og teknisk infrastruktur"/>
    <x v="0"/>
    <n v="12"/>
    <x v="1"/>
    <x v="1"/>
  </r>
  <r>
    <x v="50"/>
    <x v="7"/>
    <x v="119"/>
    <s v="Fritidsbebyggelse"/>
    <x v="0"/>
    <n v="7.6"/>
    <x v="0"/>
    <x v="0"/>
  </r>
  <r>
    <x v="50"/>
    <x v="7"/>
    <x v="119"/>
    <s v="Boligbebyggelse, inkludert uteoppholdsareal"/>
    <x v="0"/>
    <n v="0.6"/>
    <x v="0"/>
    <x v="0"/>
  </r>
  <r>
    <x v="50"/>
    <x v="7"/>
    <x v="120"/>
    <s v="Annet landbruksformål, feks. tilleggsnæringer"/>
    <x v="0"/>
    <n v="0.8"/>
    <x v="8"/>
    <x v="0"/>
  </r>
  <r>
    <x v="50"/>
    <x v="7"/>
    <x v="120"/>
    <s v="Boligbebyggelse, inkludert uteoppholdsareal"/>
    <x v="0"/>
    <n v="3.5"/>
    <x v="0"/>
    <x v="0"/>
  </r>
  <r>
    <x v="50"/>
    <x v="7"/>
    <x v="120"/>
    <s v="Annen bebyggelse og anlegg"/>
    <x v="0"/>
    <n v="1.2"/>
    <x v="3"/>
    <x v="0"/>
  </r>
  <r>
    <x v="50"/>
    <x v="7"/>
    <x v="121"/>
    <s v="Boligbebyggelse, inkludert uteoppholdsareal"/>
    <x v="0"/>
    <n v="1"/>
    <x v="0"/>
    <x v="0"/>
  </r>
  <r>
    <x v="50"/>
    <x v="7"/>
    <x v="121"/>
    <s v="Fritidsbebyggelse"/>
    <x v="0"/>
    <n v="1"/>
    <x v="0"/>
    <x v="0"/>
  </r>
  <r>
    <x v="50"/>
    <x v="7"/>
    <x v="121"/>
    <s v="Samferdselsanlegg og teknisk infrastruktur"/>
    <x v="0"/>
    <n v="20"/>
    <x v="1"/>
    <x v="1"/>
  </r>
  <r>
    <x v="50"/>
    <x v="7"/>
    <x v="121"/>
    <s v="Boligbebyggelse, inkludert uteoppholdsareal"/>
    <x v="1"/>
    <n v="1"/>
    <x v="0"/>
    <x v="0"/>
  </r>
  <r>
    <x v="50"/>
    <x v="7"/>
    <x v="122"/>
    <s v="Annet landbruksformål, feks. tilleggsnæringer"/>
    <x v="0"/>
    <n v="0.3"/>
    <x v="8"/>
    <x v="0"/>
  </r>
  <r>
    <x v="50"/>
    <x v="7"/>
    <x v="122"/>
    <s v="Boligbebyggelse, inkludert uteoppholdsareal"/>
    <x v="0"/>
    <n v="28.2"/>
    <x v="0"/>
    <x v="0"/>
  </r>
  <r>
    <x v="50"/>
    <x v="7"/>
    <x v="122"/>
    <s v="Samferdselsanlegg og teknisk infrastruktur"/>
    <x v="0"/>
    <n v="45"/>
    <x v="1"/>
    <x v="1"/>
  </r>
  <r>
    <x v="50"/>
    <x v="7"/>
    <x v="122"/>
    <s v="Samferdselsanlegg og teknisk infrastruktur"/>
    <x v="1"/>
    <n v="20"/>
    <x v="1"/>
    <x v="1"/>
  </r>
  <r>
    <x v="50"/>
    <x v="7"/>
    <x v="123"/>
    <s v="Fritidsbebyggelse"/>
    <x v="0"/>
    <n v="4"/>
    <x v="0"/>
    <x v="0"/>
  </r>
  <r>
    <x v="50"/>
    <x v="7"/>
    <x v="123"/>
    <s v="Landbruks-, natur- og friluftsområder der landbruk er utelukket"/>
    <x v="0"/>
    <n v="0.5"/>
    <x v="0"/>
    <x v="0"/>
  </r>
  <r>
    <x v="50"/>
    <x v="7"/>
    <x v="123"/>
    <s v="Landbruks-, natur- og friluftsområder der landbruk er utelukket"/>
    <x v="1"/>
    <n v="237.7"/>
    <x v="0"/>
    <x v="0"/>
  </r>
  <r>
    <x v="50"/>
    <x v="7"/>
    <x v="123"/>
    <s v="Fritidsbebyggelse"/>
    <x v="1"/>
    <n v="186.1"/>
    <x v="0"/>
    <x v="0"/>
  </r>
  <r>
    <x v="50"/>
    <x v="7"/>
    <x v="123"/>
    <s v="Samferdselsanlegg og teknisk infrastruktur"/>
    <x v="1"/>
    <n v="41"/>
    <x v="1"/>
    <x v="1"/>
  </r>
  <r>
    <x v="50"/>
    <x v="7"/>
    <x v="124"/>
    <s v="Boligbebyggelse, inkludert uteoppholdsareal"/>
    <x v="0"/>
    <n v="10.8"/>
    <x v="0"/>
    <x v="0"/>
  </r>
  <r>
    <x v="50"/>
    <x v="7"/>
    <x v="124"/>
    <s v="Grønnstruktur"/>
    <x v="0"/>
    <n v="0.2"/>
    <x v="7"/>
    <x v="3"/>
  </r>
  <r>
    <x v="50"/>
    <x v="7"/>
    <x v="124"/>
    <s v="Næringsbebyggelse / virksomhet"/>
    <x v="0"/>
    <n v="2"/>
    <x v="3"/>
    <x v="0"/>
  </r>
  <r>
    <x v="50"/>
    <x v="7"/>
    <x v="124"/>
    <s v="Annen bebyggelse og anlegg"/>
    <x v="0"/>
    <n v="0.9"/>
    <x v="3"/>
    <x v="0"/>
  </r>
  <r>
    <x v="50"/>
    <x v="7"/>
    <x v="124"/>
    <s v="Samferdselsanlegg og teknisk infrastruktur"/>
    <x v="0"/>
    <n v="2"/>
    <x v="1"/>
    <x v="1"/>
  </r>
  <r>
    <x v="50"/>
    <x v="7"/>
    <x v="124"/>
    <s v="Annet landbruksformål, feks. tilleggsnæringer"/>
    <x v="1"/>
    <n v="0.6"/>
    <x v="8"/>
    <x v="0"/>
  </r>
  <r>
    <x v="50"/>
    <x v="7"/>
    <x v="124"/>
    <s v="Landbruks-, natur- og friluftsområder der landbruk er utelukket"/>
    <x v="1"/>
    <n v="110.2"/>
    <x v="0"/>
    <x v="0"/>
  </r>
  <r>
    <x v="50"/>
    <x v="7"/>
    <x v="124"/>
    <s v="Boligbebyggelse, inkludert uteoppholdsareal"/>
    <x v="1"/>
    <n v="9.1999999999999993"/>
    <x v="0"/>
    <x v="0"/>
  </r>
  <r>
    <x v="50"/>
    <x v="7"/>
    <x v="124"/>
    <s v="Bruk og vern av sjø og vassdrag, med tilhørende strandsone"/>
    <x v="1"/>
    <n v="1.4"/>
    <x v="7"/>
    <x v="3"/>
  </r>
  <r>
    <x v="50"/>
    <x v="7"/>
    <x v="124"/>
    <s v="Annen bebyggelse og anlegg"/>
    <x v="1"/>
    <n v="73.599999999999994"/>
    <x v="3"/>
    <x v="0"/>
  </r>
  <r>
    <x v="50"/>
    <x v="7"/>
    <x v="124"/>
    <s v="Næringsbebyggelse / virksomhet"/>
    <x v="1"/>
    <n v="0.6"/>
    <x v="3"/>
    <x v="0"/>
  </r>
  <r>
    <x v="50"/>
    <x v="7"/>
    <x v="124"/>
    <s v="Offentlig eller privat tjenesteyting"/>
    <x v="1"/>
    <n v="0.1"/>
    <x v="3"/>
    <x v="0"/>
  </r>
  <r>
    <x v="50"/>
    <x v="7"/>
    <x v="124"/>
    <s v="Samferdselsanlegg og teknisk infrastruktur"/>
    <x v="1"/>
    <n v="12.5"/>
    <x v="1"/>
    <x v="1"/>
  </r>
  <r>
    <x v="50"/>
    <x v="7"/>
    <x v="125"/>
    <s v="Annet landbruksformål, feks. tilleggsnæringer"/>
    <x v="0"/>
    <n v="4.8"/>
    <x v="8"/>
    <x v="0"/>
  </r>
  <r>
    <x v="50"/>
    <x v="7"/>
    <x v="125"/>
    <s v="Boligbebyggelse, inkludert uteoppholdsareal"/>
    <x v="0"/>
    <n v="4.5999999999999996"/>
    <x v="0"/>
    <x v="0"/>
  </r>
  <r>
    <x v="50"/>
    <x v="7"/>
    <x v="125"/>
    <s v="Offentlig eller privat tjenesteyting"/>
    <x v="0"/>
    <n v="0.3"/>
    <x v="3"/>
    <x v="0"/>
  </r>
  <r>
    <x v="50"/>
    <x v="7"/>
    <x v="125"/>
    <s v="Samferdselsanlegg og teknisk infrastruktur"/>
    <x v="0"/>
    <n v="3.8"/>
    <x v="1"/>
    <x v="1"/>
  </r>
  <r>
    <x v="50"/>
    <x v="7"/>
    <x v="126"/>
    <s v="Boligbebyggelse, inkludert uteoppholdsareal"/>
    <x v="0"/>
    <n v="1"/>
    <x v="0"/>
    <x v="0"/>
  </r>
  <r>
    <x v="50"/>
    <x v="7"/>
    <x v="126"/>
    <s v="Næringsbebyggelse / virksomhet"/>
    <x v="0"/>
    <n v="40"/>
    <x v="3"/>
    <x v="0"/>
  </r>
  <r>
    <x v="50"/>
    <x v="7"/>
    <x v="126"/>
    <s v="Samferdselsanlegg og teknisk infrastruktur"/>
    <x v="0"/>
    <n v="18"/>
    <x v="1"/>
    <x v="1"/>
  </r>
  <r>
    <x v="50"/>
    <x v="7"/>
    <x v="127"/>
    <s v="Annet landbruksformål, feks. tilleggsnæringer"/>
    <x v="0"/>
    <n v="2"/>
    <x v="8"/>
    <x v="0"/>
  </r>
  <r>
    <x v="50"/>
    <x v="7"/>
    <x v="127"/>
    <s v="Samferdselsanlegg og teknisk infrastruktur"/>
    <x v="0"/>
    <n v="152"/>
    <x v="1"/>
    <x v="1"/>
  </r>
  <r>
    <x v="50"/>
    <x v="7"/>
    <x v="128"/>
    <s v="Boligbebyggelse, inkludert uteoppholdsareal"/>
    <x v="0"/>
    <n v="1.8"/>
    <x v="0"/>
    <x v="0"/>
  </r>
  <r>
    <x v="50"/>
    <x v="7"/>
    <x v="128"/>
    <s v="Annen bebyggelse og anlegg"/>
    <x v="0"/>
    <n v="10"/>
    <x v="3"/>
    <x v="0"/>
  </r>
  <r>
    <x v="50"/>
    <x v="7"/>
    <x v="128"/>
    <s v="Næringsbebyggelse / virksomhet"/>
    <x v="0"/>
    <n v="6"/>
    <x v="3"/>
    <x v="0"/>
  </r>
  <r>
    <x v="50"/>
    <x v="7"/>
    <x v="128"/>
    <s v="Samferdselsanlegg og teknisk infrastruktur"/>
    <x v="0"/>
    <n v="200"/>
    <x v="1"/>
    <x v="1"/>
  </r>
  <r>
    <x v="50"/>
    <x v="7"/>
    <x v="129"/>
    <s v="Boligbebyggelse, inkludert uteoppholdsareal"/>
    <x v="0"/>
    <n v="0.2"/>
    <x v="0"/>
    <x v="0"/>
  </r>
  <r>
    <x v="50"/>
    <x v="7"/>
    <x v="129"/>
    <s v="Samferdselsanlegg og teknisk infrastruktur"/>
    <x v="0"/>
    <n v="25"/>
    <x v="1"/>
    <x v="1"/>
  </r>
  <r>
    <x v="50"/>
    <x v="7"/>
    <x v="129"/>
    <s v="Næringsbebyggelse / virksomhet"/>
    <x v="1"/>
    <n v="49"/>
    <x v="3"/>
    <x v="0"/>
  </r>
  <r>
    <x v="50"/>
    <x v="7"/>
    <x v="130"/>
    <s v="Annet landbruksformål, feks. tilleggsnæringer"/>
    <x v="0"/>
    <n v="15"/>
    <x v="8"/>
    <x v="0"/>
  </r>
  <r>
    <x v="50"/>
    <x v="7"/>
    <x v="141"/>
    <s v="Annen bebyggelse og anlegg"/>
    <x v="1"/>
    <n v="5"/>
    <x v="3"/>
    <x v="0"/>
  </r>
  <r>
    <x v="50"/>
    <x v="7"/>
    <x v="138"/>
    <s v="Boligbebyggelse, inkludert uteoppholdsareal"/>
    <x v="0"/>
    <n v="1"/>
    <x v="0"/>
    <x v="0"/>
  </r>
  <r>
    <x v="50"/>
    <x v="7"/>
    <x v="138"/>
    <s v="Samferdselsanlegg og teknisk infrastruktur"/>
    <x v="0"/>
    <n v="0.6"/>
    <x v="1"/>
    <x v="1"/>
  </r>
  <r>
    <x v="50"/>
    <x v="7"/>
    <x v="138"/>
    <s v="Samferdselsanlegg og teknisk infrastruktur"/>
    <x v="1"/>
    <n v="22"/>
    <x v="1"/>
    <x v="1"/>
  </r>
  <r>
    <x v="50"/>
    <x v="7"/>
    <x v="133"/>
    <s v="Boligbebyggelse, inkludert uteoppholdsareal"/>
    <x v="0"/>
    <n v="1"/>
    <x v="0"/>
    <x v="0"/>
  </r>
  <r>
    <x v="50"/>
    <x v="7"/>
    <x v="133"/>
    <s v="Boligbebyggelse, inkludert uteoppholdsareal"/>
    <x v="1"/>
    <n v="6.1"/>
    <x v="0"/>
    <x v="0"/>
  </r>
  <r>
    <x v="50"/>
    <x v="7"/>
    <x v="133"/>
    <s v="Fritidsbebyggelse"/>
    <x v="1"/>
    <n v="2.2000000000000002"/>
    <x v="0"/>
    <x v="0"/>
  </r>
  <r>
    <x v="50"/>
    <x v="7"/>
    <x v="133"/>
    <s v="Samferdselsanlegg og teknisk infrastruktur"/>
    <x v="1"/>
    <n v="0.5"/>
    <x v="1"/>
    <x v="1"/>
  </r>
  <r>
    <x v="50"/>
    <x v="7"/>
    <x v="134"/>
    <s v="Boligbebyggelse, inkludert uteoppholdsareal"/>
    <x v="0"/>
    <n v="1.5"/>
    <x v="0"/>
    <x v="0"/>
  </r>
  <r>
    <x v="50"/>
    <x v="7"/>
    <x v="134"/>
    <s v="Fritidsbebyggelse"/>
    <x v="0"/>
    <n v="1.5"/>
    <x v="0"/>
    <x v="0"/>
  </r>
  <r>
    <x v="50"/>
    <x v="7"/>
    <x v="135"/>
    <s v="Boligbebyggelse, inkludert uteoppholdsareal"/>
    <x v="0"/>
    <n v="2"/>
    <x v="0"/>
    <x v="0"/>
  </r>
  <r>
    <x v="50"/>
    <x v="1"/>
    <x v="22"/>
    <s v="Dyrka jord godkjent omdisponert til annet byggeområde etter jordloven"/>
    <x v="0"/>
    <n v="6"/>
    <x v="3"/>
    <x v="0"/>
  </r>
  <r>
    <x v="50"/>
    <x v="1"/>
    <x v="22"/>
    <s v="Dyrkbar jord godkjent omdisponert til annet landbruksområde etter jordloven"/>
    <x v="1"/>
    <n v="65"/>
    <x v="8"/>
    <x v="0"/>
  </r>
  <r>
    <x v="50"/>
    <x v="1"/>
    <x v="22"/>
    <s v="Dyrkbar jord godkjent omdisponert til boligområde etter jordloven"/>
    <x v="1"/>
    <n v="2"/>
    <x v="0"/>
    <x v="0"/>
  </r>
  <r>
    <x v="50"/>
    <x v="4"/>
    <x v="46"/>
    <s v="Dyrka jord godkjent omdisponert til boligområde etter plan- og bygningsloven"/>
    <x v="0"/>
    <n v="20"/>
    <x v="0"/>
    <x v="0"/>
  </r>
  <r>
    <x v="50"/>
    <x v="4"/>
    <x v="46"/>
    <s v="Dyrka jord godkjent omdisponert til grønnstruktur etter plan- og bygningsloven"/>
    <x v="0"/>
    <n v="19"/>
    <x v="7"/>
    <x v="3"/>
  </r>
  <r>
    <x v="50"/>
    <x v="4"/>
    <x v="46"/>
    <s v="Dyrka jord godkjent omdisponert til næringsvirksomhet etter plan- og bygningslo"/>
    <x v="0"/>
    <n v="8"/>
    <x v="3"/>
    <x v="0"/>
  </r>
  <r>
    <x v="50"/>
    <x v="4"/>
    <x v="46"/>
    <s v="Dyrka jord godkjent omdisponert til samferdselsanlegg og teknisk infrastruktur"/>
    <x v="0"/>
    <n v="20"/>
    <x v="1"/>
    <x v="1"/>
  </r>
  <r>
    <x v="50"/>
    <x v="4"/>
    <x v="47"/>
    <s v="Dyrka jord godkjent omdisponert til boligområde etter plan- og bygningsloven"/>
    <x v="0"/>
    <n v="4"/>
    <x v="0"/>
    <x v="0"/>
  </r>
  <r>
    <x v="50"/>
    <x v="4"/>
    <x v="47"/>
    <s v="Dyrka jord godkjent omdisponert til boligområde etter jordloven"/>
    <x v="0"/>
    <n v="1"/>
    <x v="0"/>
    <x v="0"/>
  </r>
  <r>
    <x v="50"/>
    <x v="4"/>
    <x v="47"/>
    <s v="Dyrka jord godkjent omdisponert til offentlig/privat tjenesteyting etter plan-"/>
    <x v="0"/>
    <n v="2"/>
    <x v="3"/>
    <x v="0"/>
  </r>
  <r>
    <x v="50"/>
    <x v="4"/>
    <x v="47"/>
    <s v="Dyrka jord godkjent omdisponert til annet byggeområde etter jordloven"/>
    <x v="0"/>
    <n v="2"/>
    <x v="3"/>
    <x v="0"/>
  </r>
  <r>
    <x v="50"/>
    <x v="4"/>
    <x v="47"/>
    <s v="Dyrkbar jord godkjent omdisponert til offentlig/privat tjenesteyting etter plan"/>
    <x v="1"/>
    <n v="3"/>
    <x v="3"/>
    <x v="0"/>
  </r>
  <r>
    <x v="50"/>
    <x v="4"/>
    <x v="87"/>
    <s v="Dyrka jord godkjent omdisponert til boligområde etter plan- og bygningsloven"/>
    <x v="0"/>
    <n v="7"/>
    <x v="0"/>
    <x v="0"/>
  </r>
  <r>
    <x v="50"/>
    <x v="4"/>
    <x v="87"/>
    <s v="Dyrka jord godkjent omdisponert til annet byggeområde etter plan- og bygningslo"/>
    <x v="0"/>
    <n v="1"/>
    <x v="3"/>
    <x v="0"/>
  </r>
  <r>
    <x v="50"/>
    <x v="4"/>
    <x v="87"/>
    <s v="Dyrka jord godkjent omdisponert til samferdselsanlegg og teknisk infrastruktur"/>
    <x v="0"/>
    <n v="5"/>
    <x v="1"/>
    <x v="1"/>
  </r>
  <r>
    <x v="50"/>
    <x v="4"/>
    <x v="48"/>
    <s v="Dyrka jord godkjent omdisponert til boligområde etter jordloven"/>
    <x v="0"/>
    <n v="2"/>
    <x v="0"/>
    <x v="0"/>
  </r>
  <r>
    <x v="50"/>
    <x v="4"/>
    <x v="48"/>
    <s v="Dyrka jord godkjent omdisponert til samferdselsanlegg og teknisk infrastruktur"/>
    <x v="0"/>
    <n v="1"/>
    <x v="1"/>
    <x v="1"/>
  </r>
  <r>
    <x v="50"/>
    <x v="4"/>
    <x v="48"/>
    <s v="Dyrka jord godkjent omdisponert til skogplanting etter jordloven"/>
    <x v="0"/>
    <n v="13"/>
    <x v="4"/>
    <x v="3"/>
  </r>
  <r>
    <x v="50"/>
    <x v="4"/>
    <x v="49"/>
    <s v="Dyrka jord godkjent omdisponert til boligområde etter jordloven"/>
    <x v="0"/>
    <n v="1"/>
    <x v="0"/>
    <x v="0"/>
  </r>
  <r>
    <x v="50"/>
    <x v="4"/>
    <x v="49"/>
    <s v="Dyrka jord godkjent omdisponert til skogplanting etter jordloven"/>
    <x v="0"/>
    <n v="7"/>
    <x v="4"/>
    <x v="3"/>
  </r>
  <r>
    <x v="50"/>
    <x v="4"/>
    <x v="49"/>
    <s v="Dyrkbar jord godkjent omdisponert til boligområde etter jordloven"/>
    <x v="1"/>
    <n v="1"/>
    <x v="0"/>
    <x v="0"/>
  </r>
  <r>
    <x v="50"/>
    <x v="4"/>
    <x v="51"/>
    <s v="Dyrka jord godkjent omdisponert til annet landbruksområde etter jordloven"/>
    <x v="0"/>
    <n v="2"/>
    <x v="8"/>
    <x v="0"/>
  </r>
  <r>
    <x v="50"/>
    <x v="4"/>
    <x v="52"/>
    <s v="Dyrkbar jord godkjent omdisponert til grønnstruktur etter plan- og bygningslove"/>
    <x v="1"/>
    <n v="4"/>
    <x v="7"/>
    <x v="3"/>
  </r>
  <r>
    <x v="50"/>
    <x v="4"/>
    <x v="52"/>
    <s v="Dyrkbar jord godkjent omdisponert til samferdselsanlegg og teknisk infrastruktu"/>
    <x v="1"/>
    <n v="5"/>
    <x v="1"/>
    <x v="1"/>
  </r>
  <r>
    <x v="50"/>
    <x v="4"/>
    <x v="53"/>
    <s v="Dyrka jord godkjent omdisponert til boligområde etter plan- og bygningsloven"/>
    <x v="0"/>
    <n v="11"/>
    <x v="0"/>
    <x v="0"/>
  </r>
  <r>
    <x v="50"/>
    <x v="4"/>
    <x v="53"/>
    <s v="Dyrka jord godkjent omdisponert til grønnstruktur etter plan- og bygningsloven"/>
    <x v="0"/>
    <n v="4"/>
    <x v="7"/>
    <x v="3"/>
  </r>
  <r>
    <x v="50"/>
    <x v="4"/>
    <x v="53"/>
    <s v="Dyrka jord godkjent omdisponert til næringsvirksomhet etter plan- og bygningslo"/>
    <x v="0"/>
    <n v="4"/>
    <x v="3"/>
    <x v="0"/>
  </r>
  <r>
    <x v="50"/>
    <x v="4"/>
    <x v="53"/>
    <s v="Dyrka jord godkjent omdisponert til offentlig/privat tjenesteyting etter plan-"/>
    <x v="0"/>
    <n v="2"/>
    <x v="3"/>
    <x v="0"/>
  </r>
  <r>
    <x v="50"/>
    <x v="4"/>
    <x v="53"/>
    <s v="Dyrka jord godkjent omdisponert til samferdselsanlegg og teknisk infrastruktur"/>
    <x v="0"/>
    <n v="1"/>
    <x v="1"/>
    <x v="1"/>
  </r>
  <r>
    <x v="50"/>
    <x v="4"/>
    <x v="54"/>
    <s v="Dyrkbar jord godkjent omdisponert til fritidsbebyggelse etter jordloven"/>
    <x v="1"/>
    <n v="1"/>
    <x v="0"/>
    <x v="0"/>
  </r>
  <r>
    <x v="50"/>
    <x v="4"/>
    <x v="55"/>
    <s v="Dyrkbar jord godkjent omdisponert til boligområde etter jordloven"/>
    <x v="1"/>
    <n v="4"/>
    <x v="0"/>
    <x v="0"/>
  </r>
  <r>
    <x v="50"/>
    <x v="4"/>
    <x v="55"/>
    <s v="Dyrkbar jord godkjent omdisponert til annet byggeområde etter plan- og bygnings"/>
    <x v="1"/>
    <n v="150"/>
    <x v="3"/>
    <x v="0"/>
  </r>
  <r>
    <x v="50"/>
    <x v="4"/>
    <x v="55"/>
    <s v="Dyrkbar jord godkjent omdisponert til næringsvirksomhet etter plan- og bygnings"/>
    <x v="1"/>
    <n v="50"/>
    <x v="3"/>
    <x v="0"/>
  </r>
  <r>
    <x v="50"/>
    <x v="4"/>
    <x v="61"/>
    <s v="Dyrka jord godkjent omdisponert til boligområde etter plan- og bygningsloven"/>
    <x v="0"/>
    <n v="2"/>
    <x v="0"/>
    <x v="0"/>
  </r>
  <r>
    <x v="50"/>
    <x v="4"/>
    <x v="61"/>
    <s v="Dyrka jord godkjent omdisponert til boligområde etter jordloven"/>
    <x v="0"/>
    <n v="2"/>
    <x v="0"/>
    <x v="0"/>
  </r>
  <r>
    <x v="50"/>
    <x v="5"/>
    <x v="62"/>
    <s v="Dyrkbar jord godkjent omdisponert til boligområde etter plan- og bygningsloven"/>
    <x v="1"/>
    <n v="7"/>
    <x v="0"/>
    <x v="0"/>
  </r>
  <r>
    <x v="50"/>
    <x v="5"/>
    <x v="62"/>
    <s v="Dyrkbar jord godkjent omdisponert til grønnstruktur etter plan- og bygningslove"/>
    <x v="1"/>
    <n v="4"/>
    <x v="7"/>
    <x v="3"/>
  </r>
  <r>
    <x v="50"/>
    <x v="5"/>
    <x v="72"/>
    <s v="Dyrka jord godkjent omdisponert til annet landbruksområde etter jordloven"/>
    <x v="0"/>
    <n v="3"/>
    <x v="8"/>
    <x v="0"/>
  </r>
  <r>
    <x v="50"/>
    <x v="5"/>
    <x v="72"/>
    <s v="Dyrka jord godkjent omdisponert til samferdselsanlegg og teknisk infrastruktur"/>
    <x v="0"/>
    <n v="1"/>
    <x v="1"/>
    <x v="1"/>
  </r>
  <r>
    <x v="50"/>
    <x v="5"/>
    <x v="63"/>
    <s v="Dyrka jord godkjent omdisponert til næringsvirksomhet etter plan- og bygningslo"/>
    <x v="0"/>
    <n v="7"/>
    <x v="3"/>
    <x v="0"/>
  </r>
  <r>
    <x v="50"/>
    <x v="5"/>
    <x v="63"/>
    <s v="Dyrkbar jord godkjent omdisponert til boligområde etter plan- og bygningsloven"/>
    <x v="1"/>
    <n v="1"/>
    <x v="0"/>
    <x v="0"/>
  </r>
  <r>
    <x v="50"/>
    <x v="5"/>
    <x v="63"/>
    <s v="Dyrkbar jord godkjent omdisponert til næringsvirksomhet etter plan- og bygnings"/>
    <x v="1"/>
    <n v="1"/>
    <x v="3"/>
    <x v="0"/>
  </r>
  <r>
    <x v="50"/>
    <x v="5"/>
    <x v="63"/>
    <s v="Dyrkbar jord godkjent omdisponert til samferdselsanlegg og teknisk infrastruktu"/>
    <x v="1"/>
    <n v="4"/>
    <x v="1"/>
    <x v="1"/>
  </r>
  <r>
    <x v="50"/>
    <x v="5"/>
    <x v="64"/>
    <s v="Dyrka jord godkjent omdisponert til annet landbruksområde etter jordloven"/>
    <x v="0"/>
    <n v="2"/>
    <x v="8"/>
    <x v="0"/>
  </r>
  <r>
    <x v="50"/>
    <x v="5"/>
    <x v="64"/>
    <s v="Dyrka jord godkjent omdisponert til boligområde etter plan- og bygningsloven"/>
    <x v="0"/>
    <n v="6"/>
    <x v="0"/>
    <x v="0"/>
  </r>
  <r>
    <x v="50"/>
    <x v="5"/>
    <x v="64"/>
    <s v="Dyrka jord godkjent omdisponert til boligområde etter jordloven"/>
    <x v="0"/>
    <n v="4"/>
    <x v="0"/>
    <x v="0"/>
  </r>
  <r>
    <x v="50"/>
    <x v="5"/>
    <x v="64"/>
    <s v="Dyrka jord godkjent omdisponert til offentlig/privat tjenesteyting etter plan-"/>
    <x v="0"/>
    <n v="2"/>
    <x v="3"/>
    <x v="0"/>
  </r>
  <r>
    <x v="50"/>
    <x v="5"/>
    <x v="64"/>
    <s v="Dyrka jord godkjent omdisponert til samferdselsanlegg og teknisk infrastruktur"/>
    <x v="0"/>
    <n v="10"/>
    <x v="1"/>
    <x v="1"/>
  </r>
  <r>
    <x v="50"/>
    <x v="5"/>
    <x v="64"/>
    <s v="Dyrka jord godkjent omdisponert til samferdselsanlegg og teknisk infrastruktur"/>
    <x v="0"/>
    <n v="2"/>
    <x v="1"/>
    <x v="1"/>
  </r>
  <r>
    <x v="50"/>
    <x v="5"/>
    <x v="65"/>
    <s v="Dyrka jord godkjent omdisponert til annet landbruksområde etter jordloven"/>
    <x v="0"/>
    <n v="2"/>
    <x v="8"/>
    <x v="0"/>
  </r>
  <r>
    <x v="50"/>
    <x v="5"/>
    <x v="65"/>
    <s v="Dyrka jord godkjent omdisponert til boligområde etter jordloven"/>
    <x v="0"/>
    <n v="2"/>
    <x v="0"/>
    <x v="0"/>
  </r>
  <r>
    <x v="50"/>
    <x v="5"/>
    <x v="65"/>
    <s v="Dyrka jord godkjent omdisponert til fritidsbebyggelse etter jordloven"/>
    <x v="0"/>
    <n v="1"/>
    <x v="0"/>
    <x v="0"/>
  </r>
  <r>
    <x v="50"/>
    <x v="5"/>
    <x v="65"/>
    <s v="Dyrkbar jord godkjent omdisponert til boligområde etter jordloven"/>
    <x v="1"/>
    <n v="1"/>
    <x v="0"/>
    <x v="0"/>
  </r>
  <r>
    <x v="50"/>
    <x v="5"/>
    <x v="65"/>
    <s v="Dyrkbar jord godkjent omdisponert til næringsvirksomhet etter plan- og bygnings"/>
    <x v="1"/>
    <n v="5"/>
    <x v="3"/>
    <x v="0"/>
  </r>
  <r>
    <x v="50"/>
    <x v="5"/>
    <x v="88"/>
    <s v="Dyrka jord godkjent omdisponert til boligområde etter jordloven"/>
    <x v="0"/>
    <n v="2"/>
    <x v="0"/>
    <x v="0"/>
  </r>
  <r>
    <x v="50"/>
    <x v="5"/>
    <x v="66"/>
    <s v="Dyrka jord godkjent omdisponert til boligområde etter jordloven"/>
    <x v="0"/>
    <n v="2"/>
    <x v="0"/>
    <x v="0"/>
  </r>
  <r>
    <x v="50"/>
    <x v="5"/>
    <x v="66"/>
    <s v="Dyrka jord godkjent omdisponert til annet byggeområde etter plan- og bygningslo"/>
    <x v="0"/>
    <n v="6"/>
    <x v="3"/>
    <x v="0"/>
  </r>
  <r>
    <x v="50"/>
    <x v="5"/>
    <x v="66"/>
    <s v="Dyrka jord godkjent omdisponert til samferdselsanlegg og teknisk infrastruktur"/>
    <x v="0"/>
    <n v="2"/>
    <x v="1"/>
    <x v="1"/>
  </r>
  <r>
    <x v="50"/>
    <x v="5"/>
    <x v="66"/>
    <s v="Dyrkbar jord godkjent omdisponert til næringsvirksomhet etter plan- og bygnings"/>
    <x v="1"/>
    <n v="36"/>
    <x v="3"/>
    <x v="0"/>
  </r>
  <r>
    <x v="50"/>
    <x v="5"/>
    <x v="68"/>
    <s v="Dyrka jord godkjent omdisponert til næringsvirksomhet etter jordloven"/>
    <x v="0"/>
    <n v="1"/>
    <x v="3"/>
    <x v="0"/>
  </r>
  <r>
    <x v="50"/>
    <x v="5"/>
    <x v="73"/>
    <s v="Dyrka jord godkjent omdisponert til skogplanting etter jordloven"/>
    <x v="0"/>
    <n v="2"/>
    <x v="4"/>
    <x v="3"/>
  </r>
  <r>
    <x v="50"/>
    <x v="5"/>
    <x v="69"/>
    <s v="Dyrka jord godkjent omdisponert til annet byggeområde etter jordloven"/>
    <x v="0"/>
    <n v="2"/>
    <x v="3"/>
    <x v="0"/>
  </r>
  <r>
    <x v="50"/>
    <x v="5"/>
    <x v="69"/>
    <s v="Dyrka jord godkjent omdisponert til samferdselsanlegg og teknisk infrastruktur"/>
    <x v="0"/>
    <n v="10"/>
    <x v="1"/>
    <x v="1"/>
  </r>
  <r>
    <x v="50"/>
    <x v="5"/>
    <x v="69"/>
    <s v="Dyrka jord godkjent omdisponert til skogplanting etter jordloven"/>
    <x v="0"/>
    <n v="10"/>
    <x v="4"/>
    <x v="3"/>
  </r>
  <r>
    <x v="50"/>
    <x v="5"/>
    <x v="69"/>
    <s v="Dyrkbar jord godkjent omdisponert til boligområde etter plan- og bygningsloven"/>
    <x v="1"/>
    <n v="10"/>
    <x v="0"/>
    <x v="0"/>
  </r>
  <r>
    <x v="50"/>
    <x v="5"/>
    <x v="69"/>
    <s v="Dyrkbar jord godkjent omdisponert til samferdselsanlegg og teknisk infrastruktu"/>
    <x v="1"/>
    <n v="10"/>
    <x v="1"/>
    <x v="1"/>
  </r>
  <r>
    <x v="50"/>
    <x v="5"/>
    <x v="74"/>
    <s v="Dyrka jord godkjent omdisponert til boligområde etter plan- og bygningsloven"/>
    <x v="0"/>
    <n v="2"/>
    <x v="0"/>
    <x v="0"/>
  </r>
  <r>
    <x v="50"/>
    <x v="5"/>
    <x v="74"/>
    <s v="Dyrka jord godkjent omdisponert til boligområde etter jordloven"/>
    <x v="0"/>
    <n v="1"/>
    <x v="0"/>
    <x v="0"/>
  </r>
  <r>
    <x v="50"/>
    <x v="5"/>
    <x v="70"/>
    <s v="Dyrka jord godkjent omdisponert til boligområde etter jordloven"/>
    <x v="0"/>
    <n v="2"/>
    <x v="0"/>
    <x v="0"/>
  </r>
  <r>
    <x v="50"/>
    <x v="5"/>
    <x v="71"/>
    <s v="Dyrka jord godkjent omdisponert til boligområde etter plan- og bygningsloven"/>
    <x v="0"/>
    <n v="3"/>
    <x v="0"/>
    <x v="0"/>
  </r>
  <r>
    <x v="50"/>
    <x v="5"/>
    <x v="71"/>
    <s v="Dyrka jord godkjent omdisponert til boligområde etter jordloven"/>
    <x v="0"/>
    <n v="3"/>
    <x v="0"/>
    <x v="0"/>
  </r>
  <r>
    <x v="50"/>
    <x v="2"/>
    <x v="75"/>
    <s v="Dyrka jord godkjent omdisponert til boligområde etter jordloven"/>
    <x v="0"/>
    <n v="4"/>
    <x v="0"/>
    <x v="0"/>
  </r>
  <r>
    <x v="50"/>
    <x v="2"/>
    <x v="75"/>
    <s v="Dyrka jord godkjent omdisponert til offentlig/privat tjenesteyting etter plan-"/>
    <x v="0"/>
    <n v="8"/>
    <x v="3"/>
    <x v="0"/>
  </r>
  <r>
    <x v="50"/>
    <x v="2"/>
    <x v="75"/>
    <s v="Dyrkbar jord godkjent omdisponert til offentlig/privat tjenesteyting etter plan"/>
    <x v="1"/>
    <n v="2"/>
    <x v="3"/>
    <x v="0"/>
  </r>
  <r>
    <x v="50"/>
    <x v="2"/>
    <x v="76"/>
    <s v="Dyrka jord godkjent omdisponert til annet landbruksområde etter jordloven"/>
    <x v="0"/>
    <n v="3"/>
    <x v="8"/>
    <x v="0"/>
  </r>
  <r>
    <x v="50"/>
    <x v="2"/>
    <x v="76"/>
    <s v="Dyrka jord godkjent omdisponert til boligområde etter plan- og bygningsloven"/>
    <x v="0"/>
    <n v="26"/>
    <x v="0"/>
    <x v="0"/>
  </r>
  <r>
    <x v="50"/>
    <x v="2"/>
    <x v="76"/>
    <s v="Dyrka jord godkjent omdisponert til grønnstruktur etter plan- og bygningsloven"/>
    <x v="0"/>
    <n v="9"/>
    <x v="7"/>
    <x v="3"/>
  </r>
  <r>
    <x v="50"/>
    <x v="2"/>
    <x v="76"/>
    <s v="Dyrka jord godkjent omdisponert til kombinasjoner av hovedformål etter plan- og"/>
    <x v="0"/>
    <n v="5"/>
    <x v="2"/>
    <x v="2"/>
  </r>
  <r>
    <x v="50"/>
    <x v="2"/>
    <x v="76"/>
    <s v="Dyrka jord godkjent omdisponert til annet byggeområde etter plan- og bygningslo"/>
    <x v="0"/>
    <n v="16"/>
    <x v="3"/>
    <x v="0"/>
  </r>
  <r>
    <x v="50"/>
    <x v="2"/>
    <x v="76"/>
    <s v="Dyrka jord godkjent omdisponert til offentlig/privat tjenesteyting etter plan-"/>
    <x v="0"/>
    <n v="9"/>
    <x v="3"/>
    <x v="0"/>
  </r>
  <r>
    <x v="50"/>
    <x v="2"/>
    <x v="76"/>
    <s v="Dyrka jord godkjent omdisponert til næringsvirksomhet etter plan- og bygningslo"/>
    <x v="0"/>
    <n v="9"/>
    <x v="3"/>
    <x v="0"/>
  </r>
  <r>
    <x v="50"/>
    <x v="2"/>
    <x v="76"/>
    <s v="Dyrka jord godkjent omdisponert til samferdselsanlegg og teknisk infrastruktur"/>
    <x v="0"/>
    <n v="13"/>
    <x v="1"/>
    <x v="1"/>
  </r>
  <r>
    <x v="50"/>
    <x v="2"/>
    <x v="76"/>
    <s v="Dyrkbar jord godkjent omdisponert til boligområde etter plan- og bygningsloven"/>
    <x v="1"/>
    <n v="30"/>
    <x v="0"/>
    <x v="0"/>
  </r>
  <r>
    <x v="50"/>
    <x v="2"/>
    <x v="76"/>
    <s v="Dyrkbar jord godkjent omdisponert til grønnstruktur etter plan- og bygningslove"/>
    <x v="1"/>
    <n v="4"/>
    <x v="7"/>
    <x v="3"/>
  </r>
  <r>
    <x v="50"/>
    <x v="2"/>
    <x v="76"/>
    <s v="Dyrkbar jord godkjent omdisponert til annet byggeområde etter plan- og bygnings"/>
    <x v="1"/>
    <n v="1"/>
    <x v="3"/>
    <x v="0"/>
  </r>
  <r>
    <x v="50"/>
    <x v="2"/>
    <x v="76"/>
    <s v="Dyrkbar jord godkjent omdisponert til samferdselsanlegg og teknisk infrastruktu"/>
    <x v="1"/>
    <n v="7"/>
    <x v="1"/>
    <x v="1"/>
  </r>
  <r>
    <x v="50"/>
    <x v="2"/>
    <x v="77"/>
    <s v="Dyrka jord godkjent omdisponert til annet landbruksområde etter jordloven"/>
    <x v="0"/>
    <n v="1"/>
    <x v="8"/>
    <x v="0"/>
  </r>
  <r>
    <x v="50"/>
    <x v="2"/>
    <x v="77"/>
    <s v="Dyrka jord godkjent omdisponert til boligområde etter plan- og bygningsloven"/>
    <x v="0"/>
    <n v="12"/>
    <x v="0"/>
    <x v="0"/>
  </r>
  <r>
    <x v="50"/>
    <x v="2"/>
    <x v="77"/>
    <s v="Dyrka jord godkjent omdisponert til samferdselsanlegg og teknisk infrastruktur"/>
    <x v="0"/>
    <n v="5"/>
    <x v="1"/>
    <x v="1"/>
  </r>
  <r>
    <x v="50"/>
    <x v="2"/>
    <x v="90"/>
    <s v="Dyrka jord godkjent omdisponert til skogplanting etter jordloven"/>
    <x v="0"/>
    <n v="3"/>
    <x v="4"/>
    <x v="3"/>
  </r>
  <r>
    <x v="50"/>
    <x v="2"/>
    <x v="79"/>
    <s v="Dyrka jord godkjent omdisponert til annet byggeområde etter jordloven"/>
    <x v="0"/>
    <n v="1"/>
    <x v="3"/>
    <x v="0"/>
  </r>
  <r>
    <x v="50"/>
    <x v="2"/>
    <x v="81"/>
    <s v="Dyrka jord godkjent omdisponert til annet landbruksområde etter jordloven"/>
    <x v="0"/>
    <n v="1"/>
    <x v="8"/>
    <x v="0"/>
  </r>
  <r>
    <x v="50"/>
    <x v="2"/>
    <x v="91"/>
    <s v="Dyrka jord godkjent omdisponert til boligområde etter plan- og bygningsloven"/>
    <x v="0"/>
    <n v="32"/>
    <x v="0"/>
    <x v="0"/>
  </r>
  <r>
    <x v="50"/>
    <x v="2"/>
    <x v="91"/>
    <s v="Dyrka jord godkjent omdisponert til boligområde etter jordloven"/>
    <x v="0"/>
    <n v="5"/>
    <x v="0"/>
    <x v="0"/>
  </r>
  <r>
    <x v="50"/>
    <x v="2"/>
    <x v="83"/>
    <s v="Dyrka jord godkjent omdisponert til næringsvirksomhet etter plan- og bygningslo"/>
    <x v="0"/>
    <n v="9"/>
    <x v="3"/>
    <x v="0"/>
  </r>
  <r>
    <x v="50"/>
    <x v="2"/>
    <x v="86"/>
    <s v="Dyrka jord godkjent omdisponert til skogplanting etter jordloven"/>
    <x v="0"/>
    <n v="3"/>
    <x v="4"/>
    <x v="3"/>
  </r>
  <r>
    <x v="51"/>
    <x v="0"/>
    <x v="1"/>
    <s v="Dyrka jord godkjent omdisponert til boligområde etter plan- og bygningsloven"/>
    <x v="0"/>
    <n v="4"/>
    <x v="0"/>
    <x v="0"/>
  </r>
  <r>
    <x v="51"/>
    <x v="0"/>
    <x v="1"/>
    <s v="Dyrka jord godkjent omdisponert til grønnstruktur etter plan- og bygningsloven"/>
    <x v="0"/>
    <n v="2"/>
    <x v="7"/>
    <x v="3"/>
  </r>
  <r>
    <x v="51"/>
    <x v="0"/>
    <x v="1"/>
    <s v="Dyrka jord godkjent omdisponert til kombinasjoner av hovedformål etter plan- og"/>
    <x v="0"/>
    <n v="23"/>
    <x v="2"/>
    <x v="2"/>
  </r>
  <r>
    <x v="51"/>
    <x v="0"/>
    <x v="1"/>
    <s v="Dyrka jord godkjent omdisponert til annet byggeområde etter plan- og bygningslo"/>
    <x v="0"/>
    <n v="1"/>
    <x v="3"/>
    <x v="0"/>
  </r>
  <r>
    <x v="51"/>
    <x v="0"/>
    <x v="1"/>
    <s v="Dyrka jord godkjent omdisponert til samferdselsanlegg og teknisk infrastruktur"/>
    <x v="0"/>
    <n v="24"/>
    <x v="1"/>
    <x v="1"/>
  </r>
  <r>
    <x v="51"/>
    <x v="0"/>
    <x v="1"/>
    <s v="Dyrkbar jord godkjent omdisponert til boligområde etter plan- og bygningsloven"/>
    <x v="1"/>
    <n v="14"/>
    <x v="0"/>
    <x v="0"/>
  </r>
  <r>
    <x v="51"/>
    <x v="0"/>
    <x v="1"/>
    <s v="Dyrkbar jord godkjent omdisponert til grønnstruktur etter plan- og bygningslove"/>
    <x v="1"/>
    <n v="10"/>
    <x v="7"/>
    <x v="3"/>
  </r>
  <r>
    <x v="51"/>
    <x v="0"/>
    <x v="1"/>
    <s v="Dyrkbar jord godkjent omdisponert til kombinasjoner av hovedformål etter plan-"/>
    <x v="1"/>
    <n v="3"/>
    <x v="2"/>
    <x v="2"/>
  </r>
  <r>
    <x v="51"/>
    <x v="0"/>
    <x v="1"/>
    <s v="Dyrkbar jord godkjent omdisponert til annet byggeområde etter plan- og bygnings"/>
    <x v="1"/>
    <n v="8"/>
    <x v="3"/>
    <x v="0"/>
  </r>
  <r>
    <x v="51"/>
    <x v="0"/>
    <x v="1"/>
    <s v="Dyrkbar jord godkjent omdisponert til samferdselsanlegg og teknisk infrastruktu"/>
    <x v="1"/>
    <n v="111"/>
    <x v="1"/>
    <x v="1"/>
  </r>
  <r>
    <x v="51"/>
    <x v="0"/>
    <x v="2"/>
    <s v="Dyrka jord godkjent omdisponert til samferdselsanlegg og teknisk infrastruktur"/>
    <x v="0"/>
    <n v="239"/>
    <x v="1"/>
    <x v="1"/>
  </r>
  <r>
    <x v="51"/>
    <x v="0"/>
    <x v="2"/>
    <s v="Dyrkbar jord godkjent omdisponert til boligområde etter plan- og bygningsloven"/>
    <x v="1"/>
    <n v="86"/>
    <x v="0"/>
    <x v="0"/>
  </r>
  <r>
    <x v="51"/>
    <x v="0"/>
    <x v="2"/>
    <s v="Dyrkbar jord godkjent omdisponert til grønnstruktur etter plan- og bygningslove"/>
    <x v="1"/>
    <n v="4"/>
    <x v="7"/>
    <x v="3"/>
  </r>
  <r>
    <x v="51"/>
    <x v="0"/>
    <x v="2"/>
    <s v="Dyrkbar jord godkjent omdisponert til offentlig/privat tjenesteyting etter plan"/>
    <x v="1"/>
    <n v="10"/>
    <x v="3"/>
    <x v="0"/>
  </r>
  <r>
    <x v="51"/>
    <x v="0"/>
    <x v="2"/>
    <s v="Dyrkbar jord godkjent omdisponert til samferdselsanlegg og teknisk infrastruktu"/>
    <x v="1"/>
    <n v="100"/>
    <x v="1"/>
    <x v="1"/>
  </r>
  <r>
    <x v="51"/>
    <x v="0"/>
    <x v="2"/>
    <s v="Dyrkbar jord godkjent omdisponert til samferdselsanlegg og teknisk infrastruktu"/>
    <x v="1"/>
    <n v="2"/>
    <x v="1"/>
    <x v="1"/>
  </r>
  <r>
    <x v="51"/>
    <x v="0"/>
    <x v="3"/>
    <s v="Dyrkbar jord godkjent omdisponert til boligområde etter plan- og bygningsloven"/>
    <x v="1"/>
    <n v="8"/>
    <x v="0"/>
    <x v="0"/>
  </r>
  <r>
    <x v="51"/>
    <x v="0"/>
    <x v="3"/>
    <s v="Dyrkbar jord godkjent omdisponert til grønnstruktur etter plan- og bygningslove"/>
    <x v="1"/>
    <n v="1"/>
    <x v="7"/>
    <x v="3"/>
  </r>
  <r>
    <x v="51"/>
    <x v="0"/>
    <x v="3"/>
    <s v="Dyrkbar jord godkjent omdisponert til samferdselsanlegg og teknisk infrastruktu"/>
    <x v="1"/>
    <n v="1"/>
    <x v="1"/>
    <x v="1"/>
  </r>
  <r>
    <x v="51"/>
    <x v="0"/>
    <x v="7"/>
    <s v="Dyrka jord godkjent omdisponert til annet landbruksområde etter jordloven"/>
    <x v="0"/>
    <n v="2"/>
    <x v="8"/>
    <x v="0"/>
  </r>
  <r>
    <x v="51"/>
    <x v="0"/>
    <x v="7"/>
    <s v="Dyrka jord godkjent omdisponert til boligområde etter plan- og bygningsloven"/>
    <x v="0"/>
    <n v="4"/>
    <x v="0"/>
    <x v="0"/>
  </r>
  <r>
    <x v="51"/>
    <x v="0"/>
    <x v="7"/>
    <s v="Dyrka jord godkjent omdisponert til annet byggeområde etter jordloven"/>
    <x v="0"/>
    <n v="6"/>
    <x v="3"/>
    <x v="0"/>
  </r>
  <r>
    <x v="51"/>
    <x v="0"/>
    <x v="8"/>
    <s v="Dyrka jord godkjent omdisponert til annet byggeområde etter jordloven"/>
    <x v="0"/>
    <n v="2"/>
    <x v="3"/>
    <x v="0"/>
  </r>
  <r>
    <x v="51"/>
    <x v="0"/>
    <x v="8"/>
    <s v="Dyrkbar jord godkjent omdisponert til boligområde etter jordloven"/>
    <x v="1"/>
    <n v="1"/>
    <x v="0"/>
    <x v="0"/>
  </r>
  <r>
    <x v="51"/>
    <x v="0"/>
    <x v="8"/>
    <s v="Dyrkbar jord godkjent omdisponert til annet byggeområde etter jordloven"/>
    <x v="1"/>
    <n v="1"/>
    <x v="3"/>
    <x v="0"/>
  </r>
  <r>
    <x v="51"/>
    <x v="0"/>
    <x v="9"/>
    <s v="Dyrka jord godkjent omdisponert til annet landbruksområde etter jordloven"/>
    <x v="0"/>
    <n v="2"/>
    <x v="8"/>
    <x v="0"/>
  </r>
  <r>
    <x v="51"/>
    <x v="0"/>
    <x v="9"/>
    <s v="Dyrka jord godkjent omdisponert til boligområde etter plan- og bygningsloven"/>
    <x v="0"/>
    <n v="46"/>
    <x v="0"/>
    <x v="0"/>
  </r>
  <r>
    <x v="51"/>
    <x v="0"/>
    <x v="9"/>
    <s v="Dyrka jord godkjent omdisponert til grønnstruktur etter plan- og bygningsloven"/>
    <x v="0"/>
    <n v="5"/>
    <x v="7"/>
    <x v="3"/>
  </r>
  <r>
    <x v="51"/>
    <x v="0"/>
    <x v="9"/>
    <s v="Dyrka jord godkjent omdisponert til offentlig/privat tjenesteyting etter plan-"/>
    <x v="0"/>
    <n v="6"/>
    <x v="3"/>
    <x v="0"/>
  </r>
  <r>
    <x v="51"/>
    <x v="0"/>
    <x v="9"/>
    <s v="Dyrka jord godkjent omdisponert til annet byggeområde etter plan- og bygningslo"/>
    <x v="0"/>
    <n v="3"/>
    <x v="3"/>
    <x v="0"/>
  </r>
  <r>
    <x v="51"/>
    <x v="0"/>
    <x v="9"/>
    <s v="Dyrka jord godkjent omdisponert til samferdselsanlegg og teknisk infrastruktur"/>
    <x v="0"/>
    <n v="26"/>
    <x v="1"/>
    <x v="1"/>
  </r>
  <r>
    <x v="51"/>
    <x v="0"/>
    <x v="9"/>
    <s v="Dyrka jord godkjent omdisponert til samferdselsanlegg og teknisk infrastruktur"/>
    <x v="0"/>
    <n v="2"/>
    <x v="1"/>
    <x v="1"/>
  </r>
  <r>
    <x v="51"/>
    <x v="0"/>
    <x v="9"/>
    <s v="Dyrkbar jord godkjent omdisponert til LNFR spredt bosetting etter plan- og bygn"/>
    <x v="1"/>
    <n v="5"/>
    <x v="6"/>
    <x v="3"/>
  </r>
  <r>
    <x v="51"/>
    <x v="0"/>
    <x v="9"/>
    <s v="Dyrkbar jord godkjent omdisponert til boligområde etter jordloven"/>
    <x v="1"/>
    <n v="1"/>
    <x v="0"/>
    <x v="0"/>
  </r>
  <r>
    <x v="51"/>
    <x v="0"/>
    <x v="9"/>
    <s v="Dyrkbar jord godkjent omdisponert til samferdselsanlegg og teknisk infrastruktu"/>
    <x v="1"/>
    <n v="6"/>
    <x v="1"/>
    <x v="1"/>
  </r>
  <r>
    <x v="51"/>
    <x v="0"/>
    <x v="11"/>
    <s v="Dyrka jord godkjent omdisponert til annet byggeområde etter jordloven"/>
    <x v="0"/>
    <n v="11"/>
    <x v="3"/>
    <x v="0"/>
  </r>
  <r>
    <x v="51"/>
    <x v="0"/>
    <x v="12"/>
    <s v="Dyrka jord godkjent omdisponert til boligområde etter plan- og bygningsloven"/>
    <x v="0"/>
    <n v="11"/>
    <x v="0"/>
    <x v="0"/>
  </r>
  <r>
    <x v="51"/>
    <x v="0"/>
    <x v="13"/>
    <s v="Dyrkbar jord godkjent omdisponert til annet byggeområde etter jordloven"/>
    <x v="1"/>
    <n v="2"/>
    <x v="3"/>
    <x v="0"/>
  </r>
  <r>
    <x v="51"/>
    <x v="0"/>
    <x v="14"/>
    <s v="Dyrka jord godkjent omdisponert til annet byggeområde etter jordloven"/>
    <x v="0"/>
    <n v="1"/>
    <x v="3"/>
    <x v="0"/>
  </r>
  <r>
    <x v="51"/>
    <x v="0"/>
    <x v="14"/>
    <s v="Dyrka jord godkjent omdisponert til samferdselsanlegg og teknisk infrastruktur"/>
    <x v="0"/>
    <n v="2"/>
    <x v="1"/>
    <x v="1"/>
  </r>
  <r>
    <x v="51"/>
    <x v="0"/>
    <x v="14"/>
    <s v="Dyrkbar jord godkjent omdisponert til annet byggeområde etter jordloven"/>
    <x v="1"/>
    <n v="1"/>
    <x v="3"/>
    <x v="0"/>
  </r>
  <r>
    <x v="51"/>
    <x v="0"/>
    <x v="15"/>
    <s v="Dyrka jord godkjent omdisponert til annet landbruksområde etter jordloven"/>
    <x v="0"/>
    <n v="22"/>
    <x v="8"/>
    <x v="0"/>
  </r>
  <r>
    <x v="51"/>
    <x v="0"/>
    <x v="15"/>
    <s v="Dyrka jord godkjent omdisponert til boligområde etter plan- og bygningsloven"/>
    <x v="0"/>
    <n v="3"/>
    <x v="0"/>
    <x v="0"/>
  </r>
  <r>
    <x v="51"/>
    <x v="0"/>
    <x v="15"/>
    <s v="Dyrka jord godkjent omdisponert til næringsvirksomhet etter plan- og bygningslo"/>
    <x v="0"/>
    <n v="2"/>
    <x v="3"/>
    <x v="0"/>
  </r>
  <r>
    <x v="51"/>
    <x v="0"/>
    <x v="15"/>
    <s v="Dyrka jord godkjent omdisponert til samferdselsanlegg og teknisk infrastruktur"/>
    <x v="0"/>
    <n v="4"/>
    <x v="1"/>
    <x v="1"/>
  </r>
  <r>
    <x v="51"/>
    <x v="0"/>
    <x v="15"/>
    <s v="Dyrkbar jord godkjent omdisponert til annet landbruksområde etter jordloven"/>
    <x v="1"/>
    <n v="10"/>
    <x v="8"/>
    <x v="0"/>
  </r>
  <r>
    <x v="51"/>
    <x v="0"/>
    <x v="15"/>
    <s v="Dyrkbar jord godkjent omdisponert til samferdselsanlegg og teknisk infrastruktu"/>
    <x v="1"/>
    <n v="2"/>
    <x v="1"/>
    <x v="1"/>
  </r>
  <r>
    <x v="51"/>
    <x v="0"/>
    <x v="16"/>
    <s v="Dyrka jord godkjent omdisponert til offentlig/privat tjenesteyting etter jordlo"/>
    <x v="0"/>
    <n v="1"/>
    <x v="3"/>
    <x v="0"/>
  </r>
  <r>
    <x v="51"/>
    <x v="0"/>
    <x v="17"/>
    <s v="Dyrka jord godkjent omdisponert til boligområde etter plan- og bygningsloven"/>
    <x v="0"/>
    <n v="22"/>
    <x v="0"/>
    <x v="0"/>
  </r>
  <r>
    <x v="51"/>
    <x v="0"/>
    <x v="17"/>
    <s v="Dyrka jord godkjent omdisponert til grønnstruktur etter plan- og bygningsloven"/>
    <x v="0"/>
    <n v="38"/>
    <x v="7"/>
    <x v="3"/>
  </r>
  <r>
    <x v="51"/>
    <x v="0"/>
    <x v="17"/>
    <s v="Dyrka jord godkjent omdisponert til kombinasjoner av hovedformål etter plan- og"/>
    <x v="0"/>
    <n v="81"/>
    <x v="2"/>
    <x v="2"/>
  </r>
  <r>
    <x v="51"/>
    <x v="0"/>
    <x v="17"/>
    <s v="Dyrka jord godkjent omdisponert til offentlig/privat tjenesteyting etter plan-"/>
    <x v="0"/>
    <n v="15"/>
    <x v="3"/>
    <x v="0"/>
  </r>
  <r>
    <x v="51"/>
    <x v="0"/>
    <x v="17"/>
    <s v="Dyrkbar jord godkjent omdisponert til næringsvirksomhet etter plan- og bygnings"/>
    <x v="1"/>
    <n v="268"/>
    <x v="3"/>
    <x v="0"/>
  </r>
  <r>
    <x v="51"/>
    <x v="0"/>
    <x v="17"/>
    <s v="Dyrkbar jord godkjent omdisponert til samferdselsanlegg og teknisk infrastruktu"/>
    <x v="1"/>
    <n v="10"/>
    <x v="1"/>
    <x v="1"/>
  </r>
  <r>
    <x v="51"/>
    <x v="0"/>
    <x v="18"/>
    <s v="Dyrka jord godkjent omdisponert til samferdselsanlegg og teknisk infrastruktur"/>
    <x v="0"/>
    <n v="8"/>
    <x v="1"/>
    <x v="1"/>
  </r>
  <r>
    <x v="51"/>
    <x v="0"/>
    <x v="18"/>
    <s v="Dyrkbar jord godkjent omdisponert til boligområde etter jordloven"/>
    <x v="1"/>
    <n v="1"/>
    <x v="0"/>
    <x v="0"/>
  </r>
  <r>
    <x v="51"/>
    <x v="0"/>
    <x v="19"/>
    <s v="Dyrka jord godkjent omdisponert til boligområde etter plan- og bygningsloven"/>
    <x v="0"/>
    <n v="32"/>
    <x v="0"/>
    <x v="0"/>
  </r>
  <r>
    <x v="51"/>
    <x v="0"/>
    <x v="19"/>
    <s v="Dyrka jord godkjent omdisponert til boligområde etter jordloven"/>
    <x v="0"/>
    <n v="1"/>
    <x v="0"/>
    <x v="0"/>
  </r>
  <r>
    <x v="51"/>
    <x v="0"/>
    <x v="19"/>
    <s v="Dyrka jord godkjent omdisponert til næringsvirksomhet etter plan- og bygningslo"/>
    <x v="0"/>
    <n v="61"/>
    <x v="3"/>
    <x v="0"/>
  </r>
  <r>
    <x v="51"/>
    <x v="0"/>
    <x v="19"/>
    <s v="Dyrka jord godkjent omdisponert til samferdselsanlegg og teknisk infrastruktur"/>
    <x v="0"/>
    <n v="127"/>
    <x v="1"/>
    <x v="1"/>
  </r>
  <r>
    <x v="51"/>
    <x v="0"/>
    <x v="19"/>
    <s v="Dyrkbar jord godkjent omdisponert til boligområde etter jordloven"/>
    <x v="1"/>
    <n v="2"/>
    <x v="0"/>
    <x v="0"/>
  </r>
  <r>
    <x v="51"/>
    <x v="0"/>
    <x v="19"/>
    <s v="Dyrkbar jord godkjent omdisponert til samferdselsanlegg og teknisk infrastruktu"/>
    <x v="1"/>
    <n v="34"/>
    <x v="1"/>
    <x v="1"/>
  </r>
  <r>
    <x v="51"/>
    <x v="0"/>
    <x v="20"/>
    <s v="Dyrka jord godkjent omdisponert til boligområde etter plan- og bygningsloven"/>
    <x v="0"/>
    <n v="7"/>
    <x v="0"/>
    <x v="0"/>
  </r>
  <r>
    <x v="51"/>
    <x v="0"/>
    <x v="20"/>
    <s v="Dyrka jord godkjent omdisponert til samferdselsanlegg og teknisk infrastruktur"/>
    <x v="0"/>
    <n v="2"/>
    <x v="1"/>
    <x v="1"/>
  </r>
  <r>
    <x v="51"/>
    <x v="0"/>
    <x v="21"/>
    <s v="Dyrkbar jord godkjent omdisponert til fritidsbebyggelse etter jordloven"/>
    <x v="1"/>
    <n v="6"/>
    <x v="0"/>
    <x v="0"/>
  </r>
  <r>
    <x v="51"/>
    <x v="0"/>
    <x v="21"/>
    <s v="Dyrkbar jord godkjent omdisponert til boligområde etter jordloven"/>
    <x v="1"/>
    <n v="5"/>
    <x v="0"/>
    <x v="0"/>
  </r>
  <r>
    <x v="51"/>
    <x v="3"/>
    <x v="25"/>
    <s v="Dyrka jord godkjent omdisponert til boligområde etter plan- og bygningsloven"/>
    <x v="0"/>
    <n v="3"/>
    <x v="0"/>
    <x v="0"/>
  </r>
  <r>
    <x v="51"/>
    <x v="3"/>
    <x v="25"/>
    <s v="Dyrkbar jord godkjent omdisponert til boligområde etter plan- og bygningsloven"/>
    <x v="1"/>
    <n v="17"/>
    <x v="0"/>
    <x v="0"/>
  </r>
  <r>
    <x v="51"/>
    <x v="3"/>
    <x v="25"/>
    <s v="Dyrkbar jord godkjent omdisponert til annet byggeområde etter plan- og bygnings"/>
    <x v="1"/>
    <n v="4"/>
    <x v="3"/>
    <x v="0"/>
  </r>
  <r>
    <x v="51"/>
    <x v="3"/>
    <x v="26"/>
    <s v="Dyrka jord godkjent omdisponert til boligområde etter plan- og bygningsloven"/>
    <x v="0"/>
    <n v="14"/>
    <x v="0"/>
    <x v="0"/>
  </r>
  <r>
    <x v="51"/>
    <x v="3"/>
    <x v="26"/>
    <s v="Dyrka jord godkjent omdisponert til offentlig/privat tjenesteyting etter jordlo"/>
    <x v="0"/>
    <n v="1"/>
    <x v="3"/>
    <x v="0"/>
  </r>
  <r>
    <x v="51"/>
    <x v="3"/>
    <x v="26"/>
    <s v="Dyrkbar jord godkjent omdisponert til boligområde etter plan- og bygningsloven"/>
    <x v="1"/>
    <n v="8"/>
    <x v="0"/>
    <x v="0"/>
  </r>
  <r>
    <x v="51"/>
    <x v="3"/>
    <x v="26"/>
    <s v="Dyrkbar jord godkjent omdisponert til annet byggeområde etter plan- og bygnings"/>
    <x v="1"/>
    <n v="14"/>
    <x v="3"/>
    <x v="0"/>
  </r>
  <r>
    <x v="51"/>
    <x v="3"/>
    <x v="26"/>
    <s v="Dyrkbar jord godkjent omdisponert til offentlig/privat tjenesteyting etter jord"/>
    <x v="1"/>
    <n v="1"/>
    <x v="3"/>
    <x v="0"/>
  </r>
  <r>
    <x v="51"/>
    <x v="3"/>
    <x v="27"/>
    <s v="Dyrkbar jord godkjent omdisponert til annet landbruksområde etter jordloven"/>
    <x v="1"/>
    <n v="2"/>
    <x v="8"/>
    <x v="0"/>
  </r>
  <r>
    <x v="51"/>
    <x v="3"/>
    <x v="28"/>
    <s v="Dyrka jord godkjent omdisponert til grønnstruktur etter plan- og bygningsloven"/>
    <x v="0"/>
    <n v="1"/>
    <x v="7"/>
    <x v="3"/>
  </r>
  <r>
    <x v="51"/>
    <x v="3"/>
    <x v="28"/>
    <s v="Dyrka jord godkjent omdisponert til annet byggeområde etter plan- og bygningslo"/>
    <x v="0"/>
    <n v="38"/>
    <x v="3"/>
    <x v="0"/>
  </r>
  <r>
    <x v="51"/>
    <x v="3"/>
    <x v="28"/>
    <s v="Dyrka jord godkjent omdisponert til samferdselsanlegg og teknisk infrastruktur"/>
    <x v="0"/>
    <n v="3"/>
    <x v="1"/>
    <x v="1"/>
  </r>
  <r>
    <x v="51"/>
    <x v="3"/>
    <x v="28"/>
    <s v="Dyrkbar jord godkjent omdisponert til grønnstruktur etter plan- og bygningslove"/>
    <x v="1"/>
    <n v="10"/>
    <x v="7"/>
    <x v="3"/>
  </r>
  <r>
    <x v="51"/>
    <x v="3"/>
    <x v="28"/>
    <s v="Dyrkbar jord godkjent omdisponert til annet byggeområde etter plan- og bygnings"/>
    <x v="1"/>
    <n v="171"/>
    <x v="3"/>
    <x v="0"/>
  </r>
  <r>
    <x v="51"/>
    <x v="3"/>
    <x v="28"/>
    <s v="Dyrkbar jord godkjent omdisponert til samferdselsanlegg og teknisk infrastruktu"/>
    <x v="1"/>
    <n v="12"/>
    <x v="1"/>
    <x v="1"/>
  </r>
  <r>
    <x v="51"/>
    <x v="3"/>
    <x v="30"/>
    <s v="Dyrka jord godkjent omdisponert til annet landbruksområde etter jordloven"/>
    <x v="0"/>
    <n v="132"/>
    <x v="8"/>
    <x v="0"/>
  </r>
  <r>
    <x v="51"/>
    <x v="3"/>
    <x v="30"/>
    <s v="Dyrkbar jord godkjent omdisponert til annet landbruksområde etter jordloven"/>
    <x v="1"/>
    <n v="132"/>
    <x v="8"/>
    <x v="0"/>
  </r>
  <r>
    <x v="51"/>
    <x v="3"/>
    <x v="31"/>
    <s v="Dyrka jord godkjent omdisponert til boligområde etter jordloven"/>
    <x v="0"/>
    <n v="1"/>
    <x v="0"/>
    <x v="0"/>
  </r>
  <r>
    <x v="51"/>
    <x v="3"/>
    <x v="32"/>
    <s v="Dyrka jord godkjent omdisponert til boligområde etter jordloven"/>
    <x v="0"/>
    <n v="1"/>
    <x v="0"/>
    <x v="0"/>
  </r>
  <r>
    <x v="51"/>
    <x v="3"/>
    <x v="32"/>
    <s v="Dyrka jord godkjent omdisponert til grønnstruktur etter plan- og bygningsloven"/>
    <x v="0"/>
    <n v="2"/>
    <x v="7"/>
    <x v="3"/>
  </r>
  <r>
    <x v="51"/>
    <x v="3"/>
    <x v="32"/>
    <s v="Dyrka jord godkjent omdisponert til næringsvirksomhet etter plan- og bygningslo"/>
    <x v="0"/>
    <n v="2"/>
    <x v="3"/>
    <x v="0"/>
  </r>
  <r>
    <x v="51"/>
    <x v="3"/>
    <x v="32"/>
    <s v="Dyrkbar jord godkjent omdisponert til fritidsbebyggelse etter plan- og bygnings"/>
    <x v="1"/>
    <n v="6"/>
    <x v="0"/>
    <x v="0"/>
  </r>
  <r>
    <x v="51"/>
    <x v="3"/>
    <x v="32"/>
    <s v="Dyrkbar jord godkjent omdisponert til boligområde etter jordloven"/>
    <x v="1"/>
    <n v="1"/>
    <x v="0"/>
    <x v="0"/>
  </r>
  <r>
    <x v="51"/>
    <x v="3"/>
    <x v="32"/>
    <s v="Dyrkbar jord godkjent omdisponert til grønnstruktur etter plan- og bygningslove"/>
    <x v="1"/>
    <n v="51"/>
    <x v="7"/>
    <x v="3"/>
  </r>
  <r>
    <x v="51"/>
    <x v="3"/>
    <x v="32"/>
    <s v="Dyrkbar jord godkjent omdisponert til næringsvirksomhet etter plan- og bygnings"/>
    <x v="1"/>
    <n v="52"/>
    <x v="3"/>
    <x v="0"/>
  </r>
  <r>
    <x v="51"/>
    <x v="3"/>
    <x v="32"/>
    <s v="Dyrkbar jord godkjent omdisponert til samferdselsanlegg og teknisk infrastruktu"/>
    <x v="1"/>
    <n v="1"/>
    <x v="1"/>
    <x v="1"/>
  </r>
  <r>
    <x v="51"/>
    <x v="3"/>
    <x v="33"/>
    <s v="Dyrka jord godkjent omdisponert til annet landbruksområde etter jordloven"/>
    <x v="0"/>
    <n v="1"/>
    <x v="8"/>
    <x v="0"/>
  </r>
  <r>
    <x v="51"/>
    <x v="3"/>
    <x v="33"/>
    <s v="Dyrka jord godkjent omdisponert til skogplanting etter jordloven"/>
    <x v="0"/>
    <n v="2"/>
    <x v="4"/>
    <x v="3"/>
  </r>
  <r>
    <x v="51"/>
    <x v="3"/>
    <x v="35"/>
    <s v="Dyrka jord godkjent omdisponert til boligområde etter plan- og bygningsloven"/>
    <x v="0"/>
    <n v="4"/>
    <x v="0"/>
    <x v="0"/>
  </r>
  <r>
    <x v="51"/>
    <x v="3"/>
    <x v="35"/>
    <s v="Dyrka jord godkjent omdisponert til boligområde etter jordloven"/>
    <x v="0"/>
    <n v="1"/>
    <x v="0"/>
    <x v="0"/>
  </r>
  <r>
    <x v="51"/>
    <x v="3"/>
    <x v="35"/>
    <s v="Dyrka jord godkjent omdisponert til samferdselsanlegg og teknisk infrastruktur"/>
    <x v="0"/>
    <n v="3"/>
    <x v="1"/>
    <x v="1"/>
  </r>
  <r>
    <x v="51"/>
    <x v="3"/>
    <x v="36"/>
    <s v="Dyrka jord godkjent omdisponert til annet landbruksområde etter jordloven"/>
    <x v="0"/>
    <n v="3"/>
    <x v="8"/>
    <x v="0"/>
  </r>
  <r>
    <x v="51"/>
    <x v="3"/>
    <x v="36"/>
    <s v="Dyrka jord godkjent omdisponert til næringsvirksomhet etter jordloven"/>
    <x v="0"/>
    <n v="2"/>
    <x v="3"/>
    <x v="0"/>
  </r>
  <r>
    <x v="51"/>
    <x v="3"/>
    <x v="38"/>
    <s v="Dyrkbar jord godkjent omdisponert til boligområde etter jordloven"/>
    <x v="1"/>
    <n v="1"/>
    <x v="0"/>
    <x v="0"/>
  </r>
  <r>
    <x v="51"/>
    <x v="3"/>
    <x v="39"/>
    <s v="Dyrka jord godkjent omdisponert til samferdselsanlegg og teknisk infrastruktur"/>
    <x v="0"/>
    <n v="1"/>
    <x v="1"/>
    <x v="1"/>
  </r>
  <r>
    <x v="51"/>
    <x v="3"/>
    <x v="39"/>
    <s v="Dyrka jord godkjent omdisponert til skogplanting etter jordloven"/>
    <x v="0"/>
    <n v="25"/>
    <x v="4"/>
    <x v="3"/>
  </r>
  <r>
    <x v="51"/>
    <x v="3"/>
    <x v="39"/>
    <s v="Dyrkbar jord godkjent omdisponert til boligområde etter jordloven"/>
    <x v="1"/>
    <n v="1"/>
    <x v="0"/>
    <x v="0"/>
  </r>
  <r>
    <x v="51"/>
    <x v="3"/>
    <x v="42"/>
    <s v="Dyrkbar jord godkjent omdisponert til fritidsbebyggelse etter plan- og bygnings"/>
    <x v="1"/>
    <n v="1"/>
    <x v="0"/>
    <x v="0"/>
  </r>
  <r>
    <x v="51"/>
    <x v="3"/>
    <x v="43"/>
    <s v="Dyrka jord godkjent omdisponert til boligområde etter jordloven"/>
    <x v="0"/>
    <n v="2"/>
    <x v="0"/>
    <x v="0"/>
  </r>
  <r>
    <x v="51"/>
    <x v="3"/>
    <x v="43"/>
    <s v="Dyrka jord godkjent omdisponert til næringsvirksomhet etter jordloven"/>
    <x v="0"/>
    <n v="2"/>
    <x v="3"/>
    <x v="0"/>
  </r>
  <r>
    <x v="51"/>
    <x v="3"/>
    <x v="43"/>
    <s v="Dyrkbar jord godkjent omdisponert til boligområde etter jordloven"/>
    <x v="1"/>
    <n v="3"/>
    <x v="0"/>
    <x v="0"/>
  </r>
  <r>
    <x v="51"/>
    <x v="6"/>
    <x v="95"/>
    <s v="Landbruks-, natur- og friluftsområder der landbruk er utelukket"/>
    <x v="0"/>
    <n v="3.8"/>
    <x v="0"/>
    <x v="0"/>
  </r>
  <r>
    <x v="51"/>
    <x v="6"/>
    <x v="95"/>
    <s v="Boligbebyggelse, inkludert uteoppholdsareal"/>
    <x v="0"/>
    <n v="3.5"/>
    <x v="0"/>
    <x v="0"/>
  </r>
  <r>
    <x v="51"/>
    <x v="6"/>
    <x v="95"/>
    <s v="Offentlig eller privat tjenesteyting"/>
    <x v="0"/>
    <n v="19.8"/>
    <x v="3"/>
    <x v="0"/>
  </r>
  <r>
    <x v="51"/>
    <x v="6"/>
    <x v="95"/>
    <s v="Næringsbebyggelse / virksomhet"/>
    <x v="0"/>
    <n v="0.7"/>
    <x v="3"/>
    <x v="0"/>
  </r>
  <r>
    <x v="51"/>
    <x v="6"/>
    <x v="95"/>
    <s v="Samferdselsanlegg og teknisk infrastruktur"/>
    <x v="0"/>
    <n v="17.2"/>
    <x v="1"/>
    <x v="1"/>
  </r>
  <r>
    <x v="51"/>
    <x v="6"/>
    <x v="95"/>
    <s v="Landbruks-, natur- og friluftsområder der landbruk er utelukket"/>
    <x v="1"/>
    <n v="2.5"/>
    <x v="0"/>
    <x v="0"/>
  </r>
  <r>
    <x v="51"/>
    <x v="6"/>
    <x v="95"/>
    <s v="Boligbebyggelse, inkludert uteoppholdsareal"/>
    <x v="1"/>
    <n v="1.1000000000000001"/>
    <x v="0"/>
    <x v="0"/>
  </r>
  <r>
    <x v="51"/>
    <x v="6"/>
    <x v="95"/>
    <s v="Offentlig eller privat tjenesteyting"/>
    <x v="1"/>
    <n v="33.1"/>
    <x v="3"/>
    <x v="0"/>
  </r>
  <r>
    <x v="51"/>
    <x v="6"/>
    <x v="95"/>
    <s v="Næringsbebyggelse / virksomhet"/>
    <x v="1"/>
    <n v="0.2"/>
    <x v="3"/>
    <x v="0"/>
  </r>
  <r>
    <x v="51"/>
    <x v="6"/>
    <x v="95"/>
    <s v="Samferdselsanlegg og teknisk infrastruktur"/>
    <x v="1"/>
    <n v="10.6"/>
    <x v="1"/>
    <x v="1"/>
  </r>
  <r>
    <x v="51"/>
    <x v="6"/>
    <x v="96"/>
    <s v="Annet landbruksformål, feks. tilleggsnæringer"/>
    <x v="0"/>
    <n v="2"/>
    <x v="8"/>
    <x v="0"/>
  </r>
  <r>
    <x v="51"/>
    <x v="6"/>
    <x v="96"/>
    <s v="Boligbebyggelse, inkludert uteoppholdsareal"/>
    <x v="0"/>
    <n v="10"/>
    <x v="0"/>
    <x v="0"/>
  </r>
  <r>
    <x v="51"/>
    <x v="6"/>
    <x v="96"/>
    <s v="Samferdselsanlegg og teknisk infrastruktur"/>
    <x v="0"/>
    <n v="54"/>
    <x v="1"/>
    <x v="1"/>
  </r>
  <r>
    <x v="51"/>
    <x v="6"/>
    <x v="97"/>
    <s v="Annet landbruksformål, feks. tilleggsnæringer"/>
    <x v="0"/>
    <n v="4.5"/>
    <x v="8"/>
    <x v="0"/>
  </r>
  <r>
    <x v="51"/>
    <x v="6"/>
    <x v="97"/>
    <s v="Boligbebyggelse, inkludert uteoppholdsareal"/>
    <x v="0"/>
    <n v="51.2"/>
    <x v="0"/>
    <x v="0"/>
  </r>
  <r>
    <x v="51"/>
    <x v="6"/>
    <x v="97"/>
    <s v="Grønnstruktur"/>
    <x v="0"/>
    <n v="11.8"/>
    <x v="7"/>
    <x v="3"/>
  </r>
  <r>
    <x v="51"/>
    <x v="6"/>
    <x v="97"/>
    <s v="Kombinasjoner av hovedformål"/>
    <x v="0"/>
    <n v="6.5"/>
    <x v="2"/>
    <x v="2"/>
  </r>
  <r>
    <x v="51"/>
    <x v="6"/>
    <x v="97"/>
    <s v="Næringsbebyggelse / virksomhet"/>
    <x v="0"/>
    <n v="134.9"/>
    <x v="3"/>
    <x v="0"/>
  </r>
  <r>
    <x v="51"/>
    <x v="6"/>
    <x v="97"/>
    <s v="Annen bebyggelse og anlegg"/>
    <x v="0"/>
    <n v="3.3"/>
    <x v="3"/>
    <x v="0"/>
  </r>
  <r>
    <x v="51"/>
    <x v="6"/>
    <x v="97"/>
    <s v="Samferdselsanlegg og teknisk infrastruktur"/>
    <x v="0"/>
    <n v="31.9"/>
    <x v="1"/>
    <x v="1"/>
  </r>
  <r>
    <x v="51"/>
    <x v="6"/>
    <x v="97"/>
    <s v="Boligbebyggelse, inkludert uteoppholdsareal"/>
    <x v="1"/>
    <n v="8"/>
    <x v="0"/>
    <x v="0"/>
  </r>
  <r>
    <x v="51"/>
    <x v="6"/>
    <x v="97"/>
    <s v="Grønnstruktur"/>
    <x v="1"/>
    <n v="9.6999999999999993"/>
    <x v="7"/>
    <x v="3"/>
  </r>
  <r>
    <x v="51"/>
    <x v="6"/>
    <x v="97"/>
    <s v="Bruk og vern av sjø og vassdrag, med tilhørende strandsone"/>
    <x v="1"/>
    <n v="0.3"/>
    <x v="7"/>
    <x v="3"/>
  </r>
  <r>
    <x v="51"/>
    <x v="6"/>
    <x v="97"/>
    <s v="Kombinasjoner av hovedformål"/>
    <x v="1"/>
    <n v="7.1"/>
    <x v="2"/>
    <x v="2"/>
  </r>
  <r>
    <x v="51"/>
    <x v="6"/>
    <x v="97"/>
    <s v="Næringsbebyggelse / virksomhet"/>
    <x v="1"/>
    <n v="6.8"/>
    <x v="3"/>
    <x v="0"/>
  </r>
  <r>
    <x v="51"/>
    <x v="6"/>
    <x v="97"/>
    <s v="Samferdselsanlegg og teknisk infrastruktur"/>
    <x v="1"/>
    <n v="5.5"/>
    <x v="1"/>
    <x v="1"/>
  </r>
  <r>
    <x v="51"/>
    <x v="6"/>
    <x v="99"/>
    <s v="Boligbebyggelse, inkludert uteoppholdsareal"/>
    <x v="0"/>
    <n v="0.1"/>
    <x v="0"/>
    <x v="0"/>
  </r>
  <r>
    <x v="51"/>
    <x v="6"/>
    <x v="99"/>
    <s v="Samferdselsanlegg og teknisk infrastruktur"/>
    <x v="0"/>
    <n v="146"/>
    <x v="1"/>
    <x v="1"/>
  </r>
  <r>
    <x v="51"/>
    <x v="6"/>
    <x v="99"/>
    <s v="Grønnstruktur"/>
    <x v="1"/>
    <n v="4"/>
    <x v="7"/>
    <x v="3"/>
  </r>
  <r>
    <x v="51"/>
    <x v="6"/>
    <x v="99"/>
    <s v="Samferdselsanlegg og teknisk infrastruktur"/>
    <x v="1"/>
    <n v="85"/>
    <x v="1"/>
    <x v="1"/>
  </r>
  <r>
    <x v="51"/>
    <x v="6"/>
    <x v="100"/>
    <s v="Annet landbruksformål, feks. tilleggsnæringer"/>
    <x v="0"/>
    <n v="8.5"/>
    <x v="8"/>
    <x v="0"/>
  </r>
  <r>
    <x v="51"/>
    <x v="6"/>
    <x v="100"/>
    <s v="Boligbebyggelse, inkludert uteoppholdsareal"/>
    <x v="0"/>
    <n v="0.2"/>
    <x v="0"/>
    <x v="0"/>
  </r>
  <r>
    <x v="51"/>
    <x v="6"/>
    <x v="100"/>
    <s v="Boligbebyggelse, inkludert uteoppholdsareal"/>
    <x v="1"/>
    <n v="0.2"/>
    <x v="0"/>
    <x v="0"/>
  </r>
  <r>
    <x v="51"/>
    <x v="6"/>
    <x v="100"/>
    <s v="Næringsbebyggelse / virksomhet"/>
    <x v="1"/>
    <n v="8.5"/>
    <x v="3"/>
    <x v="0"/>
  </r>
  <r>
    <x v="51"/>
    <x v="6"/>
    <x v="101"/>
    <s v="Annet landbruksformål, feks. tilleggsnæringer"/>
    <x v="0"/>
    <n v="20"/>
    <x v="8"/>
    <x v="0"/>
  </r>
  <r>
    <x v="51"/>
    <x v="6"/>
    <x v="102"/>
    <s v="Annet landbruksformål, feks. tilleggsnæringer"/>
    <x v="0"/>
    <n v="38"/>
    <x v="8"/>
    <x v="0"/>
  </r>
  <r>
    <x v="51"/>
    <x v="6"/>
    <x v="104"/>
    <s v="Boligbebyggelse, inkludert uteoppholdsareal"/>
    <x v="0"/>
    <n v="4.7"/>
    <x v="0"/>
    <x v="0"/>
  </r>
  <r>
    <x v="51"/>
    <x v="6"/>
    <x v="143"/>
    <s v="Fritidsbebyggelse"/>
    <x v="0"/>
    <n v="5"/>
    <x v="0"/>
    <x v="0"/>
  </r>
  <r>
    <x v="51"/>
    <x v="6"/>
    <x v="143"/>
    <s v="Boligbebyggelse, inkludert uteoppholdsareal"/>
    <x v="0"/>
    <n v="1.5"/>
    <x v="0"/>
    <x v="0"/>
  </r>
  <r>
    <x v="51"/>
    <x v="6"/>
    <x v="143"/>
    <s v="Skogplanting"/>
    <x v="0"/>
    <n v="7.8"/>
    <x v="4"/>
    <x v="3"/>
  </r>
  <r>
    <x v="51"/>
    <x v="6"/>
    <x v="143"/>
    <s v="Fritidsbebyggelse"/>
    <x v="1"/>
    <n v="4"/>
    <x v="0"/>
    <x v="0"/>
  </r>
  <r>
    <x v="51"/>
    <x v="6"/>
    <x v="106"/>
    <s v="Boligbebyggelse, inkludert uteoppholdsareal"/>
    <x v="0"/>
    <n v="3.5"/>
    <x v="0"/>
    <x v="0"/>
  </r>
  <r>
    <x v="51"/>
    <x v="6"/>
    <x v="106"/>
    <s v="Offentlig eller privat tjenesteyting"/>
    <x v="0"/>
    <n v="13"/>
    <x v="3"/>
    <x v="0"/>
  </r>
  <r>
    <x v="51"/>
    <x v="6"/>
    <x v="106"/>
    <s v="Boligbebyggelse, inkludert uteoppholdsareal"/>
    <x v="1"/>
    <n v="5"/>
    <x v="0"/>
    <x v="0"/>
  </r>
  <r>
    <x v="51"/>
    <x v="6"/>
    <x v="106"/>
    <s v="Fritidsbebyggelse"/>
    <x v="1"/>
    <n v="2"/>
    <x v="0"/>
    <x v="0"/>
  </r>
  <r>
    <x v="51"/>
    <x v="6"/>
    <x v="106"/>
    <s v="Annen bebyggelse og anlegg"/>
    <x v="1"/>
    <n v="1"/>
    <x v="3"/>
    <x v="0"/>
  </r>
  <r>
    <x v="51"/>
    <x v="6"/>
    <x v="106"/>
    <s v="Samferdselsanlegg og teknisk infrastruktur"/>
    <x v="1"/>
    <n v="124"/>
    <x v="1"/>
    <x v="1"/>
  </r>
  <r>
    <x v="51"/>
    <x v="6"/>
    <x v="107"/>
    <s v="Boligbebyggelse, inkludert uteoppholdsareal"/>
    <x v="0"/>
    <n v="9"/>
    <x v="0"/>
    <x v="0"/>
  </r>
  <r>
    <x v="51"/>
    <x v="6"/>
    <x v="109"/>
    <s v="Skogplanting"/>
    <x v="0"/>
    <n v="7"/>
    <x v="4"/>
    <x v="3"/>
  </r>
  <r>
    <x v="51"/>
    <x v="6"/>
    <x v="109"/>
    <s v="Fritidsbebyggelse"/>
    <x v="1"/>
    <n v="13.4"/>
    <x v="0"/>
    <x v="0"/>
  </r>
  <r>
    <x v="51"/>
    <x v="6"/>
    <x v="109"/>
    <s v="Annen bebyggelse og anlegg"/>
    <x v="1"/>
    <n v="1.1000000000000001"/>
    <x v="3"/>
    <x v="0"/>
  </r>
  <r>
    <x v="51"/>
    <x v="6"/>
    <x v="112"/>
    <s v="Boligbebyggelse, inkludert uteoppholdsareal"/>
    <x v="0"/>
    <n v="7"/>
    <x v="0"/>
    <x v="0"/>
  </r>
  <r>
    <x v="51"/>
    <x v="6"/>
    <x v="112"/>
    <s v="Fritidsbebyggelse"/>
    <x v="0"/>
    <n v="1"/>
    <x v="0"/>
    <x v="0"/>
  </r>
  <r>
    <x v="51"/>
    <x v="6"/>
    <x v="112"/>
    <s v="Fritidsbebyggelse"/>
    <x v="1"/>
    <n v="12.4"/>
    <x v="0"/>
    <x v="0"/>
  </r>
  <r>
    <x v="51"/>
    <x v="6"/>
    <x v="112"/>
    <s v="Boligbebyggelse, inkludert uteoppholdsareal"/>
    <x v="1"/>
    <n v="9"/>
    <x v="0"/>
    <x v="0"/>
  </r>
  <r>
    <x v="51"/>
    <x v="6"/>
    <x v="112"/>
    <s v="Næringsbebyggelse / virksomhet"/>
    <x v="1"/>
    <n v="397.2"/>
    <x v="3"/>
    <x v="0"/>
  </r>
  <r>
    <x v="51"/>
    <x v="6"/>
    <x v="136"/>
    <s v="Boligbebyggelse, inkludert uteoppholdsareal"/>
    <x v="0"/>
    <n v="1"/>
    <x v="0"/>
    <x v="0"/>
  </r>
  <r>
    <x v="51"/>
    <x v="6"/>
    <x v="136"/>
    <s v="Offentlig eller privat tjenesteyting"/>
    <x v="0"/>
    <n v="29.2"/>
    <x v="3"/>
    <x v="0"/>
  </r>
  <r>
    <x v="51"/>
    <x v="6"/>
    <x v="136"/>
    <s v="Boligbebyggelse, inkludert uteoppholdsareal"/>
    <x v="1"/>
    <n v="7"/>
    <x v="0"/>
    <x v="0"/>
  </r>
  <r>
    <x v="51"/>
    <x v="6"/>
    <x v="136"/>
    <s v="Næringsbebyggelse / virksomhet"/>
    <x v="1"/>
    <n v="50"/>
    <x v="3"/>
    <x v="0"/>
  </r>
  <r>
    <x v="51"/>
    <x v="6"/>
    <x v="136"/>
    <s v="Offentlig eller privat tjenesteyting"/>
    <x v="1"/>
    <n v="30.4"/>
    <x v="3"/>
    <x v="0"/>
  </r>
  <r>
    <x v="51"/>
    <x v="6"/>
    <x v="142"/>
    <s v="Boligbebyggelse, inkludert uteoppholdsareal"/>
    <x v="0"/>
    <n v="1.8"/>
    <x v="0"/>
    <x v="0"/>
  </r>
  <r>
    <x v="51"/>
    <x v="6"/>
    <x v="142"/>
    <s v="Boligbebyggelse, inkludert uteoppholdsareal"/>
    <x v="1"/>
    <n v="6.4"/>
    <x v="0"/>
    <x v="0"/>
  </r>
  <r>
    <x v="51"/>
    <x v="6"/>
    <x v="142"/>
    <s v="Fritidsbebyggelse"/>
    <x v="1"/>
    <n v="1.6"/>
    <x v="0"/>
    <x v="0"/>
  </r>
  <r>
    <x v="51"/>
    <x v="7"/>
    <x v="114"/>
    <s v="Boligbebyggelse, inkludert uteoppholdsareal"/>
    <x v="0"/>
    <n v="25"/>
    <x v="0"/>
    <x v="0"/>
  </r>
  <r>
    <x v="51"/>
    <x v="7"/>
    <x v="114"/>
    <s v="Grønnstruktur"/>
    <x v="0"/>
    <n v="2"/>
    <x v="7"/>
    <x v="3"/>
  </r>
  <r>
    <x v="51"/>
    <x v="7"/>
    <x v="114"/>
    <s v="Samferdselsanlegg og teknisk infrastruktur"/>
    <x v="0"/>
    <n v="4"/>
    <x v="1"/>
    <x v="1"/>
  </r>
  <r>
    <x v="51"/>
    <x v="7"/>
    <x v="114"/>
    <s v="Fritidsbebyggelse"/>
    <x v="1"/>
    <n v="0.4"/>
    <x v="0"/>
    <x v="0"/>
  </r>
  <r>
    <x v="51"/>
    <x v="7"/>
    <x v="115"/>
    <s v="Boligbebyggelse, inkludert uteoppholdsareal"/>
    <x v="0"/>
    <n v="15.4"/>
    <x v="0"/>
    <x v="0"/>
  </r>
  <r>
    <x v="51"/>
    <x v="7"/>
    <x v="115"/>
    <s v="Grønnstruktur"/>
    <x v="0"/>
    <n v="1.2"/>
    <x v="7"/>
    <x v="3"/>
  </r>
  <r>
    <x v="51"/>
    <x v="7"/>
    <x v="115"/>
    <s v="Samferdselsanlegg og teknisk infrastruktur"/>
    <x v="0"/>
    <n v="4.5999999999999996"/>
    <x v="1"/>
    <x v="1"/>
  </r>
  <r>
    <x v="51"/>
    <x v="7"/>
    <x v="115"/>
    <s v="Boligbebyggelse, inkludert uteoppholdsareal"/>
    <x v="1"/>
    <n v="11.7"/>
    <x v="0"/>
    <x v="0"/>
  </r>
  <r>
    <x v="51"/>
    <x v="7"/>
    <x v="115"/>
    <s v="Grønnstruktur"/>
    <x v="1"/>
    <n v="9.9"/>
    <x v="7"/>
    <x v="3"/>
  </r>
  <r>
    <x v="51"/>
    <x v="7"/>
    <x v="115"/>
    <s v="Næringsbebyggelse / virksomhet"/>
    <x v="1"/>
    <n v="10"/>
    <x v="3"/>
    <x v="0"/>
  </r>
  <r>
    <x v="51"/>
    <x v="7"/>
    <x v="115"/>
    <s v="Samferdselsanlegg og teknisk infrastruktur"/>
    <x v="1"/>
    <n v="28.3"/>
    <x v="1"/>
    <x v="1"/>
  </r>
  <r>
    <x v="51"/>
    <x v="7"/>
    <x v="139"/>
    <s v="Boligbebyggelse, inkludert uteoppholdsareal"/>
    <x v="0"/>
    <n v="1"/>
    <x v="0"/>
    <x v="0"/>
  </r>
  <r>
    <x v="51"/>
    <x v="7"/>
    <x v="139"/>
    <s v="Næringsbebyggelse / virksomhet"/>
    <x v="0"/>
    <n v="9.3000000000000007"/>
    <x v="3"/>
    <x v="0"/>
  </r>
  <r>
    <x v="51"/>
    <x v="7"/>
    <x v="139"/>
    <s v="Samferdselsanlegg og teknisk infrastruktur"/>
    <x v="0"/>
    <n v="2.8"/>
    <x v="1"/>
    <x v="1"/>
  </r>
  <r>
    <x v="51"/>
    <x v="7"/>
    <x v="139"/>
    <s v="Boligbebyggelse, inkludert uteoppholdsareal"/>
    <x v="1"/>
    <n v="1"/>
    <x v="0"/>
    <x v="0"/>
  </r>
  <r>
    <x v="51"/>
    <x v="7"/>
    <x v="139"/>
    <s v="Grønnstruktur"/>
    <x v="1"/>
    <n v="7"/>
    <x v="7"/>
    <x v="3"/>
  </r>
  <r>
    <x v="51"/>
    <x v="7"/>
    <x v="139"/>
    <s v="Samferdselsanlegg og teknisk infrastruktur"/>
    <x v="1"/>
    <n v="1"/>
    <x v="1"/>
    <x v="1"/>
  </r>
  <r>
    <x v="51"/>
    <x v="7"/>
    <x v="116"/>
    <s v="Boligbebyggelse, inkludert uteoppholdsareal"/>
    <x v="1"/>
    <n v="7.3"/>
    <x v="0"/>
    <x v="0"/>
  </r>
  <r>
    <x v="51"/>
    <x v="7"/>
    <x v="117"/>
    <s v="Boligbebyggelse, inkludert uteoppholdsareal"/>
    <x v="0"/>
    <n v="1"/>
    <x v="0"/>
    <x v="0"/>
  </r>
  <r>
    <x v="51"/>
    <x v="7"/>
    <x v="117"/>
    <s v="Fritidsbebyggelse"/>
    <x v="0"/>
    <n v="0.4"/>
    <x v="0"/>
    <x v="0"/>
  </r>
  <r>
    <x v="51"/>
    <x v="7"/>
    <x v="117"/>
    <s v="Fritidsbebyggelse"/>
    <x v="1"/>
    <n v="4"/>
    <x v="0"/>
    <x v="0"/>
  </r>
  <r>
    <x v="51"/>
    <x v="7"/>
    <x v="117"/>
    <s v="Samferdselsanlegg og teknisk infrastruktur"/>
    <x v="1"/>
    <n v="2.7"/>
    <x v="1"/>
    <x v="1"/>
  </r>
  <r>
    <x v="51"/>
    <x v="7"/>
    <x v="118"/>
    <s v="Boligbebyggelse, inkludert uteoppholdsareal"/>
    <x v="0"/>
    <n v="0.5"/>
    <x v="0"/>
    <x v="0"/>
  </r>
  <r>
    <x v="51"/>
    <x v="7"/>
    <x v="118"/>
    <s v="Samferdselsanlegg og teknisk infrastruktur"/>
    <x v="0"/>
    <n v="1.7"/>
    <x v="1"/>
    <x v="1"/>
  </r>
  <r>
    <x v="51"/>
    <x v="7"/>
    <x v="119"/>
    <s v="Boligbebyggelse, inkludert uteoppholdsareal"/>
    <x v="1"/>
    <n v="0.5"/>
    <x v="0"/>
    <x v="0"/>
  </r>
  <r>
    <x v="51"/>
    <x v="7"/>
    <x v="123"/>
    <s v="Boligbebyggelse, inkludert uteoppholdsareal"/>
    <x v="0"/>
    <n v="49.5"/>
    <x v="0"/>
    <x v="0"/>
  </r>
  <r>
    <x v="51"/>
    <x v="7"/>
    <x v="123"/>
    <s v="Fritidsbebyggelse"/>
    <x v="0"/>
    <n v="3.6"/>
    <x v="0"/>
    <x v="0"/>
  </r>
  <r>
    <x v="51"/>
    <x v="7"/>
    <x v="123"/>
    <s v="Annen bebyggelse og anlegg"/>
    <x v="0"/>
    <n v="1"/>
    <x v="3"/>
    <x v="0"/>
  </r>
  <r>
    <x v="51"/>
    <x v="7"/>
    <x v="123"/>
    <s v="Samferdselsanlegg og teknisk infrastruktur"/>
    <x v="0"/>
    <n v="8.8000000000000007"/>
    <x v="1"/>
    <x v="1"/>
  </r>
  <r>
    <x v="51"/>
    <x v="7"/>
    <x v="123"/>
    <s v="Boligbebyggelse, inkludert uteoppholdsareal"/>
    <x v="1"/>
    <n v="18.5"/>
    <x v="0"/>
    <x v="0"/>
  </r>
  <r>
    <x v="51"/>
    <x v="7"/>
    <x v="123"/>
    <s v="Fritidsbebyggelse"/>
    <x v="1"/>
    <n v="0.1"/>
    <x v="0"/>
    <x v="0"/>
  </r>
  <r>
    <x v="51"/>
    <x v="7"/>
    <x v="123"/>
    <s v="Samferdselsanlegg og teknisk infrastruktur"/>
    <x v="1"/>
    <n v="1"/>
    <x v="1"/>
    <x v="1"/>
  </r>
  <r>
    <x v="51"/>
    <x v="7"/>
    <x v="125"/>
    <s v="Offentlig eller privat tjenesteyting"/>
    <x v="0"/>
    <n v="2.2999999999999998"/>
    <x v="3"/>
    <x v="0"/>
  </r>
  <r>
    <x v="51"/>
    <x v="7"/>
    <x v="125"/>
    <s v="Samferdselsanlegg og teknisk infrastruktur"/>
    <x v="0"/>
    <n v="3.6"/>
    <x v="1"/>
    <x v="1"/>
  </r>
  <r>
    <x v="51"/>
    <x v="7"/>
    <x v="125"/>
    <s v="Grønnstruktur"/>
    <x v="1"/>
    <n v="34"/>
    <x v="7"/>
    <x v="3"/>
  </r>
  <r>
    <x v="51"/>
    <x v="7"/>
    <x v="125"/>
    <s v="Næringsbebyggelse / virksomhet"/>
    <x v="1"/>
    <n v="126.9"/>
    <x v="3"/>
    <x v="0"/>
  </r>
  <r>
    <x v="51"/>
    <x v="7"/>
    <x v="125"/>
    <s v="Samferdselsanlegg og teknisk infrastruktur"/>
    <x v="1"/>
    <n v="25"/>
    <x v="1"/>
    <x v="1"/>
  </r>
  <r>
    <x v="51"/>
    <x v="7"/>
    <x v="126"/>
    <s v="Boligbebyggelse, inkludert uteoppholdsareal"/>
    <x v="0"/>
    <n v="2.4"/>
    <x v="0"/>
    <x v="0"/>
  </r>
  <r>
    <x v="51"/>
    <x v="7"/>
    <x v="126"/>
    <s v="Offentlig eller privat tjenesteyting"/>
    <x v="0"/>
    <n v="3"/>
    <x v="3"/>
    <x v="0"/>
  </r>
  <r>
    <x v="51"/>
    <x v="7"/>
    <x v="126"/>
    <s v="Samferdselsanlegg og teknisk infrastruktur"/>
    <x v="0"/>
    <n v="3.3"/>
    <x v="1"/>
    <x v="1"/>
  </r>
  <r>
    <x v="51"/>
    <x v="7"/>
    <x v="126"/>
    <s v="Boligbebyggelse, inkludert uteoppholdsareal"/>
    <x v="1"/>
    <n v="12.5"/>
    <x v="0"/>
    <x v="0"/>
  </r>
  <r>
    <x v="51"/>
    <x v="7"/>
    <x v="129"/>
    <s v="Boligbebyggelse, inkludert uteoppholdsareal"/>
    <x v="0"/>
    <n v="0.8"/>
    <x v="0"/>
    <x v="0"/>
  </r>
  <r>
    <x v="51"/>
    <x v="7"/>
    <x v="129"/>
    <s v="Samferdselsanlegg og teknisk infrastruktur"/>
    <x v="0"/>
    <n v="19.5"/>
    <x v="1"/>
    <x v="1"/>
  </r>
  <r>
    <x v="51"/>
    <x v="7"/>
    <x v="130"/>
    <s v="Grønnstruktur"/>
    <x v="0"/>
    <n v="2.6"/>
    <x v="7"/>
    <x v="3"/>
  </r>
  <r>
    <x v="51"/>
    <x v="7"/>
    <x v="130"/>
    <s v="Grønnstruktur"/>
    <x v="1"/>
    <n v="16.399999999999999"/>
    <x v="7"/>
    <x v="3"/>
  </r>
  <r>
    <x v="51"/>
    <x v="7"/>
    <x v="130"/>
    <s v="Golfbane"/>
    <x v="1"/>
    <n v="0.5"/>
    <x v="5"/>
    <x v="3"/>
  </r>
  <r>
    <x v="51"/>
    <x v="7"/>
    <x v="130"/>
    <s v="Annen bebyggelse og anlegg"/>
    <x v="1"/>
    <n v="6.9"/>
    <x v="3"/>
    <x v="0"/>
  </r>
  <r>
    <x v="51"/>
    <x v="7"/>
    <x v="130"/>
    <s v="Samferdselsanlegg og teknisk infrastruktur"/>
    <x v="1"/>
    <n v="1.2"/>
    <x v="1"/>
    <x v="1"/>
  </r>
  <r>
    <x v="51"/>
    <x v="7"/>
    <x v="141"/>
    <s v="Fritidsbebyggelse"/>
    <x v="0"/>
    <n v="1.5"/>
    <x v="0"/>
    <x v="0"/>
  </r>
  <r>
    <x v="51"/>
    <x v="7"/>
    <x v="141"/>
    <s v="Samferdselsanlegg og teknisk infrastruktur"/>
    <x v="0"/>
    <n v="2.7"/>
    <x v="1"/>
    <x v="1"/>
  </r>
  <r>
    <x v="51"/>
    <x v="7"/>
    <x v="141"/>
    <s v="Samferdselsanlegg og teknisk infrastruktur"/>
    <x v="1"/>
    <n v="5.4"/>
    <x v="1"/>
    <x v="1"/>
  </r>
  <r>
    <x v="51"/>
    <x v="7"/>
    <x v="138"/>
    <s v="Samferdselsanlegg og teknisk infrastruktur"/>
    <x v="0"/>
    <n v="1.3"/>
    <x v="1"/>
    <x v="1"/>
  </r>
  <r>
    <x v="51"/>
    <x v="7"/>
    <x v="133"/>
    <s v="Fritidsbebyggelse"/>
    <x v="1"/>
    <n v="4.0999999999999996"/>
    <x v="0"/>
    <x v="0"/>
  </r>
  <r>
    <x v="51"/>
    <x v="7"/>
    <x v="134"/>
    <s v="Boligbebyggelse, inkludert uteoppholdsareal"/>
    <x v="0"/>
    <n v="3"/>
    <x v="0"/>
    <x v="0"/>
  </r>
  <r>
    <x v="51"/>
    <x v="7"/>
    <x v="134"/>
    <s v="Samferdselsanlegg og teknisk infrastruktur"/>
    <x v="0"/>
    <n v="27"/>
    <x v="1"/>
    <x v="1"/>
  </r>
  <r>
    <x v="51"/>
    <x v="7"/>
    <x v="135"/>
    <s v="Annet landbruksformål, feks. tilleggsnæringer"/>
    <x v="0"/>
    <n v="1"/>
    <x v="8"/>
    <x v="0"/>
  </r>
  <r>
    <x v="51"/>
    <x v="7"/>
    <x v="135"/>
    <s v="Boligbebyggelse, inkludert uteoppholdsareal"/>
    <x v="0"/>
    <n v="4"/>
    <x v="0"/>
    <x v="0"/>
  </r>
  <r>
    <x v="51"/>
    <x v="7"/>
    <x v="135"/>
    <s v="Samferdselsanlegg og teknisk infrastruktur"/>
    <x v="0"/>
    <n v="7"/>
    <x v="1"/>
    <x v="1"/>
  </r>
  <r>
    <x v="51"/>
    <x v="1"/>
    <x v="22"/>
    <s v="Dyrka jord godkjent omdisponert til samferdselsanlegg og teknisk infrastruktur"/>
    <x v="0"/>
    <n v="3"/>
    <x v="1"/>
    <x v="1"/>
  </r>
  <r>
    <x v="51"/>
    <x v="1"/>
    <x v="22"/>
    <s v="Dyrka jord godkjent omdisponert til samferdselsanlegg og teknisk infrastruktur"/>
    <x v="0"/>
    <n v="1"/>
    <x v="1"/>
    <x v="1"/>
  </r>
  <r>
    <x v="51"/>
    <x v="1"/>
    <x v="22"/>
    <s v="Dyrkbar jord godkjent omdisponert til samferdselsanlegg og teknisk infrastruktu"/>
    <x v="1"/>
    <n v="1"/>
    <x v="1"/>
    <x v="1"/>
  </r>
  <r>
    <x v="51"/>
    <x v="4"/>
    <x v="46"/>
    <s v="Dyrka jord godkjent omdisponert til næringsvirksomhet etter plan- og bygningslo"/>
    <x v="0"/>
    <n v="15"/>
    <x v="3"/>
    <x v="0"/>
  </r>
  <r>
    <x v="51"/>
    <x v="4"/>
    <x v="46"/>
    <s v="Dyrka jord godkjent omdisponert til samferdselsanlegg og teknisk infrastruktur"/>
    <x v="0"/>
    <n v="6"/>
    <x v="1"/>
    <x v="1"/>
  </r>
  <r>
    <x v="51"/>
    <x v="4"/>
    <x v="46"/>
    <s v="Dyrkbar jord godkjent omdisponert til næringsvirksomhet etter plan- og bygnings"/>
    <x v="1"/>
    <n v="6"/>
    <x v="3"/>
    <x v="0"/>
  </r>
  <r>
    <x v="51"/>
    <x v="4"/>
    <x v="46"/>
    <s v="Dyrkbar jord godkjent omdisponert til offentlig/privat tjenesteyting etter plan"/>
    <x v="1"/>
    <n v="3"/>
    <x v="3"/>
    <x v="0"/>
  </r>
  <r>
    <x v="51"/>
    <x v="4"/>
    <x v="46"/>
    <s v="Dyrkbar jord godkjent omdisponert til samferdselsanlegg og teknisk infrastruktu"/>
    <x v="1"/>
    <n v="4"/>
    <x v="1"/>
    <x v="1"/>
  </r>
  <r>
    <x v="51"/>
    <x v="4"/>
    <x v="57"/>
    <s v="Dyrka jord godkjent omdisponert til boligområde etter jordloven"/>
    <x v="0"/>
    <n v="2"/>
    <x v="0"/>
    <x v="0"/>
  </r>
  <r>
    <x v="51"/>
    <x v="4"/>
    <x v="57"/>
    <s v="Dyrka jord godkjent omdisponert til skogplanting etter jordloven"/>
    <x v="0"/>
    <n v="2"/>
    <x v="4"/>
    <x v="3"/>
  </r>
  <r>
    <x v="51"/>
    <x v="4"/>
    <x v="59"/>
    <s v="Dyrka jord godkjent omdisponert til annet byggeområde etter jordloven"/>
    <x v="0"/>
    <n v="1"/>
    <x v="3"/>
    <x v="0"/>
  </r>
  <r>
    <x v="51"/>
    <x v="4"/>
    <x v="48"/>
    <s v="Dyrka jord godkjent omdisponert til samferdselsanlegg og teknisk infrastruktur"/>
    <x v="0"/>
    <n v="9"/>
    <x v="1"/>
    <x v="1"/>
  </r>
  <r>
    <x v="51"/>
    <x v="4"/>
    <x v="49"/>
    <s v="Dyrka jord godkjent omdisponert til boligområde etter plan- og bygningsloven"/>
    <x v="0"/>
    <n v="2"/>
    <x v="0"/>
    <x v="0"/>
  </r>
  <r>
    <x v="51"/>
    <x v="4"/>
    <x v="49"/>
    <s v="Dyrka jord godkjent omdisponert til samferdselsanlegg og teknisk infrastruktur"/>
    <x v="0"/>
    <n v="2"/>
    <x v="1"/>
    <x v="1"/>
  </r>
  <r>
    <x v="51"/>
    <x v="4"/>
    <x v="49"/>
    <s v="Dyrkbar jord godkjent omdisponert til annet landbruksområde etter jordloven"/>
    <x v="1"/>
    <n v="1"/>
    <x v="8"/>
    <x v="0"/>
  </r>
  <r>
    <x v="51"/>
    <x v="4"/>
    <x v="50"/>
    <s v="Dyrkbar jord godkjent omdisponert til boligområde etter jordloven"/>
    <x v="1"/>
    <n v="2"/>
    <x v="0"/>
    <x v="0"/>
  </r>
  <r>
    <x v="51"/>
    <x v="4"/>
    <x v="51"/>
    <s v="Dyrka jord godkjent omdisponert til samferdselsanlegg og teknisk infrastruktur"/>
    <x v="0"/>
    <n v="1"/>
    <x v="1"/>
    <x v="1"/>
  </r>
  <r>
    <x v="51"/>
    <x v="4"/>
    <x v="53"/>
    <s v="Dyrka jord godkjent omdisponert til boligområde etter jordloven"/>
    <x v="0"/>
    <n v="1"/>
    <x v="0"/>
    <x v="0"/>
  </r>
  <r>
    <x v="51"/>
    <x v="4"/>
    <x v="55"/>
    <s v="Dyrkbar jord godkjent omdisponert til boligområde etter jordloven"/>
    <x v="1"/>
    <n v="7"/>
    <x v="0"/>
    <x v="0"/>
  </r>
  <r>
    <x v="51"/>
    <x v="4"/>
    <x v="55"/>
    <s v="Dyrkbar jord godkjent omdisponert til fritidsbebyggelse etter jordloven"/>
    <x v="1"/>
    <n v="3"/>
    <x v="0"/>
    <x v="0"/>
  </r>
  <r>
    <x v="51"/>
    <x v="4"/>
    <x v="55"/>
    <s v="Dyrkbar jord godkjent omdisponert til annet byggeområde etter jordloven"/>
    <x v="1"/>
    <n v="1"/>
    <x v="3"/>
    <x v="0"/>
  </r>
  <r>
    <x v="51"/>
    <x v="4"/>
    <x v="60"/>
    <s v="Dyrkbar jord godkjent omdisponert til boligområde etter jordloven"/>
    <x v="1"/>
    <n v="1"/>
    <x v="0"/>
    <x v="0"/>
  </r>
  <r>
    <x v="51"/>
    <x v="4"/>
    <x v="60"/>
    <s v="Dyrkbar jord godkjent omdisponert til skogplanting etter jordloven"/>
    <x v="1"/>
    <n v="8"/>
    <x v="4"/>
    <x v="3"/>
  </r>
  <r>
    <x v="51"/>
    <x v="4"/>
    <x v="56"/>
    <s v="Dyrkbar jord godkjent omdisponert til samferdselsanlegg og teknisk infrastruktu"/>
    <x v="1"/>
    <n v="4"/>
    <x v="1"/>
    <x v="1"/>
  </r>
  <r>
    <x v="51"/>
    <x v="5"/>
    <x v="62"/>
    <s v="Dyrka jord godkjent omdisponert til næringsvirksomhet etter plan- og bygningslo"/>
    <x v="0"/>
    <n v="9"/>
    <x v="3"/>
    <x v="0"/>
  </r>
  <r>
    <x v="51"/>
    <x v="5"/>
    <x v="62"/>
    <s v="Dyrkbar jord godkjent omdisponert til grønnstruktur etter plan- og bygningslove"/>
    <x v="1"/>
    <n v="21"/>
    <x v="7"/>
    <x v="3"/>
  </r>
  <r>
    <x v="51"/>
    <x v="5"/>
    <x v="62"/>
    <s v="Dyrkbar jord godkjent omdisponert til kombinasjoner av hovedformål etter plan-"/>
    <x v="1"/>
    <n v="7"/>
    <x v="2"/>
    <x v="2"/>
  </r>
  <r>
    <x v="51"/>
    <x v="5"/>
    <x v="62"/>
    <s v="Dyrkbar jord godkjent omdisponert til næringsvirksomhet etter plan- og bygnings"/>
    <x v="1"/>
    <n v="6"/>
    <x v="3"/>
    <x v="0"/>
  </r>
  <r>
    <x v="51"/>
    <x v="5"/>
    <x v="72"/>
    <s v="Dyrka jord godkjent omdisponert til boligområde etter plan- og bygningsloven"/>
    <x v="0"/>
    <n v="5"/>
    <x v="0"/>
    <x v="0"/>
  </r>
  <r>
    <x v="51"/>
    <x v="5"/>
    <x v="72"/>
    <s v="Dyrka jord godkjent omdisponert til samferdselsanlegg og teknisk infrastruktur"/>
    <x v="0"/>
    <n v="5"/>
    <x v="1"/>
    <x v="1"/>
  </r>
  <r>
    <x v="51"/>
    <x v="5"/>
    <x v="63"/>
    <s v="Dyrkbar jord godkjent omdisponert til samferdselsanlegg og teknisk infrastruktu"/>
    <x v="1"/>
    <n v="1"/>
    <x v="1"/>
    <x v="1"/>
  </r>
  <r>
    <x v="51"/>
    <x v="5"/>
    <x v="64"/>
    <s v="Dyrka jord godkjent omdisponert til annet landbruksområde etter jordloven"/>
    <x v="0"/>
    <n v="2"/>
    <x v="8"/>
    <x v="0"/>
  </r>
  <r>
    <x v="51"/>
    <x v="5"/>
    <x v="64"/>
    <s v="Dyrka jord godkjent omdisponert til boligområde etter plan- og bygningsloven"/>
    <x v="0"/>
    <n v="19"/>
    <x v="0"/>
    <x v="0"/>
  </r>
  <r>
    <x v="51"/>
    <x v="5"/>
    <x v="64"/>
    <s v="Dyrka jord godkjent omdisponert til samferdselsanlegg og teknisk infrastruktur"/>
    <x v="0"/>
    <n v="7"/>
    <x v="1"/>
    <x v="1"/>
  </r>
  <r>
    <x v="51"/>
    <x v="5"/>
    <x v="64"/>
    <s v="Dyrka jord godkjent omdisponert til samferdselsanlegg og teknisk infrastruktur"/>
    <x v="0"/>
    <n v="1"/>
    <x v="1"/>
    <x v="1"/>
  </r>
  <r>
    <x v="51"/>
    <x v="5"/>
    <x v="64"/>
    <s v="Dyrka jord godkjent omdisponert til skogplanting etter jordloven"/>
    <x v="0"/>
    <n v="17"/>
    <x v="4"/>
    <x v="3"/>
  </r>
  <r>
    <x v="51"/>
    <x v="5"/>
    <x v="64"/>
    <s v="Dyrkbar jord godkjent omdisponert til boligområde etter plan- og bygningsloven"/>
    <x v="1"/>
    <n v="8"/>
    <x v="0"/>
    <x v="0"/>
  </r>
  <r>
    <x v="51"/>
    <x v="5"/>
    <x v="65"/>
    <s v="Dyrka jord godkjent omdisponert til annet landbruksområde etter jordloven"/>
    <x v="0"/>
    <n v="1"/>
    <x v="8"/>
    <x v="0"/>
  </r>
  <r>
    <x v="51"/>
    <x v="5"/>
    <x v="65"/>
    <s v="Dyrka jord godkjent omdisponert til boligområde etter jordloven"/>
    <x v="0"/>
    <n v="3"/>
    <x v="0"/>
    <x v="0"/>
  </r>
  <r>
    <x v="51"/>
    <x v="5"/>
    <x v="65"/>
    <s v="Dyrka jord godkjent omdisponert til samferdselsanlegg og teknisk infrastruktur"/>
    <x v="0"/>
    <n v="8"/>
    <x v="1"/>
    <x v="1"/>
  </r>
  <r>
    <x v="51"/>
    <x v="5"/>
    <x v="65"/>
    <s v="Dyrka jord godkjent omdisponert til skogplanting etter jordloven"/>
    <x v="0"/>
    <n v="33"/>
    <x v="4"/>
    <x v="3"/>
  </r>
  <r>
    <x v="51"/>
    <x v="5"/>
    <x v="65"/>
    <s v="Dyrkbar jord godkjent omdisponert til boligområde etter jordloven"/>
    <x v="1"/>
    <n v="2"/>
    <x v="0"/>
    <x v="0"/>
  </r>
  <r>
    <x v="51"/>
    <x v="5"/>
    <x v="88"/>
    <s v="Dyrka jord godkjent omdisponert til boligområde etter plan- og bygningsloven"/>
    <x v="0"/>
    <n v="16"/>
    <x v="0"/>
    <x v="0"/>
  </r>
  <r>
    <x v="51"/>
    <x v="5"/>
    <x v="88"/>
    <s v="Dyrka jord godkjent omdisponert til boligområde etter jordloven"/>
    <x v="0"/>
    <n v="2"/>
    <x v="0"/>
    <x v="0"/>
  </r>
  <r>
    <x v="51"/>
    <x v="5"/>
    <x v="66"/>
    <s v="Dyrka jord godkjent omdisponert til boligområde etter plan- og bygningsloven"/>
    <x v="0"/>
    <n v="7"/>
    <x v="0"/>
    <x v="0"/>
  </r>
  <r>
    <x v="51"/>
    <x v="5"/>
    <x v="66"/>
    <s v="Dyrka jord godkjent omdisponert til samferdselsanlegg og teknisk infrastruktur"/>
    <x v="0"/>
    <n v="10"/>
    <x v="1"/>
    <x v="1"/>
  </r>
  <r>
    <x v="51"/>
    <x v="5"/>
    <x v="66"/>
    <s v="Dyrkbar jord godkjent omdisponert til boligområde etter plan- og bygningsloven"/>
    <x v="1"/>
    <n v="16"/>
    <x v="0"/>
    <x v="0"/>
  </r>
  <r>
    <x v="51"/>
    <x v="5"/>
    <x v="67"/>
    <s v="Dyrka jord godkjent omdisponert til boligområde etter plan- og bygningsloven"/>
    <x v="0"/>
    <n v="13"/>
    <x v="0"/>
    <x v="0"/>
  </r>
  <r>
    <x v="51"/>
    <x v="5"/>
    <x v="67"/>
    <s v="Dyrka jord godkjent omdisponert til samferdselsanlegg og teknisk infrastruktur"/>
    <x v="0"/>
    <n v="3"/>
    <x v="1"/>
    <x v="1"/>
  </r>
  <r>
    <x v="51"/>
    <x v="5"/>
    <x v="68"/>
    <s v="Dyrka jord godkjent omdisponert til boligområde etter jordloven"/>
    <x v="0"/>
    <n v="2"/>
    <x v="0"/>
    <x v="0"/>
  </r>
  <r>
    <x v="51"/>
    <x v="5"/>
    <x v="73"/>
    <s v="Dyrka jord godkjent omdisponert til boligområde etter jordloven"/>
    <x v="0"/>
    <n v="2"/>
    <x v="0"/>
    <x v="0"/>
  </r>
  <r>
    <x v="51"/>
    <x v="5"/>
    <x v="73"/>
    <s v="Dyrka jord godkjent omdisponert til offentlig/privat tjenesteyting etter jordlo"/>
    <x v="0"/>
    <n v="2"/>
    <x v="3"/>
    <x v="0"/>
  </r>
  <r>
    <x v="51"/>
    <x v="5"/>
    <x v="73"/>
    <s v="Dyrka jord godkjent omdisponert til skogplanting etter jordloven"/>
    <x v="0"/>
    <n v="1"/>
    <x v="4"/>
    <x v="3"/>
  </r>
  <r>
    <x v="51"/>
    <x v="5"/>
    <x v="69"/>
    <s v="Dyrka jord godkjent omdisponert til annet landbruksområde etter jordloven"/>
    <x v="0"/>
    <n v="1"/>
    <x v="8"/>
    <x v="0"/>
  </r>
  <r>
    <x v="51"/>
    <x v="5"/>
    <x v="69"/>
    <s v="Dyrka jord godkjent omdisponert til boligområde etter jordloven"/>
    <x v="0"/>
    <n v="2"/>
    <x v="0"/>
    <x v="0"/>
  </r>
  <r>
    <x v="51"/>
    <x v="5"/>
    <x v="74"/>
    <s v="Dyrka jord godkjent omdisponert til boligområde etter plan- og bygningsloven"/>
    <x v="0"/>
    <n v="10"/>
    <x v="0"/>
    <x v="0"/>
  </r>
  <r>
    <x v="51"/>
    <x v="5"/>
    <x v="71"/>
    <s v="Dyrka jord godkjent omdisponert til annet landbruksområde etter jordloven"/>
    <x v="0"/>
    <n v="2"/>
    <x v="8"/>
    <x v="0"/>
  </r>
  <r>
    <x v="51"/>
    <x v="2"/>
    <x v="75"/>
    <s v="Dyrka jord godkjent omdisponert til boligområde etter plan- og bygningsloven"/>
    <x v="0"/>
    <n v="18"/>
    <x v="0"/>
    <x v="0"/>
  </r>
  <r>
    <x v="51"/>
    <x v="2"/>
    <x v="89"/>
    <s v="Dyrka jord godkjent omdisponert til annet landbruksområde etter jordloven"/>
    <x v="0"/>
    <n v="2"/>
    <x v="8"/>
    <x v="0"/>
  </r>
  <r>
    <x v="51"/>
    <x v="2"/>
    <x v="89"/>
    <s v="Dyrkbar jord godkjent omdisponert til boligområde etter plan- og bygningsloven"/>
    <x v="1"/>
    <n v="26"/>
    <x v="0"/>
    <x v="0"/>
  </r>
  <r>
    <x v="51"/>
    <x v="2"/>
    <x v="76"/>
    <s v="Dyrka jord godkjent omdisponert til annet landbruksområde etter jordloven"/>
    <x v="0"/>
    <n v="1"/>
    <x v="8"/>
    <x v="0"/>
  </r>
  <r>
    <x v="51"/>
    <x v="2"/>
    <x v="76"/>
    <s v="Dyrka jord godkjent omdisponert til boligområde etter plan- og bygningsloven"/>
    <x v="0"/>
    <n v="58"/>
    <x v="0"/>
    <x v="0"/>
  </r>
  <r>
    <x v="51"/>
    <x v="2"/>
    <x v="76"/>
    <s v="Dyrka jord godkjent omdisponert til grønnstruktur etter plan- og bygningsloven"/>
    <x v="0"/>
    <n v="16"/>
    <x v="7"/>
    <x v="3"/>
  </r>
  <r>
    <x v="51"/>
    <x v="2"/>
    <x v="76"/>
    <s v="Dyrka jord godkjent omdisponert til grønnstruktur etter jordloven"/>
    <x v="0"/>
    <n v="2"/>
    <x v="7"/>
    <x v="3"/>
  </r>
  <r>
    <x v="51"/>
    <x v="2"/>
    <x v="76"/>
    <s v="Dyrka jord godkjent omdisponert til annet byggeområde etter jordloven"/>
    <x v="0"/>
    <n v="1"/>
    <x v="3"/>
    <x v="0"/>
  </r>
  <r>
    <x v="51"/>
    <x v="2"/>
    <x v="76"/>
    <s v="Dyrka jord godkjent omdisponert til samferdselsanlegg og teknisk infrastruktur"/>
    <x v="0"/>
    <n v="18"/>
    <x v="1"/>
    <x v="1"/>
  </r>
  <r>
    <x v="51"/>
    <x v="2"/>
    <x v="76"/>
    <s v="Dyrkbar jord godkjent omdisponert til boligområde etter plan- og bygningsloven"/>
    <x v="1"/>
    <n v="8"/>
    <x v="0"/>
    <x v="0"/>
  </r>
  <r>
    <x v="51"/>
    <x v="2"/>
    <x v="76"/>
    <s v="Dyrkbar jord godkjent omdisponert til grønnstruktur etter plan- og bygningslove"/>
    <x v="1"/>
    <n v="4"/>
    <x v="7"/>
    <x v="3"/>
  </r>
  <r>
    <x v="51"/>
    <x v="2"/>
    <x v="76"/>
    <s v="Dyrkbar jord godkjent omdisponert til annet byggeområde etter plan- og bygnings"/>
    <x v="1"/>
    <n v="50"/>
    <x v="3"/>
    <x v="0"/>
  </r>
  <r>
    <x v="51"/>
    <x v="2"/>
    <x v="76"/>
    <s v="Dyrkbar jord godkjent omdisponert til samferdselsanlegg og teknisk infrastruktu"/>
    <x v="1"/>
    <n v="7"/>
    <x v="1"/>
    <x v="1"/>
  </r>
  <r>
    <x v="51"/>
    <x v="2"/>
    <x v="77"/>
    <s v="Dyrka jord godkjent omdisponert til annet landbruksområde etter jordloven"/>
    <x v="0"/>
    <n v="2"/>
    <x v="8"/>
    <x v="0"/>
  </r>
  <r>
    <x v="51"/>
    <x v="2"/>
    <x v="77"/>
    <s v="Dyrka jord godkjent omdisponert til boligområde etter plan- og bygningsloven"/>
    <x v="0"/>
    <n v="3"/>
    <x v="0"/>
    <x v="0"/>
  </r>
  <r>
    <x v="51"/>
    <x v="2"/>
    <x v="77"/>
    <s v="Dyrka jord godkjent omdisponert til grønnstruktur etter plan- og bygningsloven"/>
    <x v="0"/>
    <n v="2"/>
    <x v="7"/>
    <x v="3"/>
  </r>
  <r>
    <x v="51"/>
    <x v="2"/>
    <x v="77"/>
    <s v="Dyrkbar jord godkjent omdisponert til boligområde etter plan- og bygningsloven"/>
    <x v="1"/>
    <n v="1"/>
    <x v="0"/>
    <x v="0"/>
  </r>
  <r>
    <x v="51"/>
    <x v="2"/>
    <x v="77"/>
    <s v="Dyrkbar jord godkjent omdisponert til grønnstruktur etter plan- og bygningslove"/>
    <x v="1"/>
    <n v="1"/>
    <x v="7"/>
    <x v="3"/>
  </r>
  <r>
    <x v="51"/>
    <x v="2"/>
    <x v="78"/>
    <s v="Dyrka jord godkjent omdisponert til næringsvirksomhet etter jordloven"/>
    <x v="0"/>
    <n v="1"/>
    <x v="3"/>
    <x v="0"/>
  </r>
  <r>
    <x v="51"/>
    <x v="2"/>
    <x v="78"/>
    <s v="Dyrka jord godkjent omdisponert til skogplanting etter jordloven"/>
    <x v="0"/>
    <n v="4"/>
    <x v="4"/>
    <x v="3"/>
  </r>
  <r>
    <x v="51"/>
    <x v="2"/>
    <x v="90"/>
    <s v="Dyrka jord godkjent omdisponert til skogplanting etter jordloven"/>
    <x v="0"/>
    <n v="1"/>
    <x v="4"/>
    <x v="3"/>
  </r>
  <r>
    <x v="51"/>
    <x v="2"/>
    <x v="79"/>
    <s v="Dyrka jord godkjent omdisponert til næringsvirksomhet etter jordloven"/>
    <x v="0"/>
    <n v="3"/>
    <x v="3"/>
    <x v="0"/>
  </r>
  <r>
    <x v="51"/>
    <x v="2"/>
    <x v="80"/>
    <s v="Dyrka jord godkjent omdisponert til samferdselsanlegg og teknisk infrastruktur"/>
    <x v="0"/>
    <n v="8"/>
    <x v="1"/>
    <x v="1"/>
  </r>
  <r>
    <x v="51"/>
    <x v="2"/>
    <x v="80"/>
    <s v="Dyrkbar jord godkjent omdisponert til samferdselsanlegg og teknisk infrastruktu"/>
    <x v="1"/>
    <n v="5"/>
    <x v="1"/>
    <x v="1"/>
  </r>
  <r>
    <x v="51"/>
    <x v="2"/>
    <x v="92"/>
    <s v="Dyrka jord godkjent omdisponert til annet landbruksområde etter jordloven"/>
    <x v="0"/>
    <n v="1"/>
    <x v="8"/>
    <x v="0"/>
  </r>
  <r>
    <x v="51"/>
    <x v="2"/>
    <x v="92"/>
    <s v="Dyrka jord godkjent omdisponert til samferdselsanlegg og teknisk infrastruktur"/>
    <x v="0"/>
    <n v="28"/>
    <x v="1"/>
    <x v="1"/>
  </r>
  <r>
    <x v="51"/>
    <x v="2"/>
    <x v="81"/>
    <s v="Dyrka jord godkjent omdisponert til annet landbruksområde etter jordloven"/>
    <x v="0"/>
    <n v="5"/>
    <x v="8"/>
    <x v="0"/>
  </r>
  <r>
    <x v="51"/>
    <x v="2"/>
    <x v="82"/>
    <s v="Dyrka jord godkjent omdisponert til samferdselsanlegg og teknisk infrastruktur"/>
    <x v="0"/>
    <n v="7"/>
    <x v="1"/>
    <x v="1"/>
  </r>
  <r>
    <x v="51"/>
    <x v="2"/>
    <x v="94"/>
    <s v="Dyrka jord godkjent omdisponert til annet byggeområde etter plan- og bygningslo"/>
    <x v="0"/>
    <n v="4"/>
    <x v="3"/>
    <x v="0"/>
  </r>
  <r>
    <x v="51"/>
    <x v="2"/>
    <x v="94"/>
    <s v="Dyrkbar jord godkjent omdisponert til annet byggeområde etter plan- og bygnings"/>
    <x v="1"/>
    <n v="1"/>
    <x v="3"/>
    <x v="0"/>
  </r>
  <r>
    <x v="51"/>
    <x v="2"/>
    <x v="91"/>
    <s v="Dyrka jord godkjent omdisponert til boligområde etter jordloven"/>
    <x v="0"/>
    <n v="10"/>
    <x v="0"/>
    <x v="0"/>
  </r>
  <r>
    <x v="51"/>
    <x v="2"/>
    <x v="83"/>
    <s v="Dyrka jord godkjent omdisponert til annet landbruksområde etter jordloven"/>
    <x v="0"/>
    <n v="1"/>
    <x v="8"/>
    <x v="0"/>
  </r>
  <r>
    <x v="51"/>
    <x v="2"/>
    <x v="83"/>
    <s v="Dyrka jord godkjent omdisponert til boligområde etter jordloven"/>
    <x v="0"/>
    <n v="1"/>
    <x v="0"/>
    <x v="0"/>
  </r>
  <r>
    <x v="51"/>
    <x v="2"/>
    <x v="84"/>
    <s v="Dyrka jord godkjent omdisponert til annet landbruksområde etter jordloven"/>
    <x v="0"/>
    <n v="1"/>
    <x v="8"/>
    <x v="0"/>
  </r>
  <r>
    <x v="51"/>
    <x v="2"/>
    <x v="84"/>
    <s v="Dyrka jord godkjent omdisponert til boligområde etter plan- og bygningsloven"/>
    <x v="0"/>
    <n v="13"/>
    <x v="0"/>
    <x v="0"/>
  </r>
  <r>
    <x v="51"/>
    <x v="2"/>
    <x v="85"/>
    <s v="Dyrka jord godkjent omdisponert til annet landbruksområde etter jordloven"/>
    <x v="0"/>
    <n v="1"/>
    <x v="8"/>
    <x v="0"/>
  </r>
  <r>
    <x v="51"/>
    <x v="2"/>
    <x v="85"/>
    <s v="Dyrka jord godkjent omdisponert til samferdselsanlegg og teknisk infrastruktur"/>
    <x v="0"/>
    <n v="3"/>
    <x v="1"/>
    <x v="1"/>
  </r>
  <r>
    <x v="51"/>
    <x v="2"/>
    <x v="86"/>
    <s v="Dyrka jord godkjent omdisponert til annet landbruksområde etter jordloven"/>
    <x v="0"/>
    <n v="1"/>
    <x v="8"/>
    <x v="0"/>
  </r>
  <r>
    <x v="51"/>
    <x v="2"/>
    <x v="86"/>
    <s v="Dyrka jord godkjent omdisponert til samferdselsanlegg og teknisk infrastruktur"/>
    <x v="0"/>
    <n v="6"/>
    <x v="1"/>
    <x v="1"/>
  </r>
  <r>
    <x v="52"/>
    <x v="0"/>
    <x v="1"/>
    <s v="Offentlig eller privat tjenesteyting"/>
    <x v="0"/>
    <n v="126.3"/>
    <x v="3"/>
    <x v="0"/>
  </r>
  <r>
    <x v="52"/>
    <x v="0"/>
    <x v="1"/>
    <s v="Offentlig eller privat tjenesteyting"/>
    <x v="1"/>
    <n v="53.5"/>
    <x v="3"/>
    <x v="0"/>
  </r>
  <r>
    <x v="52"/>
    <x v="0"/>
    <x v="1"/>
    <s v="Samferdselsanlegg og teknisk infrastruktur"/>
    <x v="1"/>
    <n v="0.6"/>
    <x v="1"/>
    <x v="1"/>
  </r>
  <r>
    <x v="52"/>
    <x v="0"/>
    <x v="3"/>
    <s v="Samferdselsanlegg og teknisk infrastruktur"/>
    <x v="0"/>
    <n v="22.5"/>
    <x v="1"/>
    <x v="1"/>
  </r>
  <r>
    <x v="52"/>
    <x v="0"/>
    <x v="3"/>
    <s v="Samferdselsanlegg og teknisk infrastruktur"/>
    <x v="1"/>
    <n v="1"/>
    <x v="1"/>
    <x v="1"/>
  </r>
  <r>
    <x v="52"/>
    <x v="0"/>
    <x v="6"/>
    <s v="Boligbebyggelse, inkludert uteoppholdsareal"/>
    <x v="0"/>
    <n v="1.3"/>
    <x v="0"/>
    <x v="0"/>
  </r>
  <r>
    <x v="52"/>
    <x v="0"/>
    <x v="6"/>
    <s v="Boligbebyggelse, inkludert uteoppholdsareal"/>
    <x v="1"/>
    <n v="0.3"/>
    <x v="0"/>
    <x v="0"/>
  </r>
  <r>
    <x v="52"/>
    <x v="0"/>
    <x v="7"/>
    <s v="Boligbebyggelse, inkludert uteoppholdsareal"/>
    <x v="0"/>
    <n v="14.6"/>
    <x v="0"/>
    <x v="0"/>
  </r>
  <r>
    <x v="52"/>
    <x v="0"/>
    <x v="7"/>
    <s v="Boligbebyggelse, inkludert uteoppholdsareal"/>
    <x v="0"/>
    <n v="1.5"/>
    <x v="0"/>
    <x v="0"/>
  </r>
  <r>
    <x v="52"/>
    <x v="0"/>
    <x v="7"/>
    <s v="Samferdselsanlegg og teknisk infrastruktur"/>
    <x v="0"/>
    <n v="0.8"/>
    <x v="1"/>
    <x v="1"/>
  </r>
  <r>
    <x v="52"/>
    <x v="0"/>
    <x v="7"/>
    <s v="Samferdselsanlegg og teknisk infrastruktur"/>
    <x v="0"/>
    <n v="0.6"/>
    <x v="1"/>
    <x v="1"/>
  </r>
  <r>
    <x v="52"/>
    <x v="0"/>
    <x v="7"/>
    <s v="Samferdselsanlegg og teknisk infrastruktur"/>
    <x v="1"/>
    <n v="0.1"/>
    <x v="1"/>
    <x v="1"/>
  </r>
  <r>
    <x v="52"/>
    <x v="0"/>
    <x v="9"/>
    <s v="Annet landbruksformål, feks. tilleggsnæringer"/>
    <x v="0"/>
    <n v="2.5"/>
    <x v="8"/>
    <x v="0"/>
  </r>
  <r>
    <x v="52"/>
    <x v="0"/>
    <x v="9"/>
    <s v="Offentlig eller privat tjenesteyting"/>
    <x v="0"/>
    <n v="7.8"/>
    <x v="3"/>
    <x v="0"/>
  </r>
  <r>
    <x v="52"/>
    <x v="0"/>
    <x v="9"/>
    <s v="Annen bebyggelse og anlegg"/>
    <x v="1"/>
    <n v="0.5"/>
    <x v="3"/>
    <x v="0"/>
  </r>
  <r>
    <x v="52"/>
    <x v="0"/>
    <x v="10"/>
    <s v="Boligbebyggelse, inkludert uteoppholdsareal"/>
    <x v="0"/>
    <n v="1"/>
    <x v="0"/>
    <x v="0"/>
  </r>
  <r>
    <x v="52"/>
    <x v="0"/>
    <x v="10"/>
    <s v="Grønnstruktur"/>
    <x v="0"/>
    <n v="7.5"/>
    <x v="7"/>
    <x v="3"/>
  </r>
  <r>
    <x v="52"/>
    <x v="0"/>
    <x v="10"/>
    <s v="Samferdselsanlegg og teknisk infrastruktur"/>
    <x v="0"/>
    <n v="16"/>
    <x v="1"/>
    <x v="1"/>
  </r>
  <r>
    <x v="52"/>
    <x v="0"/>
    <x v="11"/>
    <s v="Samferdselsanlegg og teknisk infrastruktur"/>
    <x v="0"/>
    <n v="15.4"/>
    <x v="1"/>
    <x v="1"/>
  </r>
  <r>
    <x v="52"/>
    <x v="0"/>
    <x v="11"/>
    <s v="Samferdselsanlegg og teknisk infrastruktur"/>
    <x v="0"/>
    <n v="1"/>
    <x v="1"/>
    <x v="1"/>
  </r>
  <r>
    <x v="52"/>
    <x v="0"/>
    <x v="13"/>
    <s v="Samferdselsanlegg og teknisk infrastruktur"/>
    <x v="0"/>
    <n v="9"/>
    <x v="1"/>
    <x v="1"/>
  </r>
  <r>
    <x v="52"/>
    <x v="0"/>
    <x v="13"/>
    <s v="Annet landbruksformål, feks. tilleggsnæringer"/>
    <x v="1"/>
    <n v="2"/>
    <x v="8"/>
    <x v="0"/>
  </r>
  <r>
    <x v="52"/>
    <x v="0"/>
    <x v="14"/>
    <s v="Samferdselsanlegg og teknisk infrastruktur"/>
    <x v="1"/>
    <n v="0.5"/>
    <x v="1"/>
    <x v="1"/>
  </r>
  <r>
    <x v="52"/>
    <x v="0"/>
    <x v="15"/>
    <s v="Annet landbruksformål, feks. tilleggsnæringer"/>
    <x v="0"/>
    <n v="2"/>
    <x v="8"/>
    <x v="0"/>
  </r>
  <r>
    <x v="52"/>
    <x v="0"/>
    <x v="15"/>
    <s v="Boligbebyggelse, inkludert uteoppholdsareal"/>
    <x v="0"/>
    <n v="3"/>
    <x v="0"/>
    <x v="0"/>
  </r>
  <r>
    <x v="52"/>
    <x v="0"/>
    <x v="15"/>
    <s v="Grønnstruktur"/>
    <x v="0"/>
    <n v="6.1"/>
    <x v="7"/>
    <x v="3"/>
  </r>
  <r>
    <x v="52"/>
    <x v="0"/>
    <x v="15"/>
    <s v="Kombinasjoner av hovedformål"/>
    <x v="0"/>
    <n v="1.3"/>
    <x v="2"/>
    <x v="2"/>
  </r>
  <r>
    <x v="52"/>
    <x v="0"/>
    <x v="15"/>
    <s v="Samferdselsanlegg og teknisk infrastruktur"/>
    <x v="0"/>
    <n v="67"/>
    <x v="1"/>
    <x v="1"/>
  </r>
  <r>
    <x v="52"/>
    <x v="0"/>
    <x v="15"/>
    <s v="Samferdselsanlegg og teknisk infrastruktur"/>
    <x v="0"/>
    <n v="0.8"/>
    <x v="1"/>
    <x v="1"/>
  </r>
  <r>
    <x v="52"/>
    <x v="0"/>
    <x v="15"/>
    <s v="Annet landbruksformål, feks. tilleggsnæringer"/>
    <x v="1"/>
    <n v="21"/>
    <x v="8"/>
    <x v="0"/>
  </r>
  <r>
    <x v="52"/>
    <x v="0"/>
    <x v="15"/>
    <s v="Boligbebyggelse, inkludert uteoppholdsareal"/>
    <x v="1"/>
    <n v="2.1"/>
    <x v="0"/>
    <x v="0"/>
  </r>
  <r>
    <x v="52"/>
    <x v="0"/>
    <x v="15"/>
    <s v="Grønnstruktur"/>
    <x v="1"/>
    <n v="16.399999999999999"/>
    <x v="7"/>
    <x v="3"/>
  </r>
  <r>
    <x v="52"/>
    <x v="0"/>
    <x v="15"/>
    <s v="Bruk og vern av sjø og vassdrag, med tilhørende strandsone"/>
    <x v="1"/>
    <n v="1.8"/>
    <x v="7"/>
    <x v="3"/>
  </r>
  <r>
    <x v="52"/>
    <x v="0"/>
    <x v="15"/>
    <s v="Kombinasjoner av hovedformål"/>
    <x v="1"/>
    <n v="2"/>
    <x v="2"/>
    <x v="2"/>
  </r>
  <r>
    <x v="52"/>
    <x v="0"/>
    <x v="15"/>
    <s v="Annen bebyggelse og anlegg"/>
    <x v="1"/>
    <n v="0.1"/>
    <x v="3"/>
    <x v="0"/>
  </r>
  <r>
    <x v="52"/>
    <x v="0"/>
    <x v="15"/>
    <s v="Samferdselsanlegg og teknisk infrastruktur"/>
    <x v="1"/>
    <n v="2"/>
    <x v="1"/>
    <x v="1"/>
  </r>
  <r>
    <x v="52"/>
    <x v="0"/>
    <x v="15"/>
    <s v="Samferdselsanlegg og teknisk infrastruktur"/>
    <x v="1"/>
    <n v="0.4"/>
    <x v="1"/>
    <x v="1"/>
  </r>
  <r>
    <x v="52"/>
    <x v="0"/>
    <x v="16"/>
    <s v="Boligbebyggelse, inkludert uteoppholdsareal"/>
    <x v="0"/>
    <n v="28.2"/>
    <x v="0"/>
    <x v="0"/>
  </r>
  <r>
    <x v="52"/>
    <x v="0"/>
    <x v="16"/>
    <s v="Grønnstruktur"/>
    <x v="0"/>
    <n v="3.9"/>
    <x v="7"/>
    <x v="3"/>
  </r>
  <r>
    <x v="52"/>
    <x v="0"/>
    <x v="16"/>
    <s v="Boligbebyggelse, inkludert uteoppholdsareal"/>
    <x v="1"/>
    <n v="1"/>
    <x v="0"/>
    <x v="0"/>
  </r>
  <r>
    <x v="52"/>
    <x v="0"/>
    <x v="17"/>
    <s v="Boligbebyggelse, inkludert uteoppholdsareal"/>
    <x v="0"/>
    <n v="24"/>
    <x v="0"/>
    <x v="0"/>
  </r>
  <r>
    <x v="52"/>
    <x v="0"/>
    <x v="17"/>
    <s v="Grønnstruktur"/>
    <x v="0"/>
    <n v="38"/>
    <x v="7"/>
    <x v="3"/>
  </r>
  <r>
    <x v="52"/>
    <x v="0"/>
    <x v="17"/>
    <s v="Kombinasjoner av hovedformål"/>
    <x v="0"/>
    <n v="81"/>
    <x v="2"/>
    <x v="2"/>
  </r>
  <r>
    <x v="52"/>
    <x v="0"/>
    <x v="17"/>
    <s v="Næringsbebyggelse / virksomhet"/>
    <x v="0"/>
    <n v="0.8"/>
    <x v="3"/>
    <x v="0"/>
  </r>
  <r>
    <x v="52"/>
    <x v="0"/>
    <x v="17"/>
    <s v="Annet landbruksformål, feks. tilleggsnæringer"/>
    <x v="1"/>
    <n v="0.2"/>
    <x v="8"/>
    <x v="0"/>
  </r>
  <r>
    <x v="52"/>
    <x v="0"/>
    <x v="17"/>
    <s v="Boligbebyggelse, inkludert uteoppholdsareal"/>
    <x v="1"/>
    <n v="5"/>
    <x v="0"/>
    <x v="0"/>
  </r>
  <r>
    <x v="52"/>
    <x v="0"/>
    <x v="17"/>
    <s v="Grønnstruktur"/>
    <x v="1"/>
    <n v="1"/>
    <x v="7"/>
    <x v="3"/>
  </r>
  <r>
    <x v="52"/>
    <x v="0"/>
    <x v="17"/>
    <s v="Annen bebyggelse og anlegg"/>
    <x v="1"/>
    <n v="40"/>
    <x v="3"/>
    <x v="0"/>
  </r>
  <r>
    <x v="52"/>
    <x v="0"/>
    <x v="17"/>
    <s v="Offentlig eller privat tjenesteyting"/>
    <x v="1"/>
    <n v="5"/>
    <x v="3"/>
    <x v="0"/>
  </r>
  <r>
    <x v="52"/>
    <x v="0"/>
    <x v="17"/>
    <s v="Samferdselsanlegg og teknisk infrastruktur"/>
    <x v="1"/>
    <n v="4"/>
    <x v="1"/>
    <x v="1"/>
  </r>
  <r>
    <x v="52"/>
    <x v="0"/>
    <x v="18"/>
    <s v="Fritidsbebyggelse"/>
    <x v="0"/>
    <n v="4.9000000000000004"/>
    <x v="0"/>
    <x v="0"/>
  </r>
  <r>
    <x v="52"/>
    <x v="0"/>
    <x v="18"/>
    <s v="Boligbebyggelse, inkludert uteoppholdsareal"/>
    <x v="0"/>
    <n v="0.1"/>
    <x v="0"/>
    <x v="0"/>
  </r>
  <r>
    <x v="52"/>
    <x v="0"/>
    <x v="18"/>
    <s v="Næringsbebyggelse / virksomhet"/>
    <x v="0"/>
    <n v="28.3"/>
    <x v="3"/>
    <x v="0"/>
  </r>
  <r>
    <x v="52"/>
    <x v="0"/>
    <x v="18"/>
    <s v="Samferdselsanlegg og teknisk infrastruktur"/>
    <x v="0"/>
    <n v="0.2"/>
    <x v="1"/>
    <x v="1"/>
  </r>
  <r>
    <x v="52"/>
    <x v="0"/>
    <x v="18"/>
    <s v="Fritidsbebyggelse"/>
    <x v="1"/>
    <n v="8.4"/>
    <x v="0"/>
    <x v="0"/>
  </r>
  <r>
    <x v="52"/>
    <x v="0"/>
    <x v="18"/>
    <s v="Boligbebyggelse, inkludert uteoppholdsareal"/>
    <x v="1"/>
    <n v="0.1"/>
    <x v="0"/>
    <x v="0"/>
  </r>
  <r>
    <x v="52"/>
    <x v="0"/>
    <x v="19"/>
    <s v="Boligbebyggelse, inkludert uteoppholdsareal"/>
    <x v="0"/>
    <n v="11.6"/>
    <x v="0"/>
    <x v="0"/>
  </r>
  <r>
    <x v="52"/>
    <x v="0"/>
    <x v="19"/>
    <s v="Samferdselsanlegg og teknisk infrastruktur"/>
    <x v="0"/>
    <n v="1.6"/>
    <x v="1"/>
    <x v="1"/>
  </r>
  <r>
    <x v="52"/>
    <x v="0"/>
    <x v="19"/>
    <s v="Samferdselsanlegg og teknisk infrastruktur"/>
    <x v="0"/>
    <n v="0.2"/>
    <x v="1"/>
    <x v="1"/>
  </r>
  <r>
    <x v="52"/>
    <x v="0"/>
    <x v="20"/>
    <s v="Boligbebyggelse, inkludert uteoppholdsareal"/>
    <x v="0"/>
    <n v="7.9"/>
    <x v="0"/>
    <x v="0"/>
  </r>
  <r>
    <x v="52"/>
    <x v="0"/>
    <x v="20"/>
    <s v="Landbruks-, natur- og friluftsområder der landbruk er utelukket"/>
    <x v="0"/>
    <n v="1"/>
    <x v="0"/>
    <x v="0"/>
  </r>
  <r>
    <x v="52"/>
    <x v="0"/>
    <x v="20"/>
    <s v="Samferdselsanlegg og teknisk infrastruktur"/>
    <x v="0"/>
    <n v="0.9"/>
    <x v="1"/>
    <x v="1"/>
  </r>
  <r>
    <x v="52"/>
    <x v="0"/>
    <x v="20"/>
    <s v="Skogplanting"/>
    <x v="0"/>
    <n v="3"/>
    <x v="4"/>
    <x v="3"/>
  </r>
  <r>
    <x v="52"/>
    <x v="0"/>
    <x v="20"/>
    <s v="Grønnstruktur"/>
    <x v="1"/>
    <n v="2"/>
    <x v="7"/>
    <x v="3"/>
  </r>
  <r>
    <x v="52"/>
    <x v="0"/>
    <x v="20"/>
    <s v="Næringsbebyggelse / virksomhet"/>
    <x v="1"/>
    <n v="46"/>
    <x v="3"/>
    <x v="0"/>
  </r>
  <r>
    <x v="52"/>
    <x v="0"/>
    <x v="20"/>
    <s v="Samferdselsanlegg og teknisk infrastruktur"/>
    <x v="1"/>
    <n v="5.6"/>
    <x v="1"/>
    <x v="1"/>
  </r>
  <r>
    <x v="52"/>
    <x v="0"/>
    <x v="21"/>
    <s v="Boligbebyggelse, inkludert uteoppholdsareal"/>
    <x v="0"/>
    <n v="0.8"/>
    <x v="0"/>
    <x v="0"/>
  </r>
  <r>
    <x v="52"/>
    <x v="0"/>
    <x v="21"/>
    <s v="Annet landbruksformål, feks. tilleggsnæringer"/>
    <x v="1"/>
    <n v="26"/>
    <x v="8"/>
    <x v="0"/>
  </r>
  <r>
    <x v="52"/>
    <x v="0"/>
    <x v="21"/>
    <s v="Boligbebyggelse, inkludert uteoppholdsareal"/>
    <x v="1"/>
    <n v="1.4"/>
    <x v="0"/>
    <x v="0"/>
  </r>
  <r>
    <x v="52"/>
    <x v="0"/>
    <x v="21"/>
    <s v="Fritidsbebyggelse"/>
    <x v="1"/>
    <n v="0.8"/>
    <x v="0"/>
    <x v="0"/>
  </r>
  <r>
    <x v="52"/>
    <x v="3"/>
    <x v="24"/>
    <s v="Annet landbruksformål, feks. tilleggsnæringer"/>
    <x v="1"/>
    <n v="2"/>
    <x v="8"/>
    <x v="0"/>
  </r>
  <r>
    <x v="52"/>
    <x v="3"/>
    <x v="24"/>
    <s v="Næringsbebyggelse / virksomhet"/>
    <x v="1"/>
    <n v="6"/>
    <x v="3"/>
    <x v="0"/>
  </r>
  <r>
    <x v="52"/>
    <x v="3"/>
    <x v="25"/>
    <s v="Boligbebyggelse, inkludert uteoppholdsareal"/>
    <x v="0"/>
    <n v="28"/>
    <x v="0"/>
    <x v="0"/>
  </r>
  <r>
    <x v="52"/>
    <x v="3"/>
    <x v="25"/>
    <s v="Grønnstruktur"/>
    <x v="0"/>
    <n v="10.3"/>
    <x v="7"/>
    <x v="3"/>
  </r>
  <r>
    <x v="52"/>
    <x v="3"/>
    <x v="25"/>
    <s v="Samferdselsanlegg og teknisk infrastruktur"/>
    <x v="0"/>
    <n v="2.6"/>
    <x v="1"/>
    <x v="1"/>
  </r>
  <r>
    <x v="52"/>
    <x v="3"/>
    <x v="25"/>
    <s v="Boligbebyggelse, inkludert uteoppholdsareal"/>
    <x v="1"/>
    <n v="14.8"/>
    <x v="0"/>
    <x v="0"/>
  </r>
  <r>
    <x v="52"/>
    <x v="3"/>
    <x v="25"/>
    <s v="Boligbebyggelse, inkludert uteoppholdsareal"/>
    <x v="1"/>
    <n v="0.4"/>
    <x v="0"/>
    <x v="0"/>
  </r>
  <r>
    <x v="52"/>
    <x v="3"/>
    <x v="25"/>
    <s v="Grønnstruktur"/>
    <x v="1"/>
    <n v="19"/>
    <x v="7"/>
    <x v="3"/>
  </r>
  <r>
    <x v="52"/>
    <x v="3"/>
    <x v="25"/>
    <s v="Næringsbebyggelse / virksomhet"/>
    <x v="1"/>
    <n v="25.3"/>
    <x v="3"/>
    <x v="0"/>
  </r>
  <r>
    <x v="52"/>
    <x v="3"/>
    <x v="25"/>
    <s v="Offentlig eller privat tjenesteyting"/>
    <x v="1"/>
    <n v="6"/>
    <x v="3"/>
    <x v="0"/>
  </r>
  <r>
    <x v="52"/>
    <x v="3"/>
    <x v="25"/>
    <s v="Samferdselsanlegg og teknisk infrastruktur"/>
    <x v="1"/>
    <n v="4.5999999999999996"/>
    <x v="1"/>
    <x v="1"/>
  </r>
  <r>
    <x v="52"/>
    <x v="3"/>
    <x v="26"/>
    <s v="Boligbebyggelse, inkludert uteoppholdsareal"/>
    <x v="0"/>
    <n v="4.4000000000000004"/>
    <x v="0"/>
    <x v="0"/>
  </r>
  <r>
    <x v="52"/>
    <x v="3"/>
    <x v="26"/>
    <s v="Grønnstruktur"/>
    <x v="0"/>
    <n v="0.3"/>
    <x v="7"/>
    <x v="3"/>
  </r>
  <r>
    <x v="52"/>
    <x v="3"/>
    <x v="26"/>
    <s v="Boligbebyggelse, inkludert uteoppholdsareal"/>
    <x v="1"/>
    <n v="6.3"/>
    <x v="0"/>
    <x v="0"/>
  </r>
  <r>
    <x v="52"/>
    <x v="3"/>
    <x v="28"/>
    <s v="Landbruks-, natur- og friluftsområder der landbruk er utelukket"/>
    <x v="1"/>
    <n v="32.799999999999997"/>
    <x v="0"/>
    <x v="0"/>
  </r>
  <r>
    <x v="52"/>
    <x v="3"/>
    <x v="28"/>
    <s v="Fritidsbebyggelse"/>
    <x v="1"/>
    <n v="30.4"/>
    <x v="0"/>
    <x v="0"/>
  </r>
  <r>
    <x v="52"/>
    <x v="3"/>
    <x v="28"/>
    <s v="Annen bebyggelse og anlegg"/>
    <x v="1"/>
    <n v="0.6"/>
    <x v="3"/>
    <x v="0"/>
  </r>
  <r>
    <x v="52"/>
    <x v="3"/>
    <x v="28"/>
    <s v="Samferdselsanlegg og teknisk infrastruktur"/>
    <x v="1"/>
    <n v="7.7"/>
    <x v="1"/>
    <x v="1"/>
  </r>
  <r>
    <x v="52"/>
    <x v="3"/>
    <x v="30"/>
    <s v="Boligbebyggelse, inkludert uteoppholdsareal"/>
    <x v="0"/>
    <n v="1.5"/>
    <x v="0"/>
    <x v="0"/>
  </r>
  <r>
    <x v="52"/>
    <x v="3"/>
    <x v="30"/>
    <s v="Samferdselsanlegg og teknisk infrastruktur"/>
    <x v="0"/>
    <n v="0.5"/>
    <x v="1"/>
    <x v="1"/>
  </r>
  <r>
    <x v="52"/>
    <x v="3"/>
    <x v="31"/>
    <s v="Samferdselsanlegg og teknisk infrastruktur"/>
    <x v="0"/>
    <n v="1.1000000000000001"/>
    <x v="1"/>
    <x v="1"/>
  </r>
  <r>
    <x v="52"/>
    <x v="3"/>
    <x v="44"/>
    <s v="Næringsbebyggelse / virksomhet"/>
    <x v="0"/>
    <n v="4"/>
    <x v="3"/>
    <x v="0"/>
  </r>
  <r>
    <x v="52"/>
    <x v="3"/>
    <x v="44"/>
    <s v="Næringsbebyggelse / virksomhet"/>
    <x v="0"/>
    <n v="3"/>
    <x v="3"/>
    <x v="0"/>
  </r>
  <r>
    <x v="52"/>
    <x v="3"/>
    <x v="44"/>
    <s v="Samferdselsanlegg og teknisk infrastruktur"/>
    <x v="0"/>
    <n v="0.5"/>
    <x v="1"/>
    <x v="1"/>
  </r>
  <r>
    <x v="52"/>
    <x v="3"/>
    <x v="44"/>
    <s v="Næringsbebyggelse / virksomhet"/>
    <x v="1"/>
    <n v="0.5"/>
    <x v="3"/>
    <x v="0"/>
  </r>
  <r>
    <x v="52"/>
    <x v="3"/>
    <x v="44"/>
    <s v="Næringsbebyggelse / virksomhet"/>
    <x v="1"/>
    <n v="0.5"/>
    <x v="3"/>
    <x v="0"/>
  </r>
  <r>
    <x v="52"/>
    <x v="3"/>
    <x v="32"/>
    <s v="Annet landbruksformål, feks. tilleggsnæringer"/>
    <x v="0"/>
    <n v="0.1"/>
    <x v="8"/>
    <x v="0"/>
  </r>
  <r>
    <x v="52"/>
    <x v="3"/>
    <x v="32"/>
    <s v="Boligbebyggelse, inkludert uteoppholdsareal"/>
    <x v="0"/>
    <n v="2.8"/>
    <x v="0"/>
    <x v="0"/>
  </r>
  <r>
    <x v="52"/>
    <x v="3"/>
    <x v="32"/>
    <s v="Grønnstruktur"/>
    <x v="0"/>
    <n v="3"/>
    <x v="7"/>
    <x v="3"/>
  </r>
  <r>
    <x v="52"/>
    <x v="3"/>
    <x v="32"/>
    <s v="Næringsbebyggelse / virksomhet"/>
    <x v="0"/>
    <n v="2"/>
    <x v="3"/>
    <x v="0"/>
  </r>
  <r>
    <x v="52"/>
    <x v="3"/>
    <x v="32"/>
    <s v="Samferdselsanlegg og teknisk infrastruktur"/>
    <x v="0"/>
    <n v="1.5"/>
    <x v="1"/>
    <x v="1"/>
  </r>
  <r>
    <x v="52"/>
    <x v="3"/>
    <x v="32"/>
    <s v="Fritidsbebyggelse"/>
    <x v="1"/>
    <n v="32.5"/>
    <x v="0"/>
    <x v="0"/>
  </r>
  <r>
    <x v="52"/>
    <x v="3"/>
    <x v="32"/>
    <s v="Boligbebyggelse, inkludert uteoppholdsareal"/>
    <x v="1"/>
    <n v="23"/>
    <x v="0"/>
    <x v="0"/>
  </r>
  <r>
    <x v="52"/>
    <x v="3"/>
    <x v="32"/>
    <s v="Fritidsbebyggelse"/>
    <x v="1"/>
    <n v="0.5"/>
    <x v="0"/>
    <x v="0"/>
  </r>
  <r>
    <x v="52"/>
    <x v="3"/>
    <x v="32"/>
    <s v="Grønnstruktur"/>
    <x v="1"/>
    <n v="118.1"/>
    <x v="7"/>
    <x v="3"/>
  </r>
  <r>
    <x v="52"/>
    <x v="3"/>
    <x v="32"/>
    <s v="Annen bebyggelse og anlegg"/>
    <x v="1"/>
    <n v="3.8"/>
    <x v="3"/>
    <x v="0"/>
  </r>
  <r>
    <x v="52"/>
    <x v="3"/>
    <x v="32"/>
    <s v="Næringsbebyggelse / virksomhet"/>
    <x v="1"/>
    <n v="0.7"/>
    <x v="3"/>
    <x v="0"/>
  </r>
  <r>
    <x v="52"/>
    <x v="3"/>
    <x v="32"/>
    <s v="Samferdselsanlegg og teknisk infrastruktur"/>
    <x v="1"/>
    <n v="18.5"/>
    <x v="1"/>
    <x v="1"/>
  </r>
  <r>
    <x v="52"/>
    <x v="3"/>
    <x v="33"/>
    <s v="Boligbebyggelse, inkludert uteoppholdsareal"/>
    <x v="0"/>
    <n v="0.3"/>
    <x v="0"/>
    <x v="0"/>
  </r>
  <r>
    <x v="52"/>
    <x v="3"/>
    <x v="33"/>
    <s v="Næringsbebyggelse / virksomhet"/>
    <x v="0"/>
    <n v="1"/>
    <x v="3"/>
    <x v="0"/>
  </r>
  <r>
    <x v="52"/>
    <x v="3"/>
    <x v="34"/>
    <s v="Boligbebyggelse, inkludert uteoppholdsareal"/>
    <x v="0"/>
    <n v="1"/>
    <x v="0"/>
    <x v="0"/>
  </r>
  <r>
    <x v="52"/>
    <x v="3"/>
    <x v="35"/>
    <s v="Boligbebyggelse, inkludert uteoppholdsareal"/>
    <x v="0"/>
    <n v="12.4"/>
    <x v="0"/>
    <x v="0"/>
  </r>
  <r>
    <x v="52"/>
    <x v="3"/>
    <x v="35"/>
    <s v="Boligbebyggelse, inkludert uteoppholdsareal"/>
    <x v="1"/>
    <n v="6.5"/>
    <x v="0"/>
    <x v="0"/>
  </r>
  <r>
    <x v="52"/>
    <x v="3"/>
    <x v="35"/>
    <s v="Boligbebyggelse, inkludert uteoppholdsareal"/>
    <x v="1"/>
    <n v="4.8"/>
    <x v="0"/>
    <x v="0"/>
  </r>
  <r>
    <x v="52"/>
    <x v="3"/>
    <x v="35"/>
    <s v="Fritidsbebyggelse"/>
    <x v="1"/>
    <n v="3.2"/>
    <x v="0"/>
    <x v="0"/>
  </r>
  <r>
    <x v="52"/>
    <x v="3"/>
    <x v="36"/>
    <s v="Samferdselsanlegg og teknisk infrastruktur"/>
    <x v="0"/>
    <n v="1.5"/>
    <x v="1"/>
    <x v="1"/>
  </r>
  <r>
    <x v="52"/>
    <x v="3"/>
    <x v="36"/>
    <s v="Samferdselsanlegg og teknisk infrastruktur"/>
    <x v="0"/>
    <n v="0.5"/>
    <x v="1"/>
    <x v="1"/>
  </r>
  <r>
    <x v="52"/>
    <x v="3"/>
    <x v="38"/>
    <s v="Annet landbruksformål, feks. tilleggsnæringer"/>
    <x v="0"/>
    <n v="2.2000000000000002"/>
    <x v="8"/>
    <x v="0"/>
  </r>
  <r>
    <x v="52"/>
    <x v="3"/>
    <x v="38"/>
    <s v="Boligbebyggelse, inkludert uteoppholdsareal"/>
    <x v="0"/>
    <n v="0.4"/>
    <x v="0"/>
    <x v="0"/>
  </r>
  <r>
    <x v="52"/>
    <x v="3"/>
    <x v="38"/>
    <s v="Næringsbebyggelse / virksomhet"/>
    <x v="0"/>
    <n v="7.2"/>
    <x v="3"/>
    <x v="0"/>
  </r>
  <r>
    <x v="52"/>
    <x v="3"/>
    <x v="38"/>
    <s v="Samferdselsanlegg og teknisk infrastruktur"/>
    <x v="0"/>
    <n v="7.7"/>
    <x v="1"/>
    <x v="1"/>
  </r>
  <r>
    <x v="52"/>
    <x v="3"/>
    <x v="38"/>
    <s v="Boligbebyggelse, inkludert uteoppholdsareal"/>
    <x v="1"/>
    <n v="8.5"/>
    <x v="0"/>
    <x v="0"/>
  </r>
  <r>
    <x v="52"/>
    <x v="3"/>
    <x v="39"/>
    <s v="Annet landbruksformål, feks. tilleggsnæringer"/>
    <x v="0"/>
    <n v="1"/>
    <x v="8"/>
    <x v="0"/>
  </r>
  <r>
    <x v="52"/>
    <x v="3"/>
    <x v="39"/>
    <s v="Boligbebyggelse, inkludert uteoppholdsareal"/>
    <x v="1"/>
    <n v="0.1"/>
    <x v="0"/>
    <x v="0"/>
  </r>
  <r>
    <x v="52"/>
    <x v="3"/>
    <x v="39"/>
    <s v="Samferdselsanlegg og teknisk infrastruktur"/>
    <x v="1"/>
    <n v="0.1"/>
    <x v="1"/>
    <x v="1"/>
  </r>
  <r>
    <x v="52"/>
    <x v="3"/>
    <x v="40"/>
    <s v="Annet landbruksformål, feks. tilleggsnæringer"/>
    <x v="1"/>
    <n v="3.5"/>
    <x v="8"/>
    <x v="0"/>
  </r>
  <r>
    <x v="52"/>
    <x v="3"/>
    <x v="42"/>
    <s v="Boligbebyggelse, inkludert uteoppholdsareal"/>
    <x v="1"/>
    <n v="1.6"/>
    <x v="0"/>
    <x v="0"/>
  </r>
  <r>
    <x v="52"/>
    <x v="3"/>
    <x v="43"/>
    <s v="Boligbebyggelse, inkludert uteoppholdsareal"/>
    <x v="0"/>
    <n v="2"/>
    <x v="0"/>
    <x v="0"/>
  </r>
  <r>
    <x v="52"/>
    <x v="3"/>
    <x v="43"/>
    <s v="Fritidsbebyggelse"/>
    <x v="1"/>
    <n v="31"/>
    <x v="0"/>
    <x v="0"/>
  </r>
  <r>
    <x v="52"/>
    <x v="3"/>
    <x v="43"/>
    <s v="Boligbebyggelse, inkludert uteoppholdsareal"/>
    <x v="1"/>
    <n v="3.5"/>
    <x v="0"/>
    <x v="0"/>
  </r>
  <r>
    <x v="52"/>
    <x v="6"/>
    <x v="95"/>
    <s v="Boligbebyggelse, inkludert uteoppholdsareal"/>
    <x v="0"/>
    <n v="0.7"/>
    <x v="0"/>
    <x v="0"/>
  </r>
  <r>
    <x v="52"/>
    <x v="6"/>
    <x v="95"/>
    <s v="Fritidsbebyggelse"/>
    <x v="0"/>
    <n v="0.6"/>
    <x v="0"/>
    <x v="0"/>
  </r>
  <r>
    <x v="52"/>
    <x v="6"/>
    <x v="95"/>
    <s v="Fritidsbebyggelse"/>
    <x v="1"/>
    <n v="1.8"/>
    <x v="0"/>
    <x v="0"/>
  </r>
  <r>
    <x v="52"/>
    <x v="6"/>
    <x v="95"/>
    <s v="Boligbebyggelse, inkludert uteoppholdsareal"/>
    <x v="1"/>
    <n v="0.2"/>
    <x v="0"/>
    <x v="0"/>
  </r>
  <r>
    <x v="52"/>
    <x v="6"/>
    <x v="95"/>
    <s v="Næringsbebyggelse / virksomhet"/>
    <x v="1"/>
    <n v="91"/>
    <x v="3"/>
    <x v="0"/>
  </r>
  <r>
    <x v="52"/>
    <x v="6"/>
    <x v="95"/>
    <s v="Offentlig eller privat tjenesteyting"/>
    <x v="1"/>
    <n v="0.8"/>
    <x v="3"/>
    <x v="0"/>
  </r>
  <r>
    <x v="52"/>
    <x v="6"/>
    <x v="95"/>
    <s v="Samferdselsanlegg og teknisk infrastruktur"/>
    <x v="1"/>
    <n v="1"/>
    <x v="1"/>
    <x v="1"/>
  </r>
  <r>
    <x v="52"/>
    <x v="6"/>
    <x v="96"/>
    <s v="Boligbebyggelse, inkludert uteoppholdsareal"/>
    <x v="0"/>
    <n v="23"/>
    <x v="0"/>
    <x v="0"/>
  </r>
  <r>
    <x v="52"/>
    <x v="6"/>
    <x v="96"/>
    <s v="Boligbebyggelse, inkludert uteoppholdsareal"/>
    <x v="1"/>
    <n v="8"/>
    <x v="0"/>
    <x v="0"/>
  </r>
  <r>
    <x v="52"/>
    <x v="6"/>
    <x v="97"/>
    <s v="Boligbebyggelse, inkludert uteoppholdsareal"/>
    <x v="0"/>
    <n v="3.3"/>
    <x v="0"/>
    <x v="0"/>
  </r>
  <r>
    <x v="52"/>
    <x v="6"/>
    <x v="97"/>
    <s v="Boligbebyggelse, inkludert uteoppholdsareal"/>
    <x v="0"/>
    <n v="1.5"/>
    <x v="0"/>
    <x v="0"/>
  </r>
  <r>
    <x v="52"/>
    <x v="6"/>
    <x v="97"/>
    <s v="Grønnstruktur"/>
    <x v="0"/>
    <n v="19.2"/>
    <x v="7"/>
    <x v="3"/>
  </r>
  <r>
    <x v="52"/>
    <x v="6"/>
    <x v="97"/>
    <s v="Kombinasjoner av hovedformål"/>
    <x v="0"/>
    <n v="0.7"/>
    <x v="2"/>
    <x v="2"/>
  </r>
  <r>
    <x v="52"/>
    <x v="6"/>
    <x v="97"/>
    <s v="Annen bebyggelse og anlegg"/>
    <x v="0"/>
    <n v="5.0999999999999996"/>
    <x v="3"/>
    <x v="0"/>
  </r>
  <r>
    <x v="52"/>
    <x v="6"/>
    <x v="97"/>
    <s v="Offentlig eller privat tjenesteyting"/>
    <x v="0"/>
    <n v="0.1"/>
    <x v="3"/>
    <x v="0"/>
  </r>
  <r>
    <x v="52"/>
    <x v="6"/>
    <x v="97"/>
    <s v="Samferdselsanlegg og teknisk infrastruktur"/>
    <x v="0"/>
    <n v="24.3"/>
    <x v="1"/>
    <x v="1"/>
  </r>
  <r>
    <x v="52"/>
    <x v="6"/>
    <x v="97"/>
    <s v="Samferdselsanlegg og teknisk infrastruktur"/>
    <x v="0"/>
    <n v="3.3"/>
    <x v="1"/>
    <x v="1"/>
  </r>
  <r>
    <x v="52"/>
    <x v="6"/>
    <x v="97"/>
    <s v="Boligbebyggelse, inkludert uteoppholdsareal"/>
    <x v="1"/>
    <n v="21.5"/>
    <x v="0"/>
    <x v="0"/>
  </r>
  <r>
    <x v="52"/>
    <x v="6"/>
    <x v="97"/>
    <s v="Boligbebyggelse, inkludert uteoppholdsareal"/>
    <x v="1"/>
    <n v="1.7"/>
    <x v="0"/>
    <x v="0"/>
  </r>
  <r>
    <x v="52"/>
    <x v="6"/>
    <x v="97"/>
    <s v="Grønnstruktur"/>
    <x v="1"/>
    <n v="21.5"/>
    <x v="7"/>
    <x v="3"/>
  </r>
  <r>
    <x v="52"/>
    <x v="6"/>
    <x v="97"/>
    <s v="Bruk og vern av sjø og vassdrag, med tilhørende strandsone"/>
    <x v="1"/>
    <n v="0.1"/>
    <x v="7"/>
    <x v="3"/>
  </r>
  <r>
    <x v="52"/>
    <x v="6"/>
    <x v="97"/>
    <s v="Kombinasjoner av hovedformål"/>
    <x v="1"/>
    <n v="3.1"/>
    <x v="2"/>
    <x v="2"/>
  </r>
  <r>
    <x v="52"/>
    <x v="6"/>
    <x v="97"/>
    <s v="Annen bebyggelse og anlegg"/>
    <x v="1"/>
    <n v="12.1"/>
    <x v="3"/>
    <x v="0"/>
  </r>
  <r>
    <x v="52"/>
    <x v="6"/>
    <x v="97"/>
    <s v="Samferdselsanlegg og teknisk infrastruktur"/>
    <x v="1"/>
    <n v="11.1"/>
    <x v="1"/>
    <x v="1"/>
  </r>
  <r>
    <x v="52"/>
    <x v="6"/>
    <x v="97"/>
    <s v="Samferdselsanlegg og teknisk infrastruktur"/>
    <x v="1"/>
    <n v="9"/>
    <x v="1"/>
    <x v="1"/>
  </r>
  <r>
    <x v="52"/>
    <x v="6"/>
    <x v="98"/>
    <s v="Boligbebyggelse, inkludert uteoppholdsareal"/>
    <x v="0"/>
    <n v="0.1"/>
    <x v="0"/>
    <x v="0"/>
  </r>
  <r>
    <x v="52"/>
    <x v="6"/>
    <x v="99"/>
    <s v="Annet landbruksformål, feks. tilleggsnæringer"/>
    <x v="0"/>
    <n v="1.3"/>
    <x v="8"/>
    <x v="0"/>
  </r>
  <r>
    <x v="52"/>
    <x v="6"/>
    <x v="99"/>
    <s v="Boligbebyggelse, inkludert uteoppholdsareal"/>
    <x v="0"/>
    <n v="31.6"/>
    <x v="0"/>
    <x v="0"/>
  </r>
  <r>
    <x v="52"/>
    <x v="6"/>
    <x v="99"/>
    <s v="Boligbebyggelse, inkludert uteoppholdsareal"/>
    <x v="0"/>
    <n v="0.3"/>
    <x v="0"/>
    <x v="0"/>
  </r>
  <r>
    <x v="52"/>
    <x v="6"/>
    <x v="99"/>
    <s v="Næringsbebyggelse / virksomhet"/>
    <x v="0"/>
    <n v="8"/>
    <x v="3"/>
    <x v="0"/>
  </r>
  <r>
    <x v="52"/>
    <x v="6"/>
    <x v="99"/>
    <s v="Samferdselsanlegg og teknisk infrastruktur"/>
    <x v="0"/>
    <n v="6"/>
    <x v="1"/>
    <x v="1"/>
  </r>
  <r>
    <x v="52"/>
    <x v="6"/>
    <x v="99"/>
    <s v="Boligbebyggelse, inkludert uteoppholdsareal"/>
    <x v="1"/>
    <n v="10"/>
    <x v="0"/>
    <x v="0"/>
  </r>
  <r>
    <x v="52"/>
    <x v="6"/>
    <x v="100"/>
    <s v="Boligbebyggelse, inkludert uteoppholdsareal"/>
    <x v="0"/>
    <n v="2.8"/>
    <x v="0"/>
    <x v="0"/>
  </r>
  <r>
    <x v="52"/>
    <x v="6"/>
    <x v="103"/>
    <s v="Boligbebyggelse, inkludert uteoppholdsareal"/>
    <x v="0"/>
    <n v="4.0999999999999996"/>
    <x v="0"/>
    <x v="0"/>
  </r>
  <r>
    <x v="52"/>
    <x v="6"/>
    <x v="104"/>
    <s v="Annet landbruksformål, feks. tilleggsnæringer"/>
    <x v="0"/>
    <n v="5"/>
    <x v="8"/>
    <x v="0"/>
  </r>
  <r>
    <x v="52"/>
    <x v="6"/>
    <x v="104"/>
    <s v="Boligbebyggelse, inkludert uteoppholdsareal"/>
    <x v="0"/>
    <n v="3.2"/>
    <x v="0"/>
    <x v="0"/>
  </r>
  <r>
    <x v="52"/>
    <x v="6"/>
    <x v="104"/>
    <s v="Fritidsbebyggelse"/>
    <x v="0"/>
    <n v="0.4"/>
    <x v="0"/>
    <x v="0"/>
  </r>
  <r>
    <x v="52"/>
    <x v="6"/>
    <x v="104"/>
    <s v="Boligbebyggelse, inkludert uteoppholdsareal"/>
    <x v="1"/>
    <n v="2"/>
    <x v="0"/>
    <x v="0"/>
  </r>
  <r>
    <x v="52"/>
    <x v="6"/>
    <x v="143"/>
    <s v="Fritidsbebyggelse"/>
    <x v="0"/>
    <n v="1.5"/>
    <x v="0"/>
    <x v="0"/>
  </r>
  <r>
    <x v="52"/>
    <x v="6"/>
    <x v="143"/>
    <s v="Boligbebyggelse, inkludert uteoppholdsareal"/>
    <x v="0"/>
    <n v="1"/>
    <x v="0"/>
    <x v="0"/>
  </r>
  <r>
    <x v="52"/>
    <x v="6"/>
    <x v="143"/>
    <s v="Skogplanting"/>
    <x v="0"/>
    <n v="1.5"/>
    <x v="4"/>
    <x v="3"/>
  </r>
  <r>
    <x v="52"/>
    <x v="6"/>
    <x v="143"/>
    <s v="Boligbebyggelse, inkludert uteoppholdsareal"/>
    <x v="1"/>
    <n v="2.7"/>
    <x v="0"/>
    <x v="0"/>
  </r>
  <r>
    <x v="52"/>
    <x v="6"/>
    <x v="106"/>
    <s v="Annet landbruksformål, feks. tilleggsnæringer"/>
    <x v="0"/>
    <n v="1"/>
    <x v="8"/>
    <x v="0"/>
  </r>
  <r>
    <x v="52"/>
    <x v="6"/>
    <x v="106"/>
    <s v="Boligbebyggelse, inkludert uteoppholdsareal"/>
    <x v="0"/>
    <n v="2"/>
    <x v="0"/>
    <x v="0"/>
  </r>
  <r>
    <x v="52"/>
    <x v="6"/>
    <x v="106"/>
    <s v="Skogplanting"/>
    <x v="0"/>
    <n v="13"/>
    <x v="4"/>
    <x v="3"/>
  </r>
  <r>
    <x v="52"/>
    <x v="6"/>
    <x v="106"/>
    <s v="Boligbebyggelse, inkludert uteoppholdsareal"/>
    <x v="1"/>
    <n v="7"/>
    <x v="0"/>
    <x v="0"/>
  </r>
  <r>
    <x v="52"/>
    <x v="6"/>
    <x v="106"/>
    <s v="Grønnstruktur"/>
    <x v="1"/>
    <n v="93"/>
    <x v="7"/>
    <x v="3"/>
  </r>
  <r>
    <x v="52"/>
    <x v="6"/>
    <x v="106"/>
    <s v="Annen bebyggelse og anlegg"/>
    <x v="1"/>
    <n v="3.6"/>
    <x v="3"/>
    <x v="0"/>
  </r>
  <r>
    <x v="52"/>
    <x v="6"/>
    <x v="106"/>
    <s v="Samferdselsanlegg og teknisk infrastruktur"/>
    <x v="1"/>
    <n v="14"/>
    <x v="1"/>
    <x v="1"/>
  </r>
  <r>
    <x v="52"/>
    <x v="6"/>
    <x v="107"/>
    <s v="Boligbebyggelse, inkludert uteoppholdsareal"/>
    <x v="0"/>
    <n v="3.2"/>
    <x v="0"/>
    <x v="0"/>
  </r>
  <r>
    <x v="52"/>
    <x v="6"/>
    <x v="140"/>
    <s v="Fritidsbebyggelse"/>
    <x v="0"/>
    <n v="4.2"/>
    <x v="0"/>
    <x v="0"/>
  </r>
  <r>
    <x v="52"/>
    <x v="6"/>
    <x v="140"/>
    <s v="Boligbebyggelse, inkludert uteoppholdsareal"/>
    <x v="0"/>
    <n v="4"/>
    <x v="0"/>
    <x v="0"/>
  </r>
  <r>
    <x v="52"/>
    <x v="6"/>
    <x v="140"/>
    <s v="Samferdselsanlegg og teknisk infrastruktur"/>
    <x v="0"/>
    <n v="0.2"/>
    <x v="1"/>
    <x v="1"/>
  </r>
  <r>
    <x v="52"/>
    <x v="6"/>
    <x v="140"/>
    <s v="Fritidsbebyggelse"/>
    <x v="1"/>
    <n v="1"/>
    <x v="0"/>
    <x v="0"/>
  </r>
  <r>
    <x v="52"/>
    <x v="6"/>
    <x v="111"/>
    <s v="Fritidsbebyggelse"/>
    <x v="1"/>
    <n v="11"/>
    <x v="0"/>
    <x v="0"/>
  </r>
  <r>
    <x v="52"/>
    <x v="6"/>
    <x v="111"/>
    <s v="Næringsbebyggelse / virksomhet"/>
    <x v="1"/>
    <n v="8"/>
    <x v="3"/>
    <x v="0"/>
  </r>
  <r>
    <x v="52"/>
    <x v="6"/>
    <x v="112"/>
    <s v="Fritidsbebyggelse"/>
    <x v="0"/>
    <n v="1.3"/>
    <x v="0"/>
    <x v="0"/>
  </r>
  <r>
    <x v="52"/>
    <x v="6"/>
    <x v="112"/>
    <s v="Boligbebyggelse, inkludert uteoppholdsareal"/>
    <x v="0"/>
    <n v="0.3"/>
    <x v="0"/>
    <x v="0"/>
  </r>
  <r>
    <x v="52"/>
    <x v="6"/>
    <x v="112"/>
    <s v="Fritidsbebyggelse"/>
    <x v="1"/>
    <n v="5"/>
    <x v="0"/>
    <x v="0"/>
  </r>
  <r>
    <x v="52"/>
    <x v="6"/>
    <x v="112"/>
    <s v="Boligbebyggelse, inkludert uteoppholdsareal"/>
    <x v="1"/>
    <n v="4.3"/>
    <x v="0"/>
    <x v="0"/>
  </r>
  <r>
    <x v="52"/>
    <x v="6"/>
    <x v="112"/>
    <s v="Samferdselsanlegg og teknisk infrastruktur"/>
    <x v="1"/>
    <n v="4.5"/>
    <x v="1"/>
    <x v="1"/>
  </r>
  <r>
    <x v="52"/>
    <x v="6"/>
    <x v="136"/>
    <s v="Boligbebyggelse, inkludert uteoppholdsareal"/>
    <x v="0"/>
    <n v="0.4"/>
    <x v="0"/>
    <x v="0"/>
  </r>
  <r>
    <x v="52"/>
    <x v="6"/>
    <x v="136"/>
    <s v="Boligbebyggelse, inkludert uteoppholdsareal"/>
    <x v="1"/>
    <n v="1.5"/>
    <x v="0"/>
    <x v="0"/>
  </r>
  <r>
    <x v="52"/>
    <x v="6"/>
    <x v="136"/>
    <s v="Næringsbebyggelse / virksomhet"/>
    <x v="1"/>
    <n v="14"/>
    <x v="3"/>
    <x v="0"/>
  </r>
  <r>
    <x v="52"/>
    <x v="6"/>
    <x v="142"/>
    <s v="Boligbebyggelse, inkludert uteoppholdsareal"/>
    <x v="0"/>
    <n v="0.2"/>
    <x v="0"/>
    <x v="0"/>
  </r>
  <r>
    <x v="52"/>
    <x v="6"/>
    <x v="142"/>
    <s v="Boligbebyggelse, inkludert uteoppholdsareal"/>
    <x v="1"/>
    <n v="95"/>
    <x v="0"/>
    <x v="0"/>
  </r>
  <r>
    <x v="52"/>
    <x v="6"/>
    <x v="142"/>
    <s v="Boligbebyggelse, inkludert uteoppholdsareal"/>
    <x v="1"/>
    <n v="1.8"/>
    <x v="0"/>
    <x v="0"/>
  </r>
  <r>
    <x v="52"/>
    <x v="6"/>
    <x v="144"/>
    <s v="Næringsbebyggelse / virksomhet"/>
    <x v="1"/>
    <n v="52"/>
    <x v="3"/>
    <x v="0"/>
  </r>
  <r>
    <x v="52"/>
    <x v="7"/>
    <x v="114"/>
    <s v="Boligbebyggelse, inkludert uteoppholdsareal"/>
    <x v="0"/>
    <n v="16"/>
    <x v="0"/>
    <x v="0"/>
  </r>
  <r>
    <x v="52"/>
    <x v="7"/>
    <x v="114"/>
    <s v="Grønnstruktur"/>
    <x v="0"/>
    <n v="15"/>
    <x v="7"/>
    <x v="3"/>
  </r>
  <r>
    <x v="52"/>
    <x v="7"/>
    <x v="114"/>
    <s v="Boligbebyggelse, inkludert uteoppholdsareal"/>
    <x v="1"/>
    <n v="2"/>
    <x v="0"/>
    <x v="0"/>
  </r>
  <r>
    <x v="52"/>
    <x v="7"/>
    <x v="115"/>
    <s v="Boligbebyggelse, inkludert uteoppholdsareal"/>
    <x v="0"/>
    <n v="0.5"/>
    <x v="0"/>
    <x v="0"/>
  </r>
  <r>
    <x v="52"/>
    <x v="7"/>
    <x v="115"/>
    <s v="Offentlig eller privat tjenesteyting"/>
    <x v="0"/>
    <n v="5.4"/>
    <x v="3"/>
    <x v="0"/>
  </r>
  <r>
    <x v="52"/>
    <x v="7"/>
    <x v="115"/>
    <s v="Boligbebyggelse, inkludert uteoppholdsareal"/>
    <x v="1"/>
    <n v="12.6"/>
    <x v="0"/>
    <x v="0"/>
  </r>
  <r>
    <x v="52"/>
    <x v="7"/>
    <x v="115"/>
    <s v="Boligbebyggelse, inkludert uteoppholdsareal"/>
    <x v="1"/>
    <n v="1"/>
    <x v="0"/>
    <x v="0"/>
  </r>
  <r>
    <x v="52"/>
    <x v="7"/>
    <x v="115"/>
    <s v="Grønnstruktur"/>
    <x v="1"/>
    <n v="2"/>
    <x v="7"/>
    <x v="3"/>
  </r>
  <r>
    <x v="52"/>
    <x v="7"/>
    <x v="139"/>
    <s v="Annet landbruksformål, feks. tilleggsnæringer"/>
    <x v="0"/>
    <n v="2.2000000000000002"/>
    <x v="8"/>
    <x v="0"/>
  </r>
  <r>
    <x v="52"/>
    <x v="7"/>
    <x v="139"/>
    <s v="Landbruks-, natur- og friluftsområder, spredt utbygging"/>
    <x v="0"/>
    <n v="4"/>
    <x v="0"/>
    <x v="0"/>
  </r>
  <r>
    <x v="52"/>
    <x v="7"/>
    <x v="139"/>
    <s v="Boligbebyggelse, inkludert uteoppholdsareal"/>
    <x v="0"/>
    <n v="1"/>
    <x v="0"/>
    <x v="0"/>
  </r>
  <r>
    <x v="52"/>
    <x v="7"/>
    <x v="116"/>
    <s v="Boligbebyggelse, inkludert uteoppholdsareal"/>
    <x v="0"/>
    <n v="0.5"/>
    <x v="0"/>
    <x v="0"/>
  </r>
  <r>
    <x v="52"/>
    <x v="7"/>
    <x v="116"/>
    <s v="Boligbebyggelse, inkludert uteoppholdsareal"/>
    <x v="1"/>
    <n v="2.4"/>
    <x v="0"/>
    <x v="0"/>
  </r>
  <r>
    <x v="52"/>
    <x v="7"/>
    <x v="116"/>
    <s v="Næringsbebyggelse / virksomhet"/>
    <x v="1"/>
    <n v="32"/>
    <x v="3"/>
    <x v="0"/>
  </r>
  <r>
    <x v="52"/>
    <x v="7"/>
    <x v="117"/>
    <s v="Samferdselsanlegg og teknisk infrastruktur"/>
    <x v="0"/>
    <n v="1"/>
    <x v="1"/>
    <x v="1"/>
  </r>
  <r>
    <x v="52"/>
    <x v="7"/>
    <x v="118"/>
    <s v="Samferdselsanlegg og teknisk infrastruktur"/>
    <x v="0"/>
    <n v="4.3"/>
    <x v="1"/>
    <x v="1"/>
  </r>
  <r>
    <x v="52"/>
    <x v="7"/>
    <x v="119"/>
    <s v="Næringsbebyggelse / virksomhet"/>
    <x v="1"/>
    <n v="1"/>
    <x v="3"/>
    <x v="0"/>
  </r>
  <r>
    <x v="52"/>
    <x v="7"/>
    <x v="120"/>
    <s v="Fritidsbebyggelse"/>
    <x v="0"/>
    <n v="0.4"/>
    <x v="0"/>
    <x v="0"/>
  </r>
  <r>
    <x v="52"/>
    <x v="7"/>
    <x v="121"/>
    <s v="Boligbebyggelse, inkludert uteoppholdsareal"/>
    <x v="0"/>
    <n v="7"/>
    <x v="0"/>
    <x v="0"/>
  </r>
  <r>
    <x v="52"/>
    <x v="7"/>
    <x v="123"/>
    <s v="Boligbebyggelse, inkludert uteoppholdsareal"/>
    <x v="0"/>
    <n v="1.1000000000000001"/>
    <x v="0"/>
    <x v="0"/>
  </r>
  <r>
    <x v="52"/>
    <x v="7"/>
    <x v="123"/>
    <s v="Fritidsbebyggelse"/>
    <x v="0"/>
    <n v="0.3"/>
    <x v="0"/>
    <x v="0"/>
  </r>
  <r>
    <x v="52"/>
    <x v="7"/>
    <x v="123"/>
    <s v="Fritidsbebyggelse"/>
    <x v="1"/>
    <n v="34.5"/>
    <x v="0"/>
    <x v="0"/>
  </r>
  <r>
    <x v="52"/>
    <x v="7"/>
    <x v="123"/>
    <s v="Fritidsbebyggelse"/>
    <x v="1"/>
    <n v="0.5"/>
    <x v="0"/>
    <x v="0"/>
  </r>
  <r>
    <x v="52"/>
    <x v="7"/>
    <x v="123"/>
    <s v="Grønnstruktur"/>
    <x v="1"/>
    <n v="13"/>
    <x v="7"/>
    <x v="3"/>
  </r>
  <r>
    <x v="52"/>
    <x v="7"/>
    <x v="123"/>
    <s v="Samferdselsanlegg og teknisk infrastruktur"/>
    <x v="1"/>
    <n v="1.5"/>
    <x v="1"/>
    <x v="1"/>
  </r>
  <r>
    <x v="52"/>
    <x v="7"/>
    <x v="124"/>
    <s v="Boligbebyggelse, inkludert uteoppholdsareal"/>
    <x v="0"/>
    <n v="0.4"/>
    <x v="0"/>
    <x v="0"/>
  </r>
  <r>
    <x v="52"/>
    <x v="7"/>
    <x v="124"/>
    <s v="Samferdselsanlegg og teknisk infrastruktur"/>
    <x v="0"/>
    <n v="1"/>
    <x v="1"/>
    <x v="1"/>
  </r>
  <r>
    <x v="52"/>
    <x v="7"/>
    <x v="124"/>
    <s v="Fritidsbebyggelse"/>
    <x v="1"/>
    <n v="2.4"/>
    <x v="0"/>
    <x v="0"/>
  </r>
  <r>
    <x v="52"/>
    <x v="7"/>
    <x v="124"/>
    <s v="Grønnstruktur"/>
    <x v="1"/>
    <n v="1"/>
    <x v="7"/>
    <x v="3"/>
  </r>
  <r>
    <x v="52"/>
    <x v="7"/>
    <x v="125"/>
    <s v="Annet landbruksformål, feks. tilleggsnæringer"/>
    <x v="0"/>
    <n v="8"/>
    <x v="8"/>
    <x v="0"/>
  </r>
  <r>
    <x v="52"/>
    <x v="7"/>
    <x v="125"/>
    <s v="Boligbebyggelse, inkludert uteoppholdsareal"/>
    <x v="0"/>
    <n v="0.6"/>
    <x v="0"/>
    <x v="0"/>
  </r>
  <r>
    <x v="52"/>
    <x v="7"/>
    <x v="125"/>
    <s v="Annen bebyggelse og anlegg"/>
    <x v="0"/>
    <n v="4.3"/>
    <x v="3"/>
    <x v="0"/>
  </r>
  <r>
    <x v="52"/>
    <x v="7"/>
    <x v="125"/>
    <s v="Offentlig eller privat tjenesteyting"/>
    <x v="0"/>
    <n v="0.5"/>
    <x v="3"/>
    <x v="0"/>
  </r>
  <r>
    <x v="52"/>
    <x v="7"/>
    <x v="125"/>
    <s v="Samferdselsanlegg og teknisk infrastruktur"/>
    <x v="0"/>
    <n v="1.2"/>
    <x v="1"/>
    <x v="1"/>
  </r>
  <r>
    <x v="52"/>
    <x v="7"/>
    <x v="126"/>
    <s v="Næringsbebyggelse / virksomhet"/>
    <x v="1"/>
    <n v="1.6"/>
    <x v="3"/>
    <x v="0"/>
  </r>
  <r>
    <x v="52"/>
    <x v="7"/>
    <x v="129"/>
    <s v="Annet landbruksformål, feks. tilleggsnæringer"/>
    <x v="0"/>
    <n v="1"/>
    <x v="8"/>
    <x v="0"/>
  </r>
  <r>
    <x v="52"/>
    <x v="7"/>
    <x v="131"/>
    <s v="Boligbebyggelse, inkludert uteoppholdsareal"/>
    <x v="0"/>
    <n v="2"/>
    <x v="0"/>
    <x v="0"/>
  </r>
  <r>
    <x v="52"/>
    <x v="7"/>
    <x v="132"/>
    <s v="Boligbebyggelse, inkludert uteoppholdsareal"/>
    <x v="0"/>
    <n v="2"/>
    <x v="0"/>
    <x v="0"/>
  </r>
  <r>
    <x v="52"/>
    <x v="7"/>
    <x v="132"/>
    <s v="Boligbebyggelse, inkludert uteoppholdsareal"/>
    <x v="1"/>
    <n v="3"/>
    <x v="0"/>
    <x v="0"/>
  </r>
  <r>
    <x v="52"/>
    <x v="7"/>
    <x v="138"/>
    <s v="Boligbebyggelse, inkludert uteoppholdsareal"/>
    <x v="0"/>
    <n v="0.5"/>
    <x v="0"/>
    <x v="0"/>
  </r>
  <r>
    <x v="52"/>
    <x v="7"/>
    <x v="138"/>
    <s v="Fritidsbebyggelse"/>
    <x v="0"/>
    <n v="0.5"/>
    <x v="0"/>
    <x v="0"/>
  </r>
  <r>
    <x v="52"/>
    <x v="7"/>
    <x v="138"/>
    <s v="Fritidsbebyggelse"/>
    <x v="0"/>
    <n v="0.1"/>
    <x v="0"/>
    <x v="0"/>
  </r>
  <r>
    <x v="52"/>
    <x v="7"/>
    <x v="138"/>
    <s v="Fritidsbebyggelse"/>
    <x v="1"/>
    <n v="77.900000000000006"/>
    <x v="0"/>
    <x v="0"/>
  </r>
  <r>
    <x v="52"/>
    <x v="7"/>
    <x v="138"/>
    <s v="Grønnstruktur"/>
    <x v="1"/>
    <n v="0.6"/>
    <x v="7"/>
    <x v="3"/>
  </r>
  <r>
    <x v="52"/>
    <x v="7"/>
    <x v="138"/>
    <s v="Samferdselsanlegg og teknisk infrastruktur"/>
    <x v="1"/>
    <n v="16.5"/>
    <x v="1"/>
    <x v="1"/>
  </r>
  <r>
    <x v="52"/>
    <x v="7"/>
    <x v="133"/>
    <s v="Fritidsbebyggelse"/>
    <x v="1"/>
    <n v="1.4"/>
    <x v="0"/>
    <x v="0"/>
  </r>
  <r>
    <x v="52"/>
    <x v="7"/>
    <x v="133"/>
    <s v="Boligbebyggelse, inkludert uteoppholdsareal"/>
    <x v="1"/>
    <n v="0.8"/>
    <x v="0"/>
    <x v="0"/>
  </r>
  <r>
    <x v="52"/>
    <x v="7"/>
    <x v="134"/>
    <s v="Boligbebyggelse, inkludert uteoppholdsareal"/>
    <x v="0"/>
    <n v="2.5"/>
    <x v="0"/>
    <x v="0"/>
  </r>
  <r>
    <x v="52"/>
    <x v="7"/>
    <x v="135"/>
    <s v="Grønnstruktur"/>
    <x v="1"/>
    <n v="36"/>
    <x v="7"/>
    <x v="3"/>
  </r>
  <r>
    <x v="52"/>
    <x v="4"/>
    <x v="46"/>
    <s v="Annen bebyggelse og anlegg"/>
    <x v="0"/>
    <n v="2"/>
    <x v="3"/>
    <x v="0"/>
  </r>
  <r>
    <x v="52"/>
    <x v="4"/>
    <x v="46"/>
    <s v="Næringsbebyggelse / virksomhet"/>
    <x v="0"/>
    <n v="0.3"/>
    <x v="3"/>
    <x v="0"/>
  </r>
  <r>
    <x v="52"/>
    <x v="4"/>
    <x v="46"/>
    <s v="Samferdselsanlegg og teknisk infrastruktur"/>
    <x v="0"/>
    <n v="1.1000000000000001"/>
    <x v="1"/>
    <x v="1"/>
  </r>
  <r>
    <x v="52"/>
    <x v="4"/>
    <x v="46"/>
    <s v="Grønnstruktur"/>
    <x v="1"/>
    <n v="1.5"/>
    <x v="7"/>
    <x v="3"/>
  </r>
  <r>
    <x v="52"/>
    <x v="4"/>
    <x v="46"/>
    <s v="Næringsbebyggelse / virksomhet"/>
    <x v="1"/>
    <n v="10.7"/>
    <x v="3"/>
    <x v="0"/>
  </r>
  <r>
    <x v="52"/>
    <x v="4"/>
    <x v="57"/>
    <s v="Samferdselsanlegg og teknisk infrastruktur"/>
    <x v="0"/>
    <n v="1"/>
    <x v="1"/>
    <x v="1"/>
  </r>
  <r>
    <x v="52"/>
    <x v="4"/>
    <x v="58"/>
    <s v="Boligbebyggelse, inkludert uteoppholdsareal"/>
    <x v="0"/>
    <n v="0.4"/>
    <x v="0"/>
    <x v="0"/>
  </r>
  <r>
    <x v="52"/>
    <x v="4"/>
    <x v="48"/>
    <s v="Samferdselsanlegg og teknisk infrastruktur"/>
    <x v="0"/>
    <n v="3"/>
    <x v="1"/>
    <x v="1"/>
  </r>
  <r>
    <x v="52"/>
    <x v="4"/>
    <x v="48"/>
    <s v="Boligbebyggelse, inkludert uteoppholdsareal"/>
    <x v="1"/>
    <n v="2"/>
    <x v="0"/>
    <x v="0"/>
  </r>
  <r>
    <x v="52"/>
    <x v="4"/>
    <x v="49"/>
    <s v="Annet landbruksformål, feks. tilleggsnæringer"/>
    <x v="0"/>
    <n v="1"/>
    <x v="8"/>
    <x v="0"/>
  </r>
  <r>
    <x v="52"/>
    <x v="4"/>
    <x v="49"/>
    <s v="Annet landbruksformål, feks. tilleggsnæringer"/>
    <x v="1"/>
    <n v="1"/>
    <x v="8"/>
    <x v="0"/>
  </r>
  <r>
    <x v="52"/>
    <x v="4"/>
    <x v="49"/>
    <s v="Boligbebyggelse, inkludert uteoppholdsareal"/>
    <x v="1"/>
    <n v="23"/>
    <x v="0"/>
    <x v="0"/>
  </r>
  <r>
    <x v="52"/>
    <x v="4"/>
    <x v="49"/>
    <s v="Grønnstruktur"/>
    <x v="1"/>
    <n v="1"/>
    <x v="7"/>
    <x v="3"/>
  </r>
  <r>
    <x v="52"/>
    <x v="4"/>
    <x v="49"/>
    <s v="Næringsbebyggelse / virksomhet"/>
    <x v="1"/>
    <n v="5"/>
    <x v="3"/>
    <x v="0"/>
  </r>
  <r>
    <x v="52"/>
    <x v="4"/>
    <x v="50"/>
    <s v="Boligbebyggelse, inkludert uteoppholdsareal"/>
    <x v="0"/>
    <n v="0.8"/>
    <x v="0"/>
    <x v="0"/>
  </r>
  <r>
    <x v="52"/>
    <x v="4"/>
    <x v="50"/>
    <s v="Samferdselsanlegg og teknisk infrastruktur"/>
    <x v="0"/>
    <n v="0.5"/>
    <x v="1"/>
    <x v="1"/>
  </r>
  <r>
    <x v="52"/>
    <x v="4"/>
    <x v="55"/>
    <s v="Grønnstruktur"/>
    <x v="0"/>
    <n v="8"/>
    <x v="7"/>
    <x v="3"/>
  </r>
  <r>
    <x v="52"/>
    <x v="4"/>
    <x v="55"/>
    <s v="Grønnstruktur"/>
    <x v="1"/>
    <n v="1"/>
    <x v="7"/>
    <x v="3"/>
  </r>
  <r>
    <x v="52"/>
    <x v="4"/>
    <x v="60"/>
    <s v="Fritidsbebyggelse"/>
    <x v="0"/>
    <n v="0.4"/>
    <x v="0"/>
    <x v="0"/>
  </r>
  <r>
    <x v="52"/>
    <x v="4"/>
    <x v="56"/>
    <s v="Boligbebyggelse, inkludert uteoppholdsareal"/>
    <x v="0"/>
    <n v="2"/>
    <x v="0"/>
    <x v="0"/>
  </r>
  <r>
    <x v="52"/>
    <x v="5"/>
    <x v="62"/>
    <s v="Boligbebyggelse, inkludert uteoppholdsareal"/>
    <x v="1"/>
    <n v="2"/>
    <x v="0"/>
    <x v="0"/>
  </r>
  <r>
    <x v="52"/>
    <x v="5"/>
    <x v="62"/>
    <s v="Samferdselsanlegg og teknisk infrastruktur"/>
    <x v="1"/>
    <n v="1"/>
    <x v="1"/>
    <x v="1"/>
  </r>
  <r>
    <x v="52"/>
    <x v="5"/>
    <x v="72"/>
    <s v="Annet landbruksformål, feks. tilleggsnæringer"/>
    <x v="0"/>
    <n v="6"/>
    <x v="8"/>
    <x v="0"/>
  </r>
  <r>
    <x v="52"/>
    <x v="5"/>
    <x v="72"/>
    <s v="Offentlig eller privat tjenesteyting"/>
    <x v="0"/>
    <n v="1"/>
    <x v="3"/>
    <x v="0"/>
  </r>
  <r>
    <x v="52"/>
    <x v="5"/>
    <x v="63"/>
    <s v="Boligbebyggelse, inkludert uteoppholdsareal"/>
    <x v="0"/>
    <n v="9"/>
    <x v="0"/>
    <x v="0"/>
  </r>
  <r>
    <x v="52"/>
    <x v="5"/>
    <x v="63"/>
    <s v="Boligbebyggelse, inkludert uteoppholdsareal"/>
    <x v="0"/>
    <n v="0.1"/>
    <x v="0"/>
    <x v="0"/>
  </r>
  <r>
    <x v="52"/>
    <x v="5"/>
    <x v="63"/>
    <s v="Samferdselsanlegg og teknisk infrastruktur"/>
    <x v="0"/>
    <n v="0.3"/>
    <x v="1"/>
    <x v="1"/>
  </r>
  <r>
    <x v="52"/>
    <x v="5"/>
    <x v="63"/>
    <s v="Boligbebyggelse, inkludert uteoppholdsareal"/>
    <x v="1"/>
    <n v="29"/>
    <x v="0"/>
    <x v="0"/>
  </r>
  <r>
    <x v="52"/>
    <x v="5"/>
    <x v="63"/>
    <s v="Næringsbebyggelse / virksomhet"/>
    <x v="1"/>
    <n v="7"/>
    <x v="3"/>
    <x v="0"/>
  </r>
  <r>
    <x v="52"/>
    <x v="5"/>
    <x v="65"/>
    <s v="Annet landbruksformål, feks. tilleggsnæringer"/>
    <x v="0"/>
    <n v="9.1999999999999993"/>
    <x v="8"/>
    <x v="0"/>
  </r>
  <r>
    <x v="52"/>
    <x v="5"/>
    <x v="65"/>
    <s v="Annen bebyggelse og anlegg"/>
    <x v="0"/>
    <n v="0.4"/>
    <x v="3"/>
    <x v="0"/>
  </r>
  <r>
    <x v="52"/>
    <x v="5"/>
    <x v="65"/>
    <s v="Annet landbruksformål, feks. tilleggsnæringer"/>
    <x v="1"/>
    <n v="1.1000000000000001"/>
    <x v="8"/>
    <x v="0"/>
  </r>
  <r>
    <x v="52"/>
    <x v="5"/>
    <x v="65"/>
    <s v="Boligbebyggelse, inkludert uteoppholdsareal"/>
    <x v="1"/>
    <n v="0.7"/>
    <x v="0"/>
    <x v="0"/>
  </r>
  <r>
    <x v="52"/>
    <x v="5"/>
    <x v="65"/>
    <s v="Næringsbebyggelse / virksomhet"/>
    <x v="1"/>
    <n v="22"/>
    <x v="3"/>
    <x v="0"/>
  </r>
  <r>
    <x v="52"/>
    <x v="5"/>
    <x v="65"/>
    <s v="Offentlig eller privat tjenesteyting"/>
    <x v="1"/>
    <n v="0.1"/>
    <x v="3"/>
    <x v="0"/>
  </r>
  <r>
    <x v="52"/>
    <x v="5"/>
    <x v="145"/>
    <s v="Annet landbruksformål, feks. tilleggsnæringer"/>
    <x v="0"/>
    <n v="9.3000000000000007"/>
    <x v="8"/>
    <x v="0"/>
  </r>
  <r>
    <x v="52"/>
    <x v="5"/>
    <x v="145"/>
    <s v="Boligbebyggelse, inkludert uteoppholdsareal"/>
    <x v="0"/>
    <n v="33"/>
    <x v="0"/>
    <x v="0"/>
  </r>
  <r>
    <x v="52"/>
    <x v="5"/>
    <x v="145"/>
    <s v="Boligbebyggelse, inkludert uteoppholdsareal"/>
    <x v="0"/>
    <n v="2.1"/>
    <x v="0"/>
    <x v="0"/>
  </r>
  <r>
    <x v="52"/>
    <x v="5"/>
    <x v="145"/>
    <s v="Jord"/>
    <x v="0"/>
    <n v="101116.62754806731"/>
    <x v="9"/>
    <x v="4"/>
  </r>
  <r>
    <x v="52"/>
    <x v="5"/>
    <x v="145"/>
    <s v="Offentlig eller privat tjenesteyting"/>
    <x v="0"/>
    <n v="29"/>
    <x v="3"/>
    <x v="0"/>
  </r>
  <r>
    <x v="52"/>
    <x v="5"/>
    <x v="145"/>
    <s v="Jord"/>
    <x v="1"/>
    <n v="30293.39922714814"/>
    <x v="9"/>
    <x v="4"/>
  </r>
  <r>
    <x v="52"/>
    <x v="5"/>
    <x v="88"/>
    <s v="Boligbebyggelse, inkludert uteoppholdsareal"/>
    <x v="0"/>
    <n v="2"/>
    <x v="0"/>
    <x v="0"/>
  </r>
  <r>
    <x v="52"/>
    <x v="5"/>
    <x v="66"/>
    <s v="Boligbebyggelse, inkludert uteoppholdsareal"/>
    <x v="0"/>
    <n v="14"/>
    <x v="0"/>
    <x v="0"/>
  </r>
  <r>
    <x v="52"/>
    <x v="5"/>
    <x v="66"/>
    <s v="Samferdselsanlegg og teknisk infrastruktur"/>
    <x v="0"/>
    <n v="5"/>
    <x v="1"/>
    <x v="1"/>
  </r>
  <r>
    <x v="52"/>
    <x v="5"/>
    <x v="66"/>
    <s v="Samferdselsanlegg og teknisk infrastruktur"/>
    <x v="1"/>
    <n v="2"/>
    <x v="1"/>
    <x v="1"/>
  </r>
  <r>
    <x v="52"/>
    <x v="5"/>
    <x v="67"/>
    <s v="Grønnstruktur"/>
    <x v="0"/>
    <n v="1"/>
    <x v="7"/>
    <x v="3"/>
  </r>
  <r>
    <x v="52"/>
    <x v="5"/>
    <x v="67"/>
    <s v="Næringsbebyggelse / virksomhet"/>
    <x v="0"/>
    <n v="5"/>
    <x v="3"/>
    <x v="0"/>
  </r>
  <r>
    <x v="52"/>
    <x v="5"/>
    <x v="68"/>
    <s v="Annet landbruksformål, feks. tilleggsnæringer"/>
    <x v="0"/>
    <n v="3"/>
    <x v="8"/>
    <x v="0"/>
  </r>
  <r>
    <x v="52"/>
    <x v="5"/>
    <x v="68"/>
    <s v="Boligbebyggelse, inkludert uteoppholdsareal"/>
    <x v="0"/>
    <n v="5"/>
    <x v="0"/>
    <x v="0"/>
  </r>
  <r>
    <x v="52"/>
    <x v="5"/>
    <x v="68"/>
    <s v="Boligbebyggelse, inkludert uteoppholdsareal"/>
    <x v="0"/>
    <n v="1"/>
    <x v="0"/>
    <x v="0"/>
  </r>
  <r>
    <x v="52"/>
    <x v="5"/>
    <x v="68"/>
    <s v="Grønnstruktur"/>
    <x v="0"/>
    <n v="1"/>
    <x v="7"/>
    <x v="3"/>
  </r>
  <r>
    <x v="52"/>
    <x v="5"/>
    <x v="68"/>
    <s v="Annen bebyggelse og anlegg"/>
    <x v="0"/>
    <n v="4"/>
    <x v="3"/>
    <x v="0"/>
  </r>
  <r>
    <x v="52"/>
    <x v="5"/>
    <x v="68"/>
    <s v="Annen bebyggelse og anlegg"/>
    <x v="0"/>
    <n v="2"/>
    <x v="3"/>
    <x v="0"/>
  </r>
  <r>
    <x v="52"/>
    <x v="5"/>
    <x v="68"/>
    <s v="Skogplanting"/>
    <x v="0"/>
    <n v="3"/>
    <x v="4"/>
    <x v="3"/>
  </r>
  <r>
    <x v="52"/>
    <x v="5"/>
    <x v="68"/>
    <s v="Boligbebyggelse, inkludert uteoppholdsareal"/>
    <x v="1"/>
    <n v="18"/>
    <x v="0"/>
    <x v="0"/>
  </r>
  <r>
    <x v="52"/>
    <x v="5"/>
    <x v="71"/>
    <s v="Boligbebyggelse, inkludert uteoppholdsareal"/>
    <x v="0"/>
    <n v="7"/>
    <x v="0"/>
    <x v="0"/>
  </r>
  <r>
    <x v="52"/>
    <x v="2"/>
    <x v="75"/>
    <s v="Annet landbruksformål, feks. tilleggsnæringer"/>
    <x v="0"/>
    <n v="1.3"/>
    <x v="8"/>
    <x v="0"/>
  </r>
  <r>
    <x v="52"/>
    <x v="2"/>
    <x v="75"/>
    <s v="Boligbebyggelse, inkludert uteoppholdsareal"/>
    <x v="0"/>
    <n v="0.2"/>
    <x v="0"/>
    <x v="0"/>
  </r>
  <r>
    <x v="52"/>
    <x v="2"/>
    <x v="75"/>
    <s v="Annen bebyggelse og anlegg"/>
    <x v="0"/>
    <n v="0.3"/>
    <x v="3"/>
    <x v="0"/>
  </r>
  <r>
    <x v="52"/>
    <x v="2"/>
    <x v="76"/>
    <s v="Annet landbruksformål, feks. tilleggsnæringer"/>
    <x v="0"/>
    <n v="1.5"/>
    <x v="8"/>
    <x v="0"/>
  </r>
  <r>
    <x v="52"/>
    <x v="2"/>
    <x v="76"/>
    <s v="Fritidsbebyggelse"/>
    <x v="0"/>
    <n v="2.1"/>
    <x v="0"/>
    <x v="0"/>
  </r>
  <r>
    <x v="52"/>
    <x v="2"/>
    <x v="76"/>
    <s v="Grønnstruktur"/>
    <x v="0"/>
    <n v="10"/>
    <x v="7"/>
    <x v="3"/>
  </r>
  <r>
    <x v="52"/>
    <x v="2"/>
    <x v="76"/>
    <s v="Grønnstruktur"/>
    <x v="0"/>
    <n v="0.6"/>
    <x v="7"/>
    <x v="3"/>
  </r>
  <r>
    <x v="52"/>
    <x v="2"/>
    <x v="76"/>
    <s v="Samferdselsanlegg og teknisk infrastruktur"/>
    <x v="0"/>
    <n v="2.2000000000000002"/>
    <x v="1"/>
    <x v="1"/>
  </r>
  <r>
    <x v="52"/>
    <x v="2"/>
    <x v="77"/>
    <s v="Annet landbruksformål, feks. tilleggsnæringer"/>
    <x v="0"/>
    <n v="1.8"/>
    <x v="8"/>
    <x v="0"/>
  </r>
  <r>
    <x v="52"/>
    <x v="2"/>
    <x v="77"/>
    <s v="Boligbebyggelse, inkludert uteoppholdsareal"/>
    <x v="0"/>
    <n v="18"/>
    <x v="0"/>
    <x v="0"/>
  </r>
  <r>
    <x v="52"/>
    <x v="2"/>
    <x v="77"/>
    <s v="Boligbebyggelse, inkludert uteoppholdsareal"/>
    <x v="0"/>
    <n v="0.2"/>
    <x v="0"/>
    <x v="0"/>
  </r>
  <r>
    <x v="52"/>
    <x v="2"/>
    <x v="77"/>
    <s v="Grønnstruktur"/>
    <x v="0"/>
    <n v="7"/>
    <x v="7"/>
    <x v="3"/>
  </r>
  <r>
    <x v="52"/>
    <x v="2"/>
    <x v="77"/>
    <s v="Samferdselsanlegg og teknisk infrastruktur"/>
    <x v="0"/>
    <n v="8.5"/>
    <x v="1"/>
    <x v="1"/>
  </r>
  <r>
    <x v="52"/>
    <x v="2"/>
    <x v="77"/>
    <s v="Boligbebyggelse, inkludert uteoppholdsareal"/>
    <x v="1"/>
    <n v="0.4"/>
    <x v="0"/>
    <x v="0"/>
  </r>
  <r>
    <x v="52"/>
    <x v="2"/>
    <x v="77"/>
    <s v="Grønnstruktur"/>
    <x v="1"/>
    <n v="1.5"/>
    <x v="7"/>
    <x v="3"/>
  </r>
  <r>
    <x v="52"/>
    <x v="2"/>
    <x v="78"/>
    <s v="Næringsbebyggelse / virksomhet"/>
    <x v="0"/>
    <n v="2.6"/>
    <x v="3"/>
    <x v="0"/>
  </r>
  <r>
    <x v="52"/>
    <x v="2"/>
    <x v="93"/>
    <s v="Fritidsbebyggelse"/>
    <x v="0"/>
    <n v="1"/>
    <x v="0"/>
    <x v="0"/>
  </r>
  <r>
    <x v="52"/>
    <x v="2"/>
    <x v="92"/>
    <s v="Boligbebyggelse, inkludert uteoppholdsareal"/>
    <x v="0"/>
    <n v="1"/>
    <x v="0"/>
    <x v="0"/>
  </r>
  <r>
    <x v="52"/>
    <x v="2"/>
    <x v="81"/>
    <s v="Boligbebyggelse, inkludert uteoppholdsareal"/>
    <x v="1"/>
    <n v="8.4"/>
    <x v="0"/>
    <x v="0"/>
  </r>
  <r>
    <x v="52"/>
    <x v="2"/>
    <x v="81"/>
    <s v="Annen bebyggelse og anlegg"/>
    <x v="1"/>
    <n v="0.1"/>
    <x v="3"/>
    <x v="0"/>
  </r>
  <r>
    <x v="52"/>
    <x v="2"/>
    <x v="81"/>
    <s v="Samferdselsanlegg og teknisk infrastruktur"/>
    <x v="1"/>
    <n v="4.5999999999999996"/>
    <x v="1"/>
    <x v="1"/>
  </r>
  <r>
    <x v="52"/>
    <x v="2"/>
    <x v="82"/>
    <s v="Samferdselsanlegg og teknisk infrastruktur"/>
    <x v="0"/>
    <n v="57.8"/>
    <x v="1"/>
    <x v="1"/>
  </r>
  <r>
    <x v="52"/>
    <x v="2"/>
    <x v="82"/>
    <s v="Samferdselsanlegg og teknisk infrastruktur"/>
    <x v="0"/>
    <n v="0.4"/>
    <x v="1"/>
    <x v="1"/>
  </r>
  <r>
    <x v="52"/>
    <x v="2"/>
    <x v="94"/>
    <s v="Boligbebyggelse, inkludert uteoppholdsareal"/>
    <x v="0"/>
    <n v="1.3"/>
    <x v="0"/>
    <x v="0"/>
  </r>
  <r>
    <x v="52"/>
    <x v="2"/>
    <x v="94"/>
    <s v="Boligbebyggelse, inkludert uteoppholdsareal"/>
    <x v="1"/>
    <n v="9.5"/>
    <x v="0"/>
    <x v="0"/>
  </r>
  <r>
    <x v="52"/>
    <x v="2"/>
    <x v="91"/>
    <s v="Annet landbruksformål, feks. tilleggsnæringer"/>
    <x v="0"/>
    <n v="2.6"/>
    <x v="8"/>
    <x v="0"/>
  </r>
  <r>
    <x v="52"/>
    <x v="2"/>
    <x v="91"/>
    <s v="Boligbebyggelse, inkludert uteoppholdsareal"/>
    <x v="0"/>
    <n v="1"/>
    <x v="0"/>
    <x v="0"/>
  </r>
  <r>
    <x v="52"/>
    <x v="2"/>
    <x v="91"/>
    <s v="Skogplanting"/>
    <x v="0"/>
    <n v="30"/>
    <x v="4"/>
    <x v="3"/>
  </r>
  <r>
    <x v="52"/>
    <x v="2"/>
    <x v="83"/>
    <s v="Næringsbebyggelse / virksomhet"/>
    <x v="0"/>
    <n v="0.5"/>
    <x v="3"/>
    <x v="0"/>
  </r>
  <r>
    <x v="52"/>
    <x v="2"/>
    <x v="83"/>
    <s v="Samferdselsanlegg og teknisk infrastruktur"/>
    <x v="0"/>
    <n v="1"/>
    <x v="1"/>
    <x v="1"/>
  </r>
  <r>
    <x v="52"/>
    <x v="2"/>
    <x v="84"/>
    <s v="Annet landbruksformål, feks. tilleggsnæringer"/>
    <x v="0"/>
    <n v="0.5"/>
    <x v="8"/>
    <x v="0"/>
  </r>
  <r>
    <x v="52"/>
    <x v="2"/>
    <x v="84"/>
    <s v="Boligbebyggelse, inkludert uteoppholdsareal"/>
    <x v="0"/>
    <n v="0.3"/>
    <x v="0"/>
    <x v="0"/>
  </r>
  <r>
    <x v="52"/>
    <x v="2"/>
    <x v="85"/>
    <s v="Annet landbruksformål, feks. tilleggsnæringer"/>
    <x v="1"/>
    <n v="2.1"/>
    <x v="8"/>
    <x v="0"/>
  </r>
  <r>
    <x v="53"/>
    <x v="0"/>
    <x v="0"/>
    <s v="Boligbebyggelse, inkludert uteoppholdsareal"/>
    <x v="0"/>
    <n v="0.3"/>
    <x v="0"/>
    <x v="0"/>
  </r>
  <r>
    <x v="53"/>
    <x v="0"/>
    <x v="0"/>
    <s v="Offentlig eller privat tjenesteyting"/>
    <x v="1"/>
    <n v="29"/>
    <x v="3"/>
    <x v="0"/>
  </r>
  <r>
    <x v="53"/>
    <x v="0"/>
    <x v="1"/>
    <s v="Boligbebyggelse, inkludert uteoppholdsareal"/>
    <x v="0"/>
    <n v="34.6"/>
    <x v="0"/>
    <x v="0"/>
  </r>
  <r>
    <x v="53"/>
    <x v="0"/>
    <x v="1"/>
    <s v="Grønnstruktur"/>
    <x v="0"/>
    <n v="3.6"/>
    <x v="7"/>
    <x v="3"/>
  </r>
  <r>
    <x v="53"/>
    <x v="0"/>
    <x v="1"/>
    <s v="Kombinasjoner av hovedformål"/>
    <x v="0"/>
    <n v="7.8"/>
    <x v="2"/>
    <x v="2"/>
  </r>
  <r>
    <x v="53"/>
    <x v="0"/>
    <x v="1"/>
    <s v="Annen bebyggelse og anlegg"/>
    <x v="0"/>
    <n v="10.8"/>
    <x v="3"/>
    <x v="0"/>
  </r>
  <r>
    <x v="53"/>
    <x v="0"/>
    <x v="1"/>
    <s v="Samferdselsanlegg og teknisk infrastruktur"/>
    <x v="0"/>
    <n v="6.7"/>
    <x v="1"/>
    <x v="1"/>
  </r>
  <r>
    <x v="53"/>
    <x v="0"/>
    <x v="1"/>
    <s v="Boligbebyggelse, inkludert uteoppholdsareal"/>
    <x v="1"/>
    <n v="1.9"/>
    <x v="0"/>
    <x v="0"/>
  </r>
  <r>
    <x v="53"/>
    <x v="0"/>
    <x v="1"/>
    <s v="Annen bebyggelse og anlegg"/>
    <x v="1"/>
    <n v="0.4"/>
    <x v="3"/>
    <x v="0"/>
  </r>
  <r>
    <x v="53"/>
    <x v="0"/>
    <x v="1"/>
    <s v="Offentlig eller privat tjenesteyting"/>
    <x v="1"/>
    <n v="0.1"/>
    <x v="3"/>
    <x v="0"/>
  </r>
  <r>
    <x v="53"/>
    <x v="0"/>
    <x v="1"/>
    <s v="Samferdselsanlegg og teknisk infrastruktur"/>
    <x v="1"/>
    <n v="0.3"/>
    <x v="1"/>
    <x v="1"/>
  </r>
  <r>
    <x v="53"/>
    <x v="0"/>
    <x v="2"/>
    <s v="Grønnstruktur"/>
    <x v="0"/>
    <n v="0.3"/>
    <x v="7"/>
    <x v="3"/>
  </r>
  <r>
    <x v="53"/>
    <x v="0"/>
    <x v="2"/>
    <s v="Samferdselsanlegg og teknisk infrastruktur"/>
    <x v="0"/>
    <n v="0.1"/>
    <x v="1"/>
    <x v="1"/>
  </r>
  <r>
    <x v="53"/>
    <x v="0"/>
    <x v="2"/>
    <s v="Skogplanting"/>
    <x v="0"/>
    <n v="8.4"/>
    <x v="4"/>
    <x v="3"/>
  </r>
  <r>
    <x v="53"/>
    <x v="0"/>
    <x v="2"/>
    <s v="Grønnstruktur"/>
    <x v="1"/>
    <n v="1.2"/>
    <x v="7"/>
    <x v="3"/>
  </r>
  <r>
    <x v="53"/>
    <x v="0"/>
    <x v="2"/>
    <s v="Annen bebyggelse og anlegg"/>
    <x v="1"/>
    <n v="13.2"/>
    <x v="3"/>
    <x v="0"/>
  </r>
  <r>
    <x v="53"/>
    <x v="0"/>
    <x v="2"/>
    <s v="Offentlig eller privat tjenesteyting"/>
    <x v="1"/>
    <n v="2.4"/>
    <x v="3"/>
    <x v="0"/>
  </r>
  <r>
    <x v="53"/>
    <x v="0"/>
    <x v="2"/>
    <s v="Samferdselsanlegg og teknisk infrastruktur"/>
    <x v="1"/>
    <n v="2.4"/>
    <x v="1"/>
    <x v="1"/>
  </r>
  <r>
    <x v="53"/>
    <x v="0"/>
    <x v="6"/>
    <s v="Boligbebyggelse, inkludert uteoppholdsareal"/>
    <x v="0"/>
    <n v="1.2"/>
    <x v="0"/>
    <x v="0"/>
  </r>
  <r>
    <x v="53"/>
    <x v="0"/>
    <x v="6"/>
    <s v="Offentlig eller privat tjenesteyting"/>
    <x v="0"/>
    <n v="4.2"/>
    <x v="3"/>
    <x v="0"/>
  </r>
  <r>
    <x v="53"/>
    <x v="0"/>
    <x v="6"/>
    <s v="Boligbebyggelse, inkludert uteoppholdsareal"/>
    <x v="1"/>
    <n v="0.1"/>
    <x v="0"/>
    <x v="0"/>
  </r>
  <r>
    <x v="53"/>
    <x v="0"/>
    <x v="6"/>
    <s v="Grønnstruktur"/>
    <x v="1"/>
    <n v="2.1"/>
    <x v="7"/>
    <x v="3"/>
  </r>
  <r>
    <x v="53"/>
    <x v="0"/>
    <x v="6"/>
    <s v="Offentlig eller privat tjenesteyting"/>
    <x v="1"/>
    <n v="2.2000000000000002"/>
    <x v="3"/>
    <x v="0"/>
  </r>
  <r>
    <x v="53"/>
    <x v="0"/>
    <x v="6"/>
    <s v="Annen bebyggelse og anlegg"/>
    <x v="1"/>
    <n v="0.7"/>
    <x v="3"/>
    <x v="0"/>
  </r>
  <r>
    <x v="53"/>
    <x v="0"/>
    <x v="7"/>
    <s v="Annet landbruksformål, feks. tilleggsnæringer"/>
    <x v="0"/>
    <n v="1"/>
    <x v="8"/>
    <x v="0"/>
  </r>
  <r>
    <x v="53"/>
    <x v="0"/>
    <x v="7"/>
    <s v="Boligbebyggelse, inkludert uteoppholdsareal"/>
    <x v="0"/>
    <n v="127.1"/>
    <x v="0"/>
    <x v="0"/>
  </r>
  <r>
    <x v="53"/>
    <x v="0"/>
    <x v="7"/>
    <s v="Boligbebyggelse, inkludert uteoppholdsareal"/>
    <x v="0"/>
    <n v="0.1"/>
    <x v="0"/>
    <x v="0"/>
  </r>
  <r>
    <x v="53"/>
    <x v="0"/>
    <x v="7"/>
    <s v="Grønnstruktur"/>
    <x v="0"/>
    <n v="15"/>
    <x v="7"/>
    <x v="3"/>
  </r>
  <r>
    <x v="53"/>
    <x v="0"/>
    <x v="7"/>
    <s v="Offentlig eller privat tjenesteyting"/>
    <x v="0"/>
    <n v="50"/>
    <x v="3"/>
    <x v="0"/>
  </r>
  <r>
    <x v="53"/>
    <x v="0"/>
    <x v="7"/>
    <s v="Samferdselsanlegg og teknisk infrastruktur"/>
    <x v="0"/>
    <n v="10.5"/>
    <x v="1"/>
    <x v="1"/>
  </r>
  <r>
    <x v="53"/>
    <x v="0"/>
    <x v="7"/>
    <s v="Samferdselsanlegg og teknisk infrastruktur"/>
    <x v="0"/>
    <n v="0.1"/>
    <x v="1"/>
    <x v="1"/>
  </r>
  <r>
    <x v="53"/>
    <x v="0"/>
    <x v="7"/>
    <s v="Boligbebyggelse, inkludert uteoppholdsareal"/>
    <x v="1"/>
    <n v="23"/>
    <x v="0"/>
    <x v="0"/>
  </r>
  <r>
    <x v="53"/>
    <x v="0"/>
    <x v="7"/>
    <s v="Boligbebyggelse, inkludert uteoppholdsareal"/>
    <x v="1"/>
    <n v="0.8"/>
    <x v="0"/>
    <x v="0"/>
  </r>
  <r>
    <x v="53"/>
    <x v="0"/>
    <x v="7"/>
    <s v="Grønnstruktur"/>
    <x v="1"/>
    <n v="2"/>
    <x v="7"/>
    <x v="3"/>
  </r>
  <r>
    <x v="53"/>
    <x v="0"/>
    <x v="7"/>
    <s v="Offentlig eller privat tjenesteyting"/>
    <x v="1"/>
    <n v="0.5"/>
    <x v="3"/>
    <x v="0"/>
  </r>
  <r>
    <x v="53"/>
    <x v="0"/>
    <x v="7"/>
    <s v="Samferdselsanlegg og teknisk infrastruktur"/>
    <x v="1"/>
    <n v="2.5"/>
    <x v="1"/>
    <x v="1"/>
  </r>
  <r>
    <x v="53"/>
    <x v="0"/>
    <x v="7"/>
    <s v="Samferdselsanlegg og teknisk infrastruktur"/>
    <x v="1"/>
    <n v="1.1000000000000001"/>
    <x v="1"/>
    <x v="1"/>
  </r>
  <r>
    <x v="53"/>
    <x v="0"/>
    <x v="8"/>
    <s v="Boligbebyggelse, inkludert uteoppholdsareal"/>
    <x v="0"/>
    <n v="1"/>
    <x v="0"/>
    <x v="0"/>
  </r>
  <r>
    <x v="53"/>
    <x v="0"/>
    <x v="8"/>
    <s v="Landbruks-, natur- og friluftsområder, spredt utbygging"/>
    <x v="0"/>
    <n v="1"/>
    <x v="0"/>
    <x v="0"/>
  </r>
  <r>
    <x v="53"/>
    <x v="0"/>
    <x v="8"/>
    <s v="Næringsbebyggelse / virksomhet"/>
    <x v="0"/>
    <n v="1"/>
    <x v="3"/>
    <x v="0"/>
  </r>
  <r>
    <x v="53"/>
    <x v="0"/>
    <x v="8"/>
    <s v="Næringsbebyggelse / virksomhet"/>
    <x v="0"/>
    <n v="1"/>
    <x v="3"/>
    <x v="0"/>
  </r>
  <r>
    <x v="53"/>
    <x v="0"/>
    <x v="8"/>
    <s v="Samferdselsanlegg og teknisk infrastruktur"/>
    <x v="0"/>
    <n v="1"/>
    <x v="1"/>
    <x v="1"/>
  </r>
  <r>
    <x v="53"/>
    <x v="0"/>
    <x v="8"/>
    <s v="Skogplanting"/>
    <x v="0"/>
    <n v="15"/>
    <x v="4"/>
    <x v="3"/>
  </r>
  <r>
    <x v="53"/>
    <x v="0"/>
    <x v="9"/>
    <s v="Boligbebyggelse, inkludert uteoppholdsareal"/>
    <x v="0"/>
    <n v="53.5"/>
    <x v="0"/>
    <x v="0"/>
  </r>
  <r>
    <x v="53"/>
    <x v="0"/>
    <x v="9"/>
    <s v="Grønnstruktur"/>
    <x v="0"/>
    <n v="5.2"/>
    <x v="7"/>
    <x v="3"/>
  </r>
  <r>
    <x v="53"/>
    <x v="0"/>
    <x v="9"/>
    <s v="Grønnstruktur"/>
    <x v="0"/>
    <n v="2.2999999999999998"/>
    <x v="7"/>
    <x v="3"/>
  </r>
  <r>
    <x v="53"/>
    <x v="0"/>
    <x v="9"/>
    <s v="Offentlig eller privat tjenesteyting"/>
    <x v="0"/>
    <n v="7.8"/>
    <x v="3"/>
    <x v="0"/>
  </r>
  <r>
    <x v="53"/>
    <x v="0"/>
    <x v="9"/>
    <s v="Annen bebyggelse og anlegg"/>
    <x v="0"/>
    <n v="1.4"/>
    <x v="3"/>
    <x v="0"/>
  </r>
  <r>
    <x v="53"/>
    <x v="0"/>
    <x v="9"/>
    <s v="Samferdselsanlegg og teknisk infrastruktur"/>
    <x v="0"/>
    <n v="22"/>
    <x v="1"/>
    <x v="1"/>
  </r>
  <r>
    <x v="53"/>
    <x v="0"/>
    <x v="9"/>
    <s v="Samferdselsanlegg og teknisk infrastruktur"/>
    <x v="0"/>
    <n v="7.9"/>
    <x v="1"/>
    <x v="1"/>
  </r>
  <r>
    <x v="53"/>
    <x v="0"/>
    <x v="9"/>
    <s v="Grønnstruktur"/>
    <x v="1"/>
    <n v="4.9000000000000004"/>
    <x v="7"/>
    <x v="3"/>
  </r>
  <r>
    <x v="53"/>
    <x v="0"/>
    <x v="9"/>
    <s v="Grønnstruktur"/>
    <x v="1"/>
    <n v="0.5"/>
    <x v="7"/>
    <x v="3"/>
  </r>
  <r>
    <x v="53"/>
    <x v="0"/>
    <x v="9"/>
    <s v="Samferdselsanlegg og teknisk infrastruktur"/>
    <x v="1"/>
    <n v="37.6"/>
    <x v="1"/>
    <x v="1"/>
  </r>
  <r>
    <x v="53"/>
    <x v="0"/>
    <x v="10"/>
    <s v="Boligbebyggelse, inkludert uteoppholdsareal"/>
    <x v="0"/>
    <n v="0.6"/>
    <x v="0"/>
    <x v="0"/>
  </r>
  <r>
    <x v="53"/>
    <x v="0"/>
    <x v="10"/>
    <s v="Boligbebyggelse, inkludert uteoppholdsareal"/>
    <x v="0"/>
    <n v="0.1"/>
    <x v="0"/>
    <x v="0"/>
  </r>
  <r>
    <x v="53"/>
    <x v="0"/>
    <x v="10"/>
    <s v="Næringsbebyggelse / virksomhet"/>
    <x v="0"/>
    <n v="2.2000000000000002"/>
    <x v="3"/>
    <x v="0"/>
  </r>
  <r>
    <x v="53"/>
    <x v="0"/>
    <x v="11"/>
    <s v="Boligbebyggelse, inkludert uteoppholdsareal"/>
    <x v="0"/>
    <n v="6.4"/>
    <x v="0"/>
    <x v="0"/>
  </r>
  <r>
    <x v="53"/>
    <x v="0"/>
    <x v="13"/>
    <s v="Næringsbebyggelse / virksomhet"/>
    <x v="0"/>
    <n v="9"/>
    <x v="3"/>
    <x v="0"/>
  </r>
  <r>
    <x v="53"/>
    <x v="0"/>
    <x v="14"/>
    <s v="Grønnstruktur"/>
    <x v="0"/>
    <n v="30"/>
    <x v="7"/>
    <x v="3"/>
  </r>
  <r>
    <x v="53"/>
    <x v="0"/>
    <x v="14"/>
    <s v="Grønnstruktur"/>
    <x v="1"/>
    <n v="34"/>
    <x v="7"/>
    <x v="3"/>
  </r>
  <r>
    <x v="53"/>
    <x v="0"/>
    <x v="14"/>
    <s v="Kombinasjoner av hovedformål"/>
    <x v="1"/>
    <n v="7"/>
    <x v="2"/>
    <x v="2"/>
  </r>
  <r>
    <x v="53"/>
    <x v="0"/>
    <x v="14"/>
    <s v="Samferdselsanlegg og teknisk infrastruktur"/>
    <x v="1"/>
    <n v="6"/>
    <x v="1"/>
    <x v="1"/>
  </r>
  <r>
    <x v="53"/>
    <x v="0"/>
    <x v="15"/>
    <s v="Boligbebyggelse, inkludert uteoppholdsareal"/>
    <x v="0"/>
    <n v="0.4"/>
    <x v="0"/>
    <x v="0"/>
  </r>
  <r>
    <x v="53"/>
    <x v="0"/>
    <x v="15"/>
    <s v="Samferdselsanlegg og teknisk infrastruktur"/>
    <x v="0"/>
    <n v="5"/>
    <x v="1"/>
    <x v="1"/>
  </r>
  <r>
    <x v="53"/>
    <x v="0"/>
    <x v="15"/>
    <s v="Samferdselsanlegg og teknisk infrastruktur"/>
    <x v="0"/>
    <n v="1"/>
    <x v="1"/>
    <x v="1"/>
  </r>
  <r>
    <x v="53"/>
    <x v="0"/>
    <x v="15"/>
    <s v="Boligbebyggelse, inkludert uteoppholdsareal"/>
    <x v="1"/>
    <n v="0.4"/>
    <x v="0"/>
    <x v="0"/>
  </r>
  <r>
    <x v="53"/>
    <x v="0"/>
    <x v="15"/>
    <s v="Bruk og vern av sjø og vassdrag, med tilhørende strandsone"/>
    <x v="1"/>
    <n v="22"/>
    <x v="7"/>
    <x v="3"/>
  </r>
  <r>
    <x v="53"/>
    <x v="0"/>
    <x v="15"/>
    <s v="Grønnstruktur"/>
    <x v="1"/>
    <n v="0.3"/>
    <x v="7"/>
    <x v="3"/>
  </r>
  <r>
    <x v="53"/>
    <x v="0"/>
    <x v="15"/>
    <s v="Kombinasjoner av hovedformål"/>
    <x v="1"/>
    <n v="11.7"/>
    <x v="2"/>
    <x v="2"/>
  </r>
  <r>
    <x v="53"/>
    <x v="0"/>
    <x v="15"/>
    <s v="Annen bebyggelse og anlegg"/>
    <x v="1"/>
    <n v="10.1"/>
    <x v="3"/>
    <x v="0"/>
  </r>
  <r>
    <x v="53"/>
    <x v="0"/>
    <x v="15"/>
    <s v="Samferdselsanlegg og teknisk infrastruktur"/>
    <x v="1"/>
    <n v="3.5"/>
    <x v="1"/>
    <x v="1"/>
  </r>
  <r>
    <x v="53"/>
    <x v="0"/>
    <x v="15"/>
    <s v="Samferdselsanlegg og teknisk infrastruktur"/>
    <x v="1"/>
    <n v="3.2"/>
    <x v="1"/>
    <x v="1"/>
  </r>
  <r>
    <x v="53"/>
    <x v="0"/>
    <x v="16"/>
    <s v="Boligbebyggelse, inkludert uteoppholdsareal"/>
    <x v="0"/>
    <n v="7"/>
    <x v="0"/>
    <x v="0"/>
  </r>
  <r>
    <x v="53"/>
    <x v="0"/>
    <x v="16"/>
    <s v="Samferdselsanlegg og teknisk infrastruktur"/>
    <x v="0"/>
    <n v="1.8"/>
    <x v="1"/>
    <x v="1"/>
  </r>
  <r>
    <x v="53"/>
    <x v="0"/>
    <x v="16"/>
    <s v="Boligbebyggelse, inkludert uteoppholdsareal"/>
    <x v="1"/>
    <n v="0.5"/>
    <x v="0"/>
    <x v="0"/>
  </r>
  <r>
    <x v="53"/>
    <x v="0"/>
    <x v="16"/>
    <s v="Samferdselsanlegg og teknisk infrastruktur"/>
    <x v="1"/>
    <n v="1.6"/>
    <x v="1"/>
    <x v="1"/>
  </r>
  <r>
    <x v="53"/>
    <x v="0"/>
    <x v="17"/>
    <s v="Boligbebyggelse, inkludert uteoppholdsareal"/>
    <x v="0"/>
    <n v="53"/>
    <x v="0"/>
    <x v="0"/>
  </r>
  <r>
    <x v="53"/>
    <x v="0"/>
    <x v="17"/>
    <s v="Forsvaret"/>
    <x v="0"/>
    <n v="79"/>
    <x v="3"/>
    <x v="0"/>
  </r>
  <r>
    <x v="53"/>
    <x v="0"/>
    <x v="17"/>
    <s v="Næringsbebyggelse / virksomhet"/>
    <x v="0"/>
    <n v="7"/>
    <x v="3"/>
    <x v="0"/>
  </r>
  <r>
    <x v="53"/>
    <x v="0"/>
    <x v="17"/>
    <s v="Boligbebyggelse, inkludert uteoppholdsareal"/>
    <x v="1"/>
    <n v="7"/>
    <x v="0"/>
    <x v="0"/>
  </r>
  <r>
    <x v="53"/>
    <x v="0"/>
    <x v="17"/>
    <s v="Forsvaret"/>
    <x v="1"/>
    <n v="3749"/>
    <x v="3"/>
    <x v="0"/>
  </r>
  <r>
    <x v="53"/>
    <x v="0"/>
    <x v="17"/>
    <s v="Samferdselsanlegg og teknisk infrastruktur"/>
    <x v="1"/>
    <n v="28"/>
    <x v="1"/>
    <x v="1"/>
  </r>
  <r>
    <x v="53"/>
    <x v="0"/>
    <x v="18"/>
    <s v="Annet landbruksformål, feks. tilleggsnæringer"/>
    <x v="0"/>
    <n v="0.7"/>
    <x v="8"/>
    <x v="0"/>
  </r>
  <r>
    <x v="53"/>
    <x v="0"/>
    <x v="18"/>
    <s v="Boligbebyggelse, inkludert uteoppholdsareal"/>
    <x v="0"/>
    <n v="3"/>
    <x v="0"/>
    <x v="0"/>
  </r>
  <r>
    <x v="53"/>
    <x v="0"/>
    <x v="19"/>
    <s v="Annet landbruksformål, feks. tilleggsnæringer"/>
    <x v="0"/>
    <n v="0.2"/>
    <x v="8"/>
    <x v="0"/>
  </r>
  <r>
    <x v="53"/>
    <x v="0"/>
    <x v="19"/>
    <s v="Boligbebyggelse, inkludert uteoppholdsareal"/>
    <x v="0"/>
    <n v="0.7"/>
    <x v="0"/>
    <x v="0"/>
  </r>
  <r>
    <x v="53"/>
    <x v="0"/>
    <x v="19"/>
    <s v="Samferdselsanlegg og teknisk infrastruktur"/>
    <x v="0"/>
    <n v="0.5"/>
    <x v="1"/>
    <x v="1"/>
  </r>
  <r>
    <x v="53"/>
    <x v="0"/>
    <x v="19"/>
    <s v="Skogplanting"/>
    <x v="0"/>
    <n v="8.1999999999999993"/>
    <x v="4"/>
    <x v="3"/>
  </r>
  <r>
    <x v="53"/>
    <x v="0"/>
    <x v="19"/>
    <s v="Boligbebyggelse, inkludert uteoppholdsareal"/>
    <x v="1"/>
    <n v="4.2"/>
    <x v="0"/>
    <x v="0"/>
  </r>
  <r>
    <x v="53"/>
    <x v="0"/>
    <x v="19"/>
    <s v="Boligbebyggelse, inkludert uteoppholdsareal"/>
    <x v="1"/>
    <n v="0.8"/>
    <x v="0"/>
    <x v="0"/>
  </r>
  <r>
    <x v="53"/>
    <x v="0"/>
    <x v="19"/>
    <s v="Grønnstruktur"/>
    <x v="1"/>
    <n v="1"/>
    <x v="7"/>
    <x v="3"/>
  </r>
  <r>
    <x v="53"/>
    <x v="0"/>
    <x v="19"/>
    <s v="Grønnstruktur"/>
    <x v="1"/>
    <n v="0.5"/>
    <x v="7"/>
    <x v="3"/>
  </r>
  <r>
    <x v="53"/>
    <x v="0"/>
    <x v="19"/>
    <s v="Forsvaret"/>
    <x v="1"/>
    <n v="843"/>
    <x v="3"/>
    <x v="0"/>
  </r>
  <r>
    <x v="53"/>
    <x v="0"/>
    <x v="19"/>
    <s v="Samferdselsanlegg og teknisk infrastruktur"/>
    <x v="1"/>
    <n v="5.6"/>
    <x v="1"/>
    <x v="1"/>
  </r>
  <r>
    <x v="53"/>
    <x v="0"/>
    <x v="20"/>
    <s v="Boligbebyggelse, inkludert uteoppholdsareal"/>
    <x v="1"/>
    <n v="35"/>
    <x v="0"/>
    <x v="0"/>
  </r>
  <r>
    <x v="53"/>
    <x v="0"/>
    <x v="20"/>
    <s v="Grønnstruktur"/>
    <x v="1"/>
    <n v="2"/>
    <x v="7"/>
    <x v="3"/>
  </r>
  <r>
    <x v="53"/>
    <x v="0"/>
    <x v="20"/>
    <s v="Forsvaret"/>
    <x v="1"/>
    <n v="326"/>
    <x v="3"/>
    <x v="0"/>
  </r>
  <r>
    <x v="53"/>
    <x v="0"/>
    <x v="20"/>
    <s v="Samferdselsanlegg og teknisk infrastruktur"/>
    <x v="1"/>
    <n v="8"/>
    <x v="1"/>
    <x v="1"/>
  </r>
  <r>
    <x v="53"/>
    <x v="0"/>
    <x v="21"/>
    <s v="Næringsbebyggelse / virksomhet"/>
    <x v="0"/>
    <n v="5.2"/>
    <x v="3"/>
    <x v="0"/>
  </r>
  <r>
    <x v="53"/>
    <x v="3"/>
    <x v="25"/>
    <s v="Annet landbruksformål, feks. tilleggsnæringer"/>
    <x v="0"/>
    <n v="2.7"/>
    <x v="8"/>
    <x v="0"/>
  </r>
  <r>
    <x v="53"/>
    <x v="3"/>
    <x v="25"/>
    <s v="Boligbebyggelse, inkludert uteoppholdsareal"/>
    <x v="0"/>
    <n v="0.1"/>
    <x v="0"/>
    <x v="0"/>
  </r>
  <r>
    <x v="53"/>
    <x v="3"/>
    <x v="26"/>
    <s v="Offentlig eller privat tjenesteyting"/>
    <x v="0"/>
    <n v="9"/>
    <x v="3"/>
    <x v="0"/>
  </r>
  <r>
    <x v="53"/>
    <x v="3"/>
    <x v="26"/>
    <s v="Samferdselsanlegg og teknisk infrastruktur"/>
    <x v="0"/>
    <n v="15"/>
    <x v="1"/>
    <x v="1"/>
  </r>
  <r>
    <x v="53"/>
    <x v="3"/>
    <x v="26"/>
    <s v="Samferdselsanlegg og teknisk infrastruktur"/>
    <x v="0"/>
    <n v="0.8"/>
    <x v="1"/>
    <x v="1"/>
  </r>
  <r>
    <x v="53"/>
    <x v="3"/>
    <x v="28"/>
    <s v="Annen bebyggelse og anlegg"/>
    <x v="0"/>
    <n v="16.399999999999999"/>
    <x v="3"/>
    <x v="0"/>
  </r>
  <r>
    <x v="53"/>
    <x v="3"/>
    <x v="28"/>
    <s v="Samferdselsanlegg og teknisk infrastruktur"/>
    <x v="0"/>
    <n v="2.2999999999999998"/>
    <x v="1"/>
    <x v="1"/>
  </r>
  <r>
    <x v="53"/>
    <x v="3"/>
    <x v="28"/>
    <s v="Samferdselsanlegg og teknisk infrastruktur"/>
    <x v="1"/>
    <n v="5.4"/>
    <x v="1"/>
    <x v="1"/>
  </r>
  <r>
    <x v="53"/>
    <x v="3"/>
    <x v="31"/>
    <s v="Fritidsbebyggelse"/>
    <x v="0"/>
    <n v="1.1000000000000001"/>
    <x v="0"/>
    <x v="0"/>
  </r>
  <r>
    <x v="53"/>
    <x v="3"/>
    <x v="31"/>
    <s v="Boligbebyggelse, inkludert uteoppholdsareal"/>
    <x v="0"/>
    <n v="0.8"/>
    <x v="0"/>
    <x v="0"/>
  </r>
  <r>
    <x v="53"/>
    <x v="3"/>
    <x v="31"/>
    <s v="Boligbebyggelse, inkludert uteoppholdsareal"/>
    <x v="1"/>
    <n v="4"/>
    <x v="0"/>
    <x v="0"/>
  </r>
  <r>
    <x v="53"/>
    <x v="3"/>
    <x v="31"/>
    <s v="Boligbebyggelse, inkludert uteoppholdsareal"/>
    <x v="1"/>
    <n v="2"/>
    <x v="0"/>
    <x v="0"/>
  </r>
  <r>
    <x v="53"/>
    <x v="3"/>
    <x v="44"/>
    <s v="Boligbebyggelse, inkludert uteoppholdsareal"/>
    <x v="0"/>
    <n v="11.6"/>
    <x v="0"/>
    <x v="0"/>
  </r>
  <r>
    <x v="53"/>
    <x v="3"/>
    <x v="44"/>
    <s v="Næringsbebyggelse / virksomhet"/>
    <x v="0"/>
    <n v="6"/>
    <x v="3"/>
    <x v="0"/>
  </r>
  <r>
    <x v="53"/>
    <x v="3"/>
    <x v="32"/>
    <s v="Boligbebyggelse, inkludert uteoppholdsareal"/>
    <x v="0"/>
    <n v="3.3"/>
    <x v="0"/>
    <x v="0"/>
  </r>
  <r>
    <x v="53"/>
    <x v="3"/>
    <x v="32"/>
    <s v="Fritidsbebyggelse"/>
    <x v="0"/>
    <n v="0.8"/>
    <x v="0"/>
    <x v="0"/>
  </r>
  <r>
    <x v="53"/>
    <x v="3"/>
    <x v="32"/>
    <s v="Boligbebyggelse, inkludert uteoppholdsareal"/>
    <x v="0"/>
    <n v="0.4"/>
    <x v="0"/>
    <x v="0"/>
  </r>
  <r>
    <x v="53"/>
    <x v="3"/>
    <x v="32"/>
    <s v="Fritidsbebyggelse"/>
    <x v="0"/>
    <n v="0.3"/>
    <x v="0"/>
    <x v="0"/>
  </r>
  <r>
    <x v="53"/>
    <x v="3"/>
    <x v="32"/>
    <s v="Samferdselsanlegg og teknisk infrastruktur"/>
    <x v="0"/>
    <n v="0.2"/>
    <x v="1"/>
    <x v="1"/>
  </r>
  <r>
    <x v="53"/>
    <x v="3"/>
    <x v="32"/>
    <s v="Fritidsbebyggelse"/>
    <x v="1"/>
    <n v="16.899999999999999"/>
    <x v="0"/>
    <x v="0"/>
  </r>
  <r>
    <x v="53"/>
    <x v="3"/>
    <x v="32"/>
    <s v="Boligbebyggelse, inkludert uteoppholdsareal"/>
    <x v="1"/>
    <n v="2.6"/>
    <x v="0"/>
    <x v="0"/>
  </r>
  <r>
    <x v="53"/>
    <x v="3"/>
    <x v="32"/>
    <s v="Boligbebyggelse, inkludert uteoppholdsareal"/>
    <x v="1"/>
    <n v="1.4"/>
    <x v="0"/>
    <x v="0"/>
  </r>
  <r>
    <x v="53"/>
    <x v="3"/>
    <x v="32"/>
    <s v="Fritidsbebyggelse"/>
    <x v="1"/>
    <n v="0.7"/>
    <x v="0"/>
    <x v="0"/>
  </r>
  <r>
    <x v="53"/>
    <x v="3"/>
    <x v="32"/>
    <s v="Landbruks-, natur- og friluftsområder der landbruk er utelukket"/>
    <x v="1"/>
    <n v="0.5"/>
    <x v="0"/>
    <x v="0"/>
  </r>
  <r>
    <x v="53"/>
    <x v="3"/>
    <x v="32"/>
    <s v="Grønnstruktur"/>
    <x v="1"/>
    <n v="0.5"/>
    <x v="7"/>
    <x v="3"/>
  </r>
  <r>
    <x v="53"/>
    <x v="3"/>
    <x v="32"/>
    <s v="Annen bebyggelse og anlegg"/>
    <x v="1"/>
    <n v="0.5"/>
    <x v="3"/>
    <x v="0"/>
  </r>
  <r>
    <x v="53"/>
    <x v="3"/>
    <x v="32"/>
    <s v="Samferdselsanlegg og teknisk infrastruktur"/>
    <x v="1"/>
    <n v="9.4"/>
    <x v="1"/>
    <x v="1"/>
  </r>
  <r>
    <x v="53"/>
    <x v="3"/>
    <x v="33"/>
    <s v="Annet landbruksformål, feks. tilleggsnæringer"/>
    <x v="0"/>
    <n v="1.2"/>
    <x v="8"/>
    <x v="0"/>
  </r>
  <r>
    <x v="53"/>
    <x v="3"/>
    <x v="33"/>
    <s v="Næringsbebyggelse / virksomhet"/>
    <x v="0"/>
    <n v="4"/>
    <x v="3"/>
    <x v="0"/>
  </r>
  <r>
    <x v="53"/>
    <x v="3"/>
    <x v="35"/>
    <s v="Boligbebyggelse, inkludert uteoppholdsareal"/>
    <x v="0"/>
    <n v="6"/>
    <x v="0"/>
    <x v="0"/>
  </r>
  <r>
    <x v="53"/>
    <x v="3"/>
    <x v="35"/>
    <s v="Annen bebyggelse og anlegg"/>
    <x v="0"/>
    <n v="1.6"/>
    <x v="3"/>
    <x v="0"/>
  </r>
  <r>
    <x v="53"/>
    <x v="3"/>
    <x v="35"/>
    <s v="Samferdselsanlegg og teknisk infrastruktur"/>
    <x v="0"/>
    <n v="12"/>
    <x v="1"/>
    <x v="1"/>
  </r>
  <r>
    <x v="53"/>
    <x v="3"/>
    <x v="35"/>
    <s v="Samferdselsanlegg og teknisk infrastruktur"/>
    <x v="1"/>
    <n v="2"/>
    <x v="1"/>
    <x v="1"/>
  </r>
  <r>
    <x v="53"/>
    <x v="3"/>
    <x v="36"/>
    <s v="Annet landbruksformål, feks. tilleggsnæringer"/>
    <x v="0"/>
    <n v="1"/>
    <x v="8"/>
    <x v="0"/>
  </r>
  <r>
    <x v="53"/>
    <x v="3"/>
    <x v="36"/>
    <s v="Boligbebyggelse, inkludert uteoppholdsareal"/>
    <x v="0"/>
    <n v="8"/>
    <x v="0"/>
    <x v="0"/>
  </r>
  <r>
    <x v="53"/>
    <x v="3"/>
    <x v="38"/>
    <s v="Fritidsbebyggelse"/>
    <x v="0"/>
    <n v="16.899999999999999"/>
    <x v="0"/>
    <x v="0"/>
  </r>
  <r>
    <x v="53"/>
    <x v="3"/>
    <x v="38"/>
    <s v="Annen bebyggelse og anlegg"/>
    <x v="0"/>
    <n v="2.2000000000000002"/>
    <x v="3"/>
    <x v="0"/>
  </r>
  <r>
    <x v="53"/>
    <x v="3"/>
    <x v="38"/>
    <s v="Næringsbebyggelse / virksomhet"/>
    <x v="0"/>
    <n v="0.5"/>
    <x v="3"/>
    <x v="0"/>
  </r>
  <r>
    <x v="53"/>
    <x v="3"/>
    <x v="39"/>
    <s v="Fritidsbebyggelse"/>
    <x v="0"/>
    <n v="17"/>
    <x v="0"/>
    <x v="0"/>
  </r>
  <r>
    <x v="53"/>
    <x v="3"/>
    <x v="39"/>
    <s v="Annen bebyggelse og anlegg"/>
    <x v="0"/>
    <n v="2.2000000000000002"/>
    <x v="3"/>
    <x v="0"/>
  </r>
  <r>
    <x v="53"/>
    <x v="3"/>
    <x v="39"/>
    <s v="Næringsbebyggelse / virksomhet"/>
    <x v="0"/>
    <n v="0.5"/>
    <x v="3"/>
    <x v="0"/>
  </r>
  <r>
    <x v="53"/>
    <x v="3"/>
    <x v="40"/>
    <s v="Samferdselsanlegg og teknisk infrastruktur"/>
    <x v="0"/>
    <n v="3.1"/>
    <x v="1"/>
    <x v="1"/>
  </r>
  <r>
    <x v="53"/>
    <x v="3"/>
    <x v="40"/>
    <s v="Samferdselsanlegg og teknisk infrastruktur"/>
    <x v="0"/>
    <n v="2.8"/>
    <x v="1"/>
    <x v="1"/>
  </r>
  <r>
    <x v="53"/>
    <x v="3"/>
    <x v="40"/>
    <s v="Samferdselsanlegg og teknisk infrastruktur"/>
    <x v="1"/>
    <n v="0.1"/>
    <x v="1"/>
    <x v="1"/>
  </r>
  <r>
    <x v="53"/>
    <x v="3"/>
    <x v="42"/>
    <s v="Fritidsbebyggelse"/>
    <x v="1"/>
    <n v="16.5"/>
    <x v="0"/>
    <x v="0"/>
  </r>
  <r>
    <x v="53"/>
    <x v="3"/>
    <x v="43"/>
    <s v="Fritidsbebyggelse"/>
    <x v="1"/>
    <n v="8.1999999999999993"/>
    <x v="0"/>
    <x v="0"/>
  </r>
  <r>
    <x v="53"/>
    <x v="3"/>
    <x v="43"/>
    <s v="Boligbebyggelse, inkludert uteoppholdsareal"/>
    <x v="1"/>
    <n v="0.7"/>
    <x v="0"/>
    <x v="0"/>
  </r>
  <r>
    <x v="53"/>
    <x v="6"/>
    <x v="95"/>
    <s v="Boligbebyggelse, inkludert uteoppholdsareal"/>
    <x v="0"/>
    <n v="2.5"/>
    <x v="0"/>
    <x v="0"/>
  </r>
  <r>
    <x v="53"/>
    <x v="6"/>
    <x v="95"/>
    <s v="Boligbebyggelse, inkludert uteoppholdsareal"/>
    <x v="0"/>
    <n v="1.1000000000000001"/>
    <x v="0"/>
    <x v="0"/>
  </r>
  <r>
    <x v="53"/>
    <x v="6"/>
    <x v="95"/>
    <s v="Grønnstruktur"/>
    <x v="0"/>
    <n v="2.2999999999999998"/>
    <x v="7"/>
    <x v="3"/>
  </r>
  <r>
    <x v="53"/>
    <x v="6"/>
    <x v="95"/>
    <s v="Næringsbebyggelse / virksomhet"/>
    <x v="0"/>
    <n v="0.9"/>
    <x v="3"/>
    <x v="0"/>
  </r>
  <r>
    <x v="53"/>
    <x v="6"/>
    <x v="95"/>
    <s v="Samferdselsanlegg og teknisk infrastruktur"/>
    <x v="0"/>
    <n v="1.3"/>
    <x v="1"/>
    <x v="1"/>
  </r>
  <r>
    <x v="53"/>
    <x v="6"/>
    <x v="95"/>
    <s v="Boligbebyggelse, inkludert uteoppholdsareal"/>
    <x v="1"/>
    <n v="4.2"/>
    <x v="0"/>
    <x v="0"/>
  </r>
  <r>
    <x v="53"/>
    <x v="6"/>
    <x v="95"/>
    <s v="Boligbebyggelse, inkludert uteoppholdsareal"/>
    <x v="1"/>
    <n v="0.2"/>
    <x v="0"/>
    <x v="0"/>
  </r>
  <r>
    <x v="53"/>
    <x v="6"/>
    <x v="95"/>
    <s v="Grønnstruktur"/>
    <x v="1"/>
    <n v="0.6"/>
    <x v="7"/>
    <x v="3"/>
  </r>
  <r>
    <x v="53"/>
    <x v="6"/>
    <x v="95"/>
    <s v="Næringsbebyggelse / virksomhet"/>
    <x v="1"/>
    <n v="8.3000000000000007"/>
    <x v="3"/>
    <x v="0"/>
  </r>
  <r>
    <x v="53"/>
    <x v="6"/>
    <x v="95"/>
    <s v="Næringsbebyggelse / virksomhet"/>
    <x v="1"/>
    <n v="1.1000000000000001"/>
    <x v="3"/>
    <x v="0"/>
  </r>
  <r>
    <x v="53"/>
    <x v="6"/>
    <x v="95"/>
    <s v="Samferdselsanlegg og teknisk infrastruktur"/>
    <x v="1"/>
    <n v="23.3"/>
    <x v="1"/>
    <x v="1"/>
  </r>
  <r>
    <x v="53"/>
    <x v="6"/>
    <x v="96"/>
    <s v="Annet landbruksformål, feks. tilleggsnæringer"/>
    <x v="0"/>
    <n v="3.5"/>
    <x v="8"/>
    <x v="0"/>
  </r>
  <r>
    <x v="53"/>
    <x v="6"/>
    <x v="96"/>
    <s v="Boligbebyggelse, inkludert uteoppholdsareal"/>
    <x v="1"/>
    <n v="5.6"/>
    <x v="0"/>
    <x v="0"/>
  </r>
  <r>
    <x v="53"/>
    <x v="6"/>
    <x v="96"/>
    <s v="Grønnstruktur"/>
    <x v="1"/>
    <n v="31"/>
    <x v="7"/>
    <x v="3"/>
  </r>
  <r>
    <x v="53"/>
    <x v="6"/>
    <x v="96"/>
    <s v="Næringsbebyggelse / virksomhet"/>
    <x v="1"/>
    <n v="202"/>
    <x v="3"/>
    <x v="0"/>
  </r>
  <r>
    <x v="53"/>
    <x v="6"/>
    <x v="96"/>
    <s v="Samferdselsanlegg og teknisk infrastruktur"/>
    <x v="1"/>
    <n v="8"/>
    <x v="1"/>
    <x v="1"/>
  </r>
  <r>
    <x v="53"/>
    <x v="6"/>
    <x v="97"/>
    <s v="Boligbebyggelse, inkludert uteoppholdsareal"/>
    <x v="0"/>
    <n v="7.5"/>
    <x v="0"/>
    <x v="0"/>
  </r>
  <r>
    <x v="53"/>
    <x v="6"/>
    <x v="97"/>
    <s v="Boligbebyggelse, inkludert uteoppholdsareal"/>
    <x v="0"/>
    <n v="0.1"/>
    <x v="0"/>
    <x v="0"/>
  </r>
  <r>
    <x v="53"/>
    <x v="6"/>
    <x v="97"/>
    <s v="Offentlig eller privat tjenesteyting"/>
    <x v="0"/>
    <n v="0.3"/>
    <x v="3"/>
    <x v="0"/>
  </r>
  <r>
    <x v="53"/>
    <x v="6"/>
    <x v="97"/>
    <s v="Samferdselsanlegg og teknisk infrastruktur"/>
    <x v="0"/>
    <n v="0.6"/>
    <x v="1"/>
    <x v="1"/>
  </r>
  <r>
    <x v="53"/>
    <x v="6"/>
    <x v="97"/>
    <s v="Samferdselsanlegg og teknisk infrastruktur"/>
    <x v="0"/>
    <n v="0.2"/>
    <x v="1"/>
    <x v="1"/>
  </r>
  <r>
    <x v="53"/>
    <x v="6"/>
    <x v="97"/>
    <s v="Boligbebyggelse, inkludert uteoppholdsareal"/>
    <x v="1"/>
    <n v="11"/>
    <x v="0"/>
    <x v="0"/>
  </r>
  <r>
    <x v="53"/>
    <x v="6"/>
    <x v="97"/>
    <s v="Boligbebyggelse, inkludert uteoppholdsareal"/>
    <x v="1"/>
    <n v="1.8"/>
    <x v="0"/>
    <x v="0"/>
  </r>
  <r>
    <x v="53"/>
    <x v="6"/>
    <x v="97"/>
    <s v="Grønnstruktur"/>
    <x v="1"/>
    <n v="4.2"/>
    <x v="7"/>
    <x v="3"/>
  </r>
  <r>
    <x v="53"/>
    <x v="6"/>
    <x v="97"/>
    <s v="Annen bebyggelse og anlegg"/>
    <x v="1"/>
    <n v="18"/>
    <x v="3"/>
    <x v="0"/>
  </r>
  <r>
    <x v="53"/>
    <x v="6"/>
    <x v="97"/>
    <s v="Samferdselsanlegg og teknisk infrastruktur"/>
    <x v="1"/>
    <n v="3.3"/>
    <x v="1"/>
    <x v="1"/>
  </r>
  <r>
    <x v="53"/>
    <x v="6"/>
    <x v="98"/>
    <s v="Boligbebyggelse, inkludert uteoppholdsareal"/>
    <x v="0"/>
    <n v="2"/>
    <x v="0"/>
    <x v="0"/>
  </r>
  <r>
    <x v="53"/>
    <x v="6"/>
    <x v="98"/>
    <s v="Næringsbebyggelse / virksomhet"/>
    <x v="0"/>
    <n v="11.1"/>
    <x v="3"/>
    <x v="0"/>
  </r>
  <r>
    <x v="53"/>
    <x v="6"/>
    <x v="99"/>
    <s v="Annet landbruksformål, feks. tilleggsnæringer"/>
    <x v="0"/>
    <n v="4"/>
    <x v="8"/>
    <x v="0"/>
  </r>
  <r>
    <x v="53"/>
    <x v="6"/>
    <x v="99"/>
    <s v="Boligbebyggelse, inkludert uteoppholdsareal"/>
    <x v="0"/>
    <n v="3.4"/>
    <x v="0"/>
    <x v="0"/>
  </r>
  <r>
    <x v="53"/>
    <x v="6"/>
    <x v="99"/>
    <s v="Boligbebyggelse, inkludert uteoppholdsareal"/>
    <x v="0"/>
    <n v="1.3"/>
    <x v="0"/>
    <x v="0"/>
  </r>
  <r>
    <x v="53"/>
    <x v="6"/>
    <x v="99"/>
    <s v="Grønnstruktur"/>
    <x v="0"/>
    <n v="1"/>
    <x v="7"/>
    <x v="3"/>
  </r>
  <r>
    <x v="53"/>
    <x v="6"/>
    <x v="99"/>
    <s v="Samferdselsanlegg og teknisk infrastruktur"/>
    <x v="0"/>
    <n v="4.8"/>
    <x v="1"/>
    <x v="1"/>
  </r>
  <r>
    <x v="53"/>
    <x v="6"/>
    <x v="100"/>
    <s v="Boligbebyggelse, inkludert uteoppholdsareal"/>
    <x v="0"/>
    <n v="11"/>
    <x v="0"/>
    <x v="0"/>
  </r>
  <r>
    <x v="53"/>
    <x v="6"/>
    <x v="100"/>
    <s v="Boligbebyggelse, inkludert uteoppholdsareal"/>
    <x v="0"/>
    <n v="0.9"/>
    <x v="0"/>
    <x v="0"/>
  </r>
  <r>
    <x v="53"/>
    <x v="6"/>
    <x v="100"/>
    <s v="Grønnstruktur"/>
    <x v="0"/>
    <n v="0.4"/>
    <x v="7"/>
    <x v="3"/>
  </r>
  <r>
    <x v="53"/>
    <x v="6"/>
    <x v="100"/>
    <s v="Næringsbebyggelse / virksomhet"/>
    <x v="0"/>
    <n v="8.6999999999999993"/>
    <x v="3"/>
    <x v="0"/>
  </r>
  <r>
    <x v="53"/>
    <x v="6"/>
    <x v="100"/>
    <s v="Annen bebyggelse og anlegg"/>
    <x v="0"/>
    <n v="1.3"/>
    <x v="3"/>
    <x v="0"/>
  </r>
  <r>
    <x v="53"/>
    <x v="6"/>
    <x v="100"/>
    <s v="Samferdselsanlegg og teknisk infrastruktur"/>
    <x v="0"/>
    <n v="3.3"/>
    <x v="1"/>
    <x v="1"/>
  </r>
  <r>
    <x v="53"/>
    <x v="6"/>
    <x v="101"/>
    <s v="Boligbebyggelse, inkludert uteoppholdsareal"/>
    <x v="0"/>
    <n v="10"/>
    <x v="0"/>
    <x v="0"/>
  </r>
  <r>
    <x v="53"/>
    <x v="6"/>
    <x v="101"/>
    <s v="Grønnstruktur"/>
    <x v="0"/>
    <n v="0.7"/>
    <x v="7"/>
    <x v="3"/>
  </r>
  <r>
    <x v="53"/>
    <x v="6"/>
    <x v="101"/>
    <s v="Samferdselsanlegg og teknisk infrastruktur"/>
    <x v="0"/>
    <n v="3.9"/>
    <x v="1"/>
    <x v="1"/>
  </r>
  <r>
    <x v="53"/>
    <x v="6"/>
    <x v="101"/>
    <s v="Skogplanting"/>
    <x v="0"/>
    <n v="12"/>
    <x v="4"/>
    <x v="3"/>
  </r>
  <r>
    <x v="53"/>
    <x v="6"/>
    <x v="102"/>
    <s v="Næringsbebyggelse / virksomhet"/>
    <x v="1"/>
    <n v="0.2"/>
    <x v="3"/>
    <x v="0"/>
  </r>
  <r>
    <x v="53"/>
    <x v="6"/>
    <x v="102"/>
    <s v="Skogplanting"/>
    <x v="1"/>
    <n v="8.5"/>
    <x v="4"/>
    <x v="3"/>
  </r>
  <r>
    <x v="53"/>
    <x v="6"/>
    <x v="103"/>
    <s v="Boligbebyggelse, inkludert uteoppholdsareal"/>
    <x v="0"/>
    <n v="2.9"/>
    <x v="0"/>
    <x v="0"/>
  </r>
  <r>
    <x v="53"/>
    <x v="6"/>
    <x v="103"/>
    <s v="Næringsbebyggelse / virksomhet"/>
    <x v="0"/>
    <n v="25"/>
    <x v="3"/>
    <x v="0"/>
  </r>
  <r>
    <x v="53"/>
    <x v="6"/>
    <x v="104"/>
    <s v="Annen bebyggelse og anlegg"/>
    <x v="0"/>
    <n v="0.1"/>
    <x v="3"/>
    <x v="0"/>
  </r>
  <r>
    <x v="53"/>
    <x v="6"/>
    <x v="104"/>
    <s v="Næringsbebyggelse / virksomhet"/>
    <x v="0"/>
    <n v="0.1"/>
    <x v="3"/>
    <x v="0"/>
  </r>
  <r>
    <x v="53"/>
    <x v="6"/>
    <x v="104"/>
    <s v="Skogplanting"/>
    <x v="0"/>
    <n v="4.2"/>
    <x v="4"/>
    <x v="3"/>
  </r>
  <r>
    <x v="53"/>
    <x v="6"/>
    <x v="104"/>
    <s v="Boligbebyggelse, inkludert uteoppholdsareal"/>
    <x v="1"/>
    <n v="2"/>
    <x v="0"/>
    <x v="0"/>
  </r>
  <r>
    <x v="53"/>
    <x v="6"/>
    <x v="143"/>
    <s v="Skogplanting"/>
    <x v="0"/>
    <n v="0.3"/>
    <x v="4"/>
    <x v="3"/>
  </r>
  <r>
    <x v="53"/>
    <x v="6"/>
    <x v="143"/>
    <s v="Fritidsbebyggelse"/>
    <x v="1"/>
    <n v="1"/>
    <x v="0"/>
    <x v="0"/>
  </r>
  <r>
    <x v="53"/>
    <x v="6"/>
    <x v="106"/>
    <s v="Annet landbruksformål, feks. tilleggsnæringer"/>
    <x v="0"/>
    <n v="0.3"/>
    <x v="8"/>
    <x v="0"/>
  </r>
  <r>
    <x v="53"/>
    <x v="6"/>
    <x v="106"/>
    <s v="Boligbebyggelse, inkludert uteoppholdsareal"/>
    <x v="0"/>
    <n v="0.9"/>
    <x v="0"/>
    <x v="0"/>
  </r>
  <r>
    <x v="53"/>
    <x v="6"/>
    <x v="106"/>
    <s v="Grønnstruktur"/>
    <x v="0"/>
    <n v="0.6"/>
    <x v="7"/>
    <x v="3"/>
  </r>
  <r>
    <x v="53"/>
    <x v="6"/>
    <x v="106"/>
    <s v="Næringsbebyggelse / virksomhet"/>
    <x v="0"/>
    <n v="55.9"/>
    <x v="3"/>
    <x v="0"/>
  </r>
  <r>
    <x v="53"/>
    <x v="6"/>
    <x v="106"/>
    <s v="Samferdselsanlegg og teknisk infrastruktur"/>
    <x v="0"/>
    <n v="7.1"/>
    <x v="1"/>
    <x v="1"/>
  </r>
  <r>
    <x v="53"/>
    <x v="6"/>
    <x v="106"/>
    <s v="Boligbebyggelse, inkludert uteoppholdsareal"/>
    <x v="1"/>
    <n v="21.7"/>
    <x v="0"/>
    <x v="0"/>
  </r>
  <r>
    <x v="53"/>
    <x v="6"/>
    <x v="106"/>
    <s v="Boligbebyggelse, inkludert uteoppholdsareal"/>
    <x v="1"/>
    <n v="2"/>
    <x v="0"/>
    <x v="0"/>
  </r>
  <r>
    <x v="53"/>
    <x v="6"/>
    <x v="106"/>
    <s v="Grønnstruktur"/>
    <x v="1"/>
    <n v="41.1"/>
    <x v="7"/>
    <x v="3"/>
  </r>
  <r>
    <x v="53"/>
    <x v="6"/>
    <x v="106"/>
    <s v="Annen bebyggelse og anlegg"/>
    <x v="1"/>
    <n v="28.4"/>
    <x v="3"/>
    <x v="0"/>
  </r>
  <r>
    <x v="53"/>
    <x v="6"/>
    <x v="106"/>
    <s v="Næringsbebyggelse / virksomhet"/>
    <x v="1"/>
    <n v="17.899999999999999"/>
    <x v="3"/>
    <x v="0"/>
  </r>
  <r>
    <x v="53"/>
    <x v="6"/>
    <x v="106"/>
    <s v="Samferdselsanlegg og teknisk infrastruktur"/>
    <x v="1"/>
    <n v="181.4"/>
    <x v="1"/>
    <x v="1"/>
  </r>
  <r>
    <x v="53"/>
    <x v="6"/>
    <x v="108"/>
    <s v="Boligbebyggelse, inkludert uteoppholdsareal"/>
    <x v="0"/>
    <n v="1"/>
    <x v="0"/>
    <x v="0"/>
  </r>
  <r>
    <x v="53"/>
    <x v="6"/>
    <x v="140"/>
    <s v="Fritidsbebyggelse"/>
    <x v="0"/>
    <n v="4.3"/>
    <x v="0"/>
    <x v="0"/>
  </r>
  <r>
    <x v="53"/>
    <x v="6"/>
    <x v="112"/>
    <s v="Boligbebyggelse, inkludert uteoppholdsareal"/>
    <x v="0"/>
    <n v="3.9"/>
    <x v="0"/>
    <x v="0"/>
  </r>
  <r>
    <x v="53"/>
    <x v="6"/>
    <x v="112"/>
    <s v="Fritidsbebyggelse"/>
    <x v="0"/>
    <n v="1.9"/>
    <x v="0"/>
    <x v="0"/>
  </r>
  <r>
    <x v="53"/>
    <x v="6"/>
    <x v="112"/>
    <s v="Næringsbebyggelse / virksomhet"/>
    <x v="0"/>
    <n v="3.9"/>
    <x v="3"/>
    <x v="0"/>
  </r>
  <r>
    <x v="53"/>
    <x v="6"/>
    <x v="112"/>
    <s v="Boligbebyggelse, inkludert uteoppholdsareal"/>
    <x v="1"/>
    <n v="7.8"/>
    <x v="0"/>
    <x v="0"/>
  </r>
  <r>
    <x v="53"/>
    <x v="6"/>
    <x v="112"/>
    <s v="Fritidsbebyggelse"/>
    <x v="1"/>
    <n v="3.7"/>
    <x v="0"/>
    <x v="0"/>
  </r>
  <r>
    <x v="53"/>
    <x v="6"/>
    <x v="112"/>
    <s v="Grønnstruktur"/>
    <x v="1"/>
    <n v="34"/>
    <x v="7"/>
    <x v="3"/>
  </r>
  <r>
    <x v="53"/>
    <x v="6"/>
    <x v="112"/>
    <s v="Annen bebyggelse og anlegg"/>
    <x v="1"/>
    <n v="35"/>
    <x v="3"/>
    <x v="0"/>
  </r>
  <r>
    <x v="53"/>
    <x v="6"/>
    <x v="112"/>
    <s v="Samferdselsanlegg og teknisk infrastruktur"/>
    <x v="1"/>
    <n v="0.1"/>
    <x v="1"/>
    <x v="1"/>
  </r>
  <r>
    <x v="53"/>
    <x v="6"/>
    <x v="136"/>
    <s v="Fritidsbebyggelse"/>
    <x v="0"/>
    <n v="0.5"/>
    <x v="0"/>
    <x v="0"/>
  </r>
  <r>
    <x v="53"/>
    <x v="6"/>
    <x v="136"/>
    <s v="Samferdselsanlegg og teknisk infrastruktur"/>
    <x v="0"/>
    <n v="1.6"/>
    <x v="1"/>
    <x v="1"/>
  </r>
  <r>
    <x v="53"/>
    <x v="6"/>
    <x v="142"/>
    <s v="Boligbebyggelse, inkludert uteoppholdsareal"/>
    <x v="0"/>
    <n v="2"/>
    <x v="0"/>
    <x v="0"/>
  </r>
  <r>
    <x v="53"/>
    <x v="6"/>
    <x v="144"/>
    <s v="Boligbebyggelse, inkludert uteoppholdsareal"/>
    <x v="0"/>
    <n v="5.7"/>
    <x v="0"/>
    <x v="0"/>
  </r>
  <r>
    <x v="53"/>
    <x v="6"/>
    <x v="144"/>
    <s v="Boligbebyggelse, inkludert uteoppholdsareal"/>
    <x v="0"/>
    <n v="2"/>
    <x v="0"/>
    <x v="0"/>
  </r>
  <r>
    <x v="53"/>
    <x v="6"/>
    <x v="144"/>
    <s v="Landbruks-, natur- og friluftsområder der landbruk er utelukket"/>
    <x v="0"/>
    <n v="1.6"/>
    <x v="0"/>
    <x v="0"/>
  </r>
  <r>
    <x v="53"/>
    <x v="6"/>
    <x v="144"/>
    <s v="Grønnstruktur"/>
    <x v="0"/>
    <n v="2"/>
    <x v="7"/>
    <x v="3"/>
  </r>
  <r>
    <x v="53"/>
    <x v="6"/>
    <x v="144"/>
    <s v="Annen bebyggelse og anlegg"/>
    <x v="0"/>
    <n v="1.6"/>
    <x v="3"/>
    <x v="0"/>
  </r>
  <r>
    <x v="53"/>
    <x v="6"/>
    <x v="144"/>
    <s v="Samferdselsanlegg og teknisk infrastruktur"/>
    <x v="0"/>
    <n v="0.8"/>
    <x v="1"/>
    <x v="1"/>
  </r>
  <r>
    <x v="53"/>
    <x v="6"/>
    <x v="144"/>
    <s v="Skogplanting"/>
    <x v="0"/>
    <n v="3.2"/>
    <x v="4"/>
    <x v="3"/>
  </r>
  <r>
    <x v="53"/>
    <x v="6"/>
    <x v="144"/>
    <s v="Annet landbruksformål, feks. tilleggsnæringer"/>
    <x v="1"/>
    <n v="1"/>
    <x v="8"/>
    <x v="0"/>
  </r>
  <r>
    <x v="53"/>
    <x v="6"/>
    <x v="144"/>
    <s v="Boligbebyggelse, inkludert uteoppholdsareal"/>
    <x v="1"/>
    <n v="43.7"/>
    <x v="0"/>
    <x v="0"/>
  </r>
  <r>
    <x v="53"/>
    <x v="6"/>
    <x v="144"/>
    <s v="Landbruks-, natur- og friluftsområder der landbruk er utelukket"/>
    <x v="1"/>
    <n v="6.7"/>
    <x v="0"/>
    <x v="0"/>
  </r>
  <r>
    <x v="53"/>
    <x v="6"/>
    <x v="144"/>
    <s v="Boligbebyggelse, inkludert uteoppholdsareal"/>
    <x v="1"/>
    <n v="2"/>
    <x v="0"/>
    <x v="0"/>
  </r>
  <r>
    <x v="53"/>
    <x v="6"/>
    <x v="144"/>
    <s v="Grønnstruktur"/>
    <x v="1"/>
    <n v="9"/>
    <x v="7"/>
    <x v="3"/>
  </r>
  <r>
    <x v="53"/>
    <x v="6"/>
    <x v="144"/>
    <s v="Kombinasjoner av hovedformål"/>
    <x v="1"/>
    <n v="3.6"/>
    <x v="2"/>
    <x v="2"/>
  </r>
  <r>
    <x v="53"/>
    <x v="6"/>
    <x v="144"/>
    <s v="Annen bebyggelse og anlegg"/>
    <x v="1"/>
    <n v="5.3"/>
    <x v="3"/>
    <x v="0"/>
  </r>
  <r>
    <x v="53"/>
    <x v="6"/>
    <x v="144"/>
    <s v="Samferdselsanlegg og teknisk infrastruktur"/>
    <x v="1"/>
    <n v="8.1999999999999993"/>
    <x v="1"/>
    <x v="1"/>
  </r>
  <r>
    <x v="53"/>
    <x v="7"/>
    <x v="114"/>
    <s v="Næringsbebyggelse / virksomhet"/>
    <x v="0"/>
    <n v="7"/>
    <x v="3"/>
    <x v="0"/>
  </r>
  <r>
    <x v="53"/>
    <x v="7"/>
    <x v="114"/>
    <s v="Offentlig eller privat tjenesteyting"/>
    <x v="0"/>
    <n v="3.5"/>
    <x v="3"/>
    <x v="0"/>
  </r>
  <r>
    <x v="53"/>
    <x v="7"/>
    <x v="114"/>
    <s v="Samferdselsanlegg og teknisk infrastruktur"/>
    <x v="0"/>
    <n v="0.3"/>
    <x v="1"/>
    <x v="1"/>
  </r>
  <r>
    <x v="53"/>
    <x v="7"/>
    <x v="114"/>
    <s v="Skogplanting"/>
    <x v="0"/>
    <n v="11.5"/>
    <x v="4"/>
    <x v="3"/>
  </r>
  <r>
    <x v="53"/>
    <x v="7"/>
    <x v="114"/>
    <s v="Offentlig eller privat tjenesteyting"/>
    <x v="1"/>
    <n v="2"/>
    <x v="3"/>
    <x v="0"/>
  </r>
  <r>
    <x v="53"/>
    <x v="7"/>
    <x v="114"/>
    <s v="Samferdselsanlegg og teknisk infrastruktur"/>
    <x v="1"/>
    <n v="2"/>
    <x v="1"/>
    <x v="1"/>
  </r>
  <r>
    <x v="53"/>
    <x v="7"/>
    <x v="115"/>
    <s v="Grønnstruktur"/>
    <x v="0"/>
    <n v="0.2"/>
    <x v="7"/>
    <x v="3"/>
  </r>
  <r>
    <x v="53"/>
    <x v="7"/>
    <x v="115"/>
    <s v="Annen bebyggelse og anlegg"/>
    <x v="0"/>
    <n v="0.1"/>
    <x v="3"/>
    <x v="0"/>
  </r>
  <r>
    <x v="53"/>
    <x v="7"/>
    <x v="115"/>
    <s v="Samferdselsanlegg og teknisk infrastruktur"/>
    <x v="0"/>
    <n v="0.4"/>
    <x v="1"/>
    <x v="1"/>
  </r>
  <r>
    <x v="53"/>
    <x v="7"/>
    <x v="115"/>
    <s v="Boligbebyggelse, inkludert uteoppholdsareal"/>
    <x v="1"/>
    <n v="4.5"/>
    <x v="0"/>
    <x v="0"/>
  </r>
  <r>
    <x v="53"/>
    <x v="7"/>
    <x v="115"/>
    <s v="Grønnstruktur"/>
    <x v="1"/>
    <n v="29.6"/>
    <x v="7"/>
    <x v="3"/>
  </r>
  <r>
    <x v="53"/>
    <x v="7"/>
    <x v="115"/>
    <s v="Kombinasjoner av hovedformål"/>
    <x v="1"/>
    <n v="4.8"/>
    <x v="2"/>
    <x v="2"/>
  </r>
  <r>
    <x v="53"/>
    <x v="7"/>
    <x v="115"/>
    <s v="Annen bebyggelse og anlegg"/>
    <x v="1"/>
    <n v="64.8"/>
    <x v="3"/>
    <x v="0"/>
  </r>
  <r>
    <x v="53"/>
    <x v="7"/>
    <x v="115"/>
    <s v="Næringsbebyggelse / virksomhet"/>
    <x v="1"/>
    <n v="15.1"/>
    <x v="3"/>
    <x v="0"/>
  </r>
  <r>
    <x v="53"/>
    <x v="7"/>
    <x v="115"/>
    <s v="Samferdselsanlegg og teknisk infrastruktur"/>
    <x v="1"/>
    <n v="7.8"/>
    <x v="1"/>
    <x v="1"/>
  </r>
  <r>
    <x v="53"/>
    <x v="7"/>
    <x v="137"/>
    <s v="Fritidsbebyggelse"/>
    <x v="0"/>
    <n v="1"/>
    <x v="0"/>
    <x v="0"/>
  </r>
  <r>
    <x v="53"/>
    <x v="7"/>
    <x v="137"/>
    <s v="Boligbebyggelse, inkludert uteoppholdsareal"/>
    <x v="0"/>
    <n v="0.4"/>
    <x v="0"/>
    <x v="0"/>
  </r>
  <r>
    <x v="53"/>
    <x v="7"/>
    <x v="137"/>
    <s v="Næringsbebyggelse / virksomhet"/>
    <x v="0"/>
    <n v="4.5"/>
    <x v="3"/>
    <x v="0"/>
  </r>
  <r>
    <x v="53"/>
    <x v="7"/>
    <x v="139"/>
    <s v="Boligbebyggelse, inkludert uteoppholdsareal"/>
    <x v="0"/>
    <n v="1"/>
    <x v="0"/>
    <x v="0"/>
  </r>
  <r>
    <x v="53"/>
    <x v="7"/>
    <x v="139"/>
    <s v="Fritidsbebyggelse"/>
    <x v="0"/>
    <n v="1"/>
    <x v="0"/>
    <x v="0"/>
  </r>
  <r>
    <x v="53"/>
    <x v="7"/>
    <x v="139"/>
    <s v="Kombinasjoner av hovedformål"/>
    <x v="0"/>
    <n v="17.600000000000001"/>
    <x v="2"/>
    <x v="2"/>
  </r>
  <r>
    <x v="53"/>
    <x v="7"/>
    <x v="139"/>
    <s v="Samferdselsanlegg og teknisk infrastruktur"/>
    <x v="0"/>
    <n v="1.4"/>
    <x v="1"/>
    <x v="1"/>
  </r>
  <r>
    <x v="53"/>
    <x v="7"/>
    <x v="139"/>
    <s v="Annet landbruksformål, feks. tilleggsnæringer"/>
    <x v="1"/>
    <n v="2.2000000000000002"/>
    <x v="8"/>
    <x v="0"/>
  </r>
  <r>
    <x v="53"/>
    <x v="7"/>
    <x v="139"/>
    <s v="Boligbebyggelse, inkludert uteoppholdsareal"/>
    <x v="1"/>
    <n v="3"/>
    <x v="0"/>
    <x v="0"/>
  </r>
  <r>
    <x v="53"/>
    <x v="7"/>
    <x v="139"/>
    <s v="Kombinasjoner av hovedformål"/>
    <x v="1"/>
    <n v="68.5"/>
    <x v="2"/>
    <x v="2"/>
  </r>
  <r>
    <x v="53"/>
    <x v="7"/>
    <x v="116"/>
    <s v="Næringsbebyggelse / virksomhet"/>
    <x v="0"/>
    <n v="1"/>
    <x v="3"/>
    <x v="0"/>
  </r>
  <r>
    <x v="53"/>
    <x v="7"/>
    <x v="116"/>
    <s v="Næringsbebyggelse / virksomhet"/>
    <x v="0"/>
    <n v="1"/>
    <x v="3"/>
    <x v="0"/>
  </r>
  <r>
    <x v="53"/>
    <x v="7"/>
    <x v="116"/>
    <s v="Boligbebyggelse, inkludert uteoppholdsareal"/>
    <x v="1"/>
    <n v="14"/>
    <x v="0"/>
    <x v="0"/>
  </r>
  <r>
    <x v="53"/>
    <x v="7"/>
    <x v="119"/>
    <s v="Annen bebyggelse og anlegg"/>
    <x v="0"/>
    <n v="5.8"/>
    <x v="3"/>
    <x v="0"/>
  </r>
  <r>
    <x v="53"/>
    <x v="7"/>
    <x v="119"/>
    <s v="Annen bebyggelse og anlegg"/>
    <x v="1"/>
    <n v="1.2"/>
    <x v="3"/>
    <x v="0"/>
  </r>
  <r>
    <x v="53"/>
    <x v="7"/>
    <x v="121"/>
    <s v="Boligbebyggelse, inkludert uteoppholdsareal"/>
    <x v="0"/>
    <n v="1"/>
    <x v="0"/>
    <x v="0"/>
  </r>
  <r>
    <x v="53"/>
    <x v="7"/>
    <x v="121"/>
    <s v="Fritidsbebyggelse"/>
    <x v="1"/>
    <n v="6.5"/>
    <x v="0"/>
    <x v="0"/>
  </r>
  <r>
    <x v="53"/>
    <x v="7"/>
    <x v="121"/>
    <s v="Fritidsbebyggelse"/>
    <x v="1"/>
    <n v="2"/>
    <x v="0"/>
    <x v="0"/>
  </r>
  <r>
    <x v="53"/>
    <x v="7"/>
    <x v="121"/>
    <s v="Samferdselsanlegg og teknisk infrastruktur"/>
    <x v="1"/>
    <n v="3.5"/>
    <x v="1"/>
    <x v="1"/>
  </r>
  <r>
    <x v="53"/>
    <x v="7"/>
    <x v="122"/>
    <s v="Samferdselsanlegg og teknisk infrastruktur"/>
    <x v="0"/>
    <n v="0.8"/>
    <x v="1"/>
    <x v="1"/>
  </r>
  <r>
    <x v="53"/>
    <x v="7"/>
    <x v="122"/>
    <s v="Samferdselsanlegg og teknisk infrastruktur"/>
    <x v="1"/>
    <n v="2.5"/>
    <x v="1"/>
    <x v="1"/>
  </r>
  <r>
    <x v="53"/>
    <x v="7"/>
    <x v="123"/>
    <s v="Boligbebyggelse, inkludert uteoppholdsareal"/>
    <x v="0"/>
    <n v="3.8"/>
    <x v="0"/>
    <x v="0"/>
  </r>
  <r>
    <x v="53"/>
    <x v="7"/>
    <x v="123"/>
    <s v="Boligbebyggelse, inkludert uteoppholdsareal"/>
    <x v="0"/>
    <n v="0.5"/>
    <x v="0"/>
    <x v="0"/>
  </r>
  <r>
    <x v="53"/>
    <x v="7"/>
    <x v="123"/>
    <s v="Landbruks-, natur- og friluftsområder der landbruk er utelukket"/>
    <x v="0"/>
    <n v="0.2"/>
    <x v="0"/>
    <x v="0"/>
  </r>
  <r>
    <x v="53"/>
    <x v="7"/>
    <x v="123"/>
    <s v="Grønnstruktur"/>
    <x v="0"/>
    <n v="0.3"/>
    <x v="7"/>
    <x v="3"/>
  </r>
  <r>
    <x v="53"/>
    <x v="7"/>
    <x v="123"/>
    <s v="Annen bebyggelse og anlegg"/>
    <x v="0"/>
    <n v="0.1"/>
    <x v="3"/>
    <x v="0"/>
  </r>
  <r>
    <x v="53"/>
    <x v="7"/>
    <x v="123"/>
    <s v="Samferdselsanlegg og teknisk infrastruktur"/>
    <x v="0"/>
    <n v="0.7"/>
    <x v="1"/>
    <x v="1"/>
  </r>
  <r>
    <x v="53"/>
    <x v="7"/>
    <x v="124"/>
    <s v="Boligbebyggelse, inkludert uteoppholdsareal"/>
    <x v="0"/>
    <n v="0.5"/>
    <x v="0"/>
    <x v="0"/>
  </r>
  <r>
    <x v="53"/>
    <x v="7"/>
    <x v="124"/>
    <s v="Næringsbebyggelse / virksomhet"/>
    <x v="0"/>
    <n v="0.4"/>
    <x v="3"/>
    <x v="0"/>
  </r>
  <r>
    <x v="53"/>
    <x v="7"/>
    <x v="124"/>
    <s v="Annen bebyggelse og anlegg"/>
    <x v="0"/>
    <n v="0.3"/>
    <x v="3"/>
    <x v="0"/>
  </r>
  <r>
    <x v="53"/>
    <x v="7"/>
    <x v="124"/>
    <s v="Samferdselsanlegg og teknisk infrastruktur"/>
    <x v="0"/>
    <n v="0.1"/>
    <x v="1"/>
    <x v="1"/>
  </r>
  <r>
    <x v="53"/>
    <x v="7"/>
    <x v="124"/>
    <s v="Fritidsbebyggelse"/>
    <x v="1"/>
    <n v="35.5"/>
    <x v="0"/>
    <x v="0"/>
  </r>
  <r>
    <x v="53"/>
    <x v="7"/>
    <x v="124"/>
    <s v="Boligbebyggelse, inkludert uteoppholdsareal"/>
    <x v="1"/>
    <n v="3.8"/>
    <x v="0"/>
    <x v="0"/>
  </r>
  <r>
    <x v="53"/>
    <x v="7"/>
    <x v="124"/>
    <s v="Grønnstruktur"/>
    <x v="1"/>
    <n v="6.6"/>
    <x v="7"/>
    <x v="3"/>
  </r>
  <r>
    <x v="53"/>
    <x v="7"/>
    <x v="124"/>
    <s v="Golfbane"/>
    <x v="1"/>
    <n v="2.8"/>
    <x v="5"/>
    <x v="3"/>
  </r>
  <r>
    <x v="53"/>
    <x v="7"/>
    <x v="124"/>
    <s v="Kombinasjoner av hovedformål"/>
    <x v="1"/>
    <n v="3.3"/>
    <x v="2"/>
    <x v="2"/>
  </r>
  <r>
    <x v="53"/>
    <x v="7"/>
    <x v="124"/>
    <s v="Næringsbebyggelse / virksomhet"/>
    <x v="1"/>
    <n v="0.4"/>
    <x v="3"/>
    <x v="0"/>
  </r>
  <r>
    <x v="53"/>
    <x v="7"/>
    <x v="124"/>
    <s v="Samferdselsanlegg og teknisk infrastruktur"/>
    <x v="1"/>
    <n v="41.6"/>
    <x v="1"/>
    <x v="1"/>
  </r>
  <r>
    <x v="53"/>
    <x v="7"/>
    <x v="125"/>
    <s v="Annet landbruksformål, feks. tilleggsnæringer"/>
    <x v="0"/>
    <n v="2.2000000000000002"/>
    <x v="8"/>
    <x v="0"/>
  </r>
  <r>
    <x v="53"/>
    <x v="7"/>
    <x v="125"/>
    <s v="Boligbebyggelse, inkludert uteoppholdsareal"/>
    <x v="0"/>
    <n v="4.5999999999999996"/>
    <x v="0"/>
    <x v="0"/>
  </r>
  <r>
    <x v="53"/>
    <x v="7"/>
    <x v="125"/>
    <s v="Boligbebyggelse, inkludert uteoppholdsareal"/>
    <x v="0"/>
    <n v="2"/>
    <x v="0"/>
    <x v="0"/>
  </r>
  <r>
    <x v="53"/>
    <x v="7"/>
    <x v="125"/>
    <s v="Grønnstruktur"/>
    <x v="0"/>
    <n v="1"/>
    <x v="7"/>
    <x v="3"/>
  </r>
  <r>
    <x v="53"/>
    <x v="7"/>
    <x v="125"/>
    <s v="Boligbebyggelse, inkludert uteoppholdsareal"/>
    <x v="1"/>
    <n v="5.2"/>
    <x v="0"/>
    <x v="0"/>
  </r>
  <r>
    <x v="53"/>
    <x v="7"/>
    <x v="125"/>
    <s v="Grønnstruktur"/>
    <x v="1"/>
    <n v="1.4"/>
    <x v="7"/>
    <x v="3"/>
  </r>
  <r>
    <x v="53"/>
    <x v="7"/>
    <x v="125"/>
    <s v="Samferdselsanlegg og teknisk infrastruktur"/>
    <x v="1"/>
    <n v="0.2"/>
    <x v="1"/>
    <x v="1"/>
  </r>
  <r>
    <x v="53"/>
    <x v="7"/>
    <x v="127"/>
    <s v="Boligbebyggelse, inkludert uteoppholdsareal"/>
    <x v="0"/>
    <n v="0.5"/>
    <x v="0"/>
    <x v="0"/>
  </r>
  <r>
    <x v="53"/>
    <x v="7"/>
    <x v="127"/>
    <s v="Grønnstruktur"/>
    <x v="0"/>
    <n v="0.1"/>
    <x v="7"/>
    <x v="3"/>
  </r>
  <r>
    <x v="53"/>
    <x v="7"/>
    <x v="127"/>
    <s v="Grønnstruktur"/>
    <x v="1"/>
    <n v="12.5"/>
    <x v="7"/>
    <x v="3"/>
  </r>
  <r>
    <x v="53"/>
    <x v="7"/>
    <x v="128"/>
    <s v="Boligbebyggelse, inkludert uteoppholdsareal"/>
    <x v="0"/>
    <n v="1"/>
    <x v="0"/>
    <x v="0"/>
  </r>
  <r>
    <x v="53"/>
    <x v="7"/>
    <x v="128"/>
    <s v="Boligbebyggelse, inkludert uteoppholdsareal"/>
    <x v="1"/>
    <n v="0.8"/>
    <x v="0"/>
    <x v="0"/>
  </r>
  <r>
    <x v="53"/>
    <x v="7"/>
    <x v="128"/>
    <s v="Samferdselsanlegg og teknisk infrastruktur"/>
    <x v="1"/>
    <n v="5"/>
    <x v="1"/>
    <x v="1"/>
  </r>
  <r>
    <x v="53"/>
    <x v="7"/>
    <x v="129"/>
    <s v="Boligbebyggelse, inkludert uteoppholdsareal"/>
    <x v="0"/>
    <n v="2"/>
    <x v="0"/>
    <x v="0"/>
  </r>
  <r>
    <x v="53"/>
    <x v="7"/>
    <x v="129"/>
    <s v="Boligbebyggelse, inkludert uteoppholdsareal"/>
    <x v="0"/>
    <n v="1.9"/>
    <x v="0"/>
    <x v="0"/>
  </r>
  <r>
    <x v="53"/>
    <x v="7"/>
    <x v="129"/>
    <s v="Samferdselsanlegg og teknisk infrastruktur"/>
    <x v="0"/>
    <n v="24.3"/>
    <x v="1"/>
    <x v="1"/>
  </r>
  <r>
    <x v="53"/>
    <x v="7"/>
    <x v="129"/>
    <s v="Grønnstruktur"/>
    <x v="1"/>
    <n v="8.5"/>
    <x v="7"/>
    <x v="3"/>
  </r>
  <r>
    <x v="53"/>
    <x v="7"/>
    <x v="129"/>
    <s v="Bruk og vern av sjø og vassdrag, med tilhørende strandsone"/>
    <x v="1"/>
    <n v="1.1000000000000001"/>
    <x v="7"/>
    <x v="3"/>
  </r>
  <r>
    <x v="53"/>
    <x v="7"/>
    <x v="129"/>
    <s v="Samferdselsanlegg og teknisk infrastruktur"/>
    <x v="1"/>
    <n v="11.2"/>
    <x v="1"/>
    <x v="1"/>
  </r>
  <r>
    <x v="53"/>
    <x v="7"/>
    <x v="130"/>
    <s v="Annet landbruksformål, feks. tilleggsnæringer"/>
    <x v="0"/>
    <n v="0.2"/>
    <x v="8"/>
    <x v="0"/>
  </r>
  <r>
    <x v="53"/>
    <x v="7"/>
    <x v="130"/>
    <s v="Annet landbruksformål, feks. tilleggsnæringer"/>
    <x v="1"/>
    <n v="2"/>
    <x v="8"/>
    <x v="0"/>
  </r>
  <r>
    <x v="53"/>
    <x v="7"/>
    <x v="131"/>
    <s v="Boligbebyggelse, inkludert uteoppholdsareal"/>
    <x v="0"/>
    <n v="2"/>
    <x v="0"/>
    <x v="0"/>
  </r>
  <r>
    <x v="53"/>
    <x v="7"/>
    <x v="131"/>
    <s v="Samferdselsanlegg og teknisk infrastruktur"/>
    <x v="0"/>
    <n v="1.5"/>
    <x v="1"/>
    <x v="1"/>
  </r>
  <r>
    <x v="53"/>
    <x v="7"/>
    <x v="132"/>
    <s v="Boligbebyggelse, inkludert uteoppholdsareal"/>
    <x v="0"/>
    <n v="4"/>
    <x v="0"/>
    <x v="0"/>
  </r>
  <r>
    <x v="53"/>
    <x v="7"/>
    <x v="138"/>
    <s v="Boligbebyggelse, inkludert uteoppholdsareal"/>
    <x v="1"/>
    <n v="12"/>
    <x v="0"/>
    <x v="0"/>
  </r>
  <r>
    <x v="53"/>
    <x v="7"/>
    <x v="133"/>
    <s v="Fritidsbebyggelse"/>
    <x v="0"/>
    <n v="6"/>
    <x v="0"/>
    <x v="0"/>
  </r>
  <r>
    <x v="53"/>
    <x v="7"/>
    <x v="133"/>
    <s v="Fritidsbebyggelse"/>
    <x v="1"/>
    <n v="12"/>
    <x v="0"/>
    <x v="0"/>
  </r>
  <r>
    <x v="53"/>
    <x v="7"/>
    <x v="134"/>
    <s v="Boligbebyggelse, inkludert uteoppholdsareal"/>
    <x v="0"/>
    <n v="2"/>
    <x v="0"/>
    <x v="0"/>
  </r>
  <r>
    <x v="53"/>
    <x v="7"/>
    <x v="135"/>
    <s v="Fritidsbebyggelse"/>
    <x v="0"/>
    <n v="4.5"/>
    <x v="0"/>
    <x v="0"/>
  </r>
  <r>
    <x v="53"/>
    <x v="7"/>
    <x v="135"/>
    <s v="Boligbebyggelse, inkludert uteoppholdsareal"/>
    <x v="0"/>
    <n v="1.5"/>
    <x v="0"/>
    <x v="0"/>
  </r>
  <r>
    <x v="53"/>
    <x v="1"/>
    <x v="22"/>
    <s v="Næringsbebyggelse / virksomhet"/>
    <x v="0"/>
    <n v="1"/>
    <x v="3"/>
    <x v="0"/>
  </r>
  <r>
    <x v="53"/>
    <x v="1"/>
    <x v="22"/>
    <s v="Boligbebyggelse, inkludert uteoppholdsareal"/>
    <x v="1"/>
    <n v="3"/>
    <x v="0"/>
    <x v="0"/>
  </r>
  <r>
    <x v="53"/>
    <x v="4"/>
    <x v="45"/>
    <s v="Boligbebyggelse, inkludert uteoppholdsareal"/>
    <x v="0"/>
    <n v="25.4"/>
    <x v="0"/>
    <x v="0"/>
  </r>
  <r>
    <x v="53"/>
    <x v="4"/>
    <x v="45"/>
    <s v="Grønnstruktur"/>
    <x v="0"/>
    <n v="2.2000000000000002"/>
    <x v="7"/>
    <x v="3"/>
  </r>
  <r>
    <x v="53"/>
    <x v="4"/>
    <x v="45"/>
    <s v="Annen bebyggelse og anlegg"/>
    <x v="0"/>
    <n v="0.1"/>
    <x v="3"/>
    <x v="0"/>
  </r>
  <r>
    <x v="53"/>
    <x v="4"/>
    <x v="45"/>
    <s v="Samferdselsanlegg og teknisk infrastruktur"/>
    <x v="0"/>
    <n v="4.9000000000000004"/>
    <x v="1"/>
    <x v="1"/>
  </r>
  <r>
    <x v="53"/>
    <x v="4"/>
    <x v="45"/>
    <s v="Boligbebyggelse, inkludert uteoppholdsareal"/>
    <x v="1"/>
    <n v="0.4"/>
    <x v="0"/>
    <x v="0"/>
  </r>
  <r>
    <x v="53"/>
    <x v="4"/>
    <x v="45"/>
    <s v="Grønnstruktur"/>
    <x v="1"/>
    <n v="0.2"/>
    <x v="7"/>
    <x v="3"/>
  </r>
  <r>
    <x v="53"/>
    <x v="4"/>
    <x v="45"/>
    <s v="Samferdselsanlegg og teknisk infrastruktur"/>
    <x v="1"/>
    <n v="0.1"/>
    <x v="1"/>
    <x v="1"/>
  </r>
  <r>
    <x v="53"/>
    <x v="4"/>
    <x v="46"/>
    <s v="Boligbebyggelse, inkludert uteoppholdsareal"/>
    <x v="0"/>
    <n v="1.4"/>
    <x v="0"/>
    <x v="0"/>
  </r>
  <r>
    <x v="53"/>
    <x v="4"/>
    <x v="46"/>
    <s v="Grønnstruktur"/>
    <x v="0"/>
    <n v="0.3"/>
    <x v="7"/>
    <x v="3"/>
  </r>
  <r>
    <x v="53"/>
    <x v="4"/>
    <x v="46"/>
    <s v="Grønnstruktur"/>
    <x v="0"/>
    <n v="0.2"/>
    <x v="7"/>
    <x v="3"/>
  </r>
  <r>
    <x v="53"/>
    <x v="4"/>
    <x v="46"/>
    <s v="Boligbebyggelse, inkludert uteoppholdsareal"/>
    <x v="1"/>
    <n v="6.6"/>
    <x v="0"/>
    <x v="0"/>
  </r>
  <r>
    <x v="53"/>
    <x v="4"/>
    <x v="46"/>
    <s v="Grønnstruktur"/>
    <x v="1"/>
    <n v="3"/>
    <x v="7"/>
    <x v="3"/>
  </r>
  <r>
    <x v="53"/>
    <x v="4"/>
    <x v="46"/>
    <s v="Kombinasjoner av hovedformål"/>
    <x v="1"/>
    <n v="0.1"/>
    <x v="2"/>
    <x v="2"/>
  </r>
  <r>
    <x v="53"/>
    <x v="4"/>
    <x v="46"/>
    <s v="Samferdselsanlegg og teknisk infrastruktur"/>
    <x v="1"/>
    <n v="6.3"/>
    <x v="1"/>
    <x v="1"/>
  </r>
  <r>
    <x v="53"/>
    <x v="4"/>
    <x v="47"/>
    <s v="Boligbebyggelse, inkludert uteoppholdsareal"/>
    <x v="1"/>
    <n v="0.7"/>
    <x v="0"/>
    <x v="0"/>
  </r>
  <r>
    <x v="53"/>
    <x v="4"/>
    <x v="57"/>
    <s v="Boligbebyggelse, inkludert uteoppholdsareal"/>
    <x v="0"/>
    <n v="10"/>
    <x v="0"/>
    <x v="0"/>
  </r>
  <r>
    <x v="53"/>
    <x v="4"/>
    <x v="57"/>
    <s v="Grønnstruktur"/>
    <x v="0"/>
    <n v="3"/>
    <x v="7"/>
    <x v="3"/>
  </r>
  <r>
    <x v="53"/>
    <x v="4"/>
    <x v="49"/>
    <s v="Boligbebyggelse, inkludert uteoppholdsareal"/>
    <x v="0"/>
    <n v="0.5"/>
    <x v="0"/>
    <x v="0"/>
  </r>
  <r>
    <x v="53"/>
    <x v="4"/>
    <x v="50"/>
    <s v="Samferdselsanlegg og teknisk infrastruktur"/>
    <x v="0"/>
    <n v="0.7"/>
    <x v="1"/>
    <x v="1"/>
  </r>
  <r>
    <x v="53"/>
    <x v="4"/>
    <x v="50"/>
    <s v="Boligbebyggelse, inkludert uteoppholdsareal"/>
    <x v="1"/>
    <n v="1"/>
    <x v="0"/>
    <x v="0"/>
  </r>
  <r>
    <x v="53"/>
    <x v="4"/>
    <x v="53"/>
    <s v="Grønnstruktur"/>
    <x v="0"/>
    <n v="1"/>
    <x v="7"/>
    <x v="3"/>
  </r>
  <r>
    <x v="53"/>
    <x v="4"/>
    <x v="53"/>
    <s v="Samferdselsanlegg og teknisk infrastruktur"/>
    <x v="0"/>
    <n v="3"/>
    <x v="1"/>
    <x v="1"/>
  </r>
  <r>
    <x v="53"/>
    <x v="4"/>
    <x v="54"/>
    <s v="Boligbebyggelse, inkludert uteoppholdsareal"/>
    <x v="0"/>
    <n v="0.5"/>
    <x v="0"/>
    <x v="0"/>
  </r>
  <r>
    <x v="53"/>
    <x v="4"/>
    <x v="55"/>
    <s v="Næringsbebyggelse / virksomhet"/>
    <x v="0"/>
    <n v="0.4"/>
    <x v="3"/>
    <x v="0"/>
  </r>
  <r>
    <x v="53"/>
    <x v="4"/>
    <x v="55"/>
    <s v="Næringsbebyggelse / virksomhet"/>
    <x v="1"/>
    <n v="0.6"/>
    <x v="3"/>
    <x v="0"/>
  </r>
  <r>
    <x v="53"/>
    <x v="4"/>
    <x v="56"/>
    <s v="Næringsbebyggelse / virksomhet"/>
    <x v="0"/>
    <n v="3"/>
    <x v="3"/>
    <x v="0"/>
  </r>
  <r>
    <x v="53"/>
    <x v="4"/>
    <x v="56"/>
    <s v="Fritidsbebyggelse"/>
    <x v="1"/>
    <n v="34"/>
    <x v="0"/>
    <x v="0"/>
  </r>
  <r>
    <x v="53"/>
    <x v="5"/>
    <x v="62"/>
    <s v="Boligbebyggelse, inkludert uteoppholdsareal"/>
    <x v="0"/>
    <n v="0.2"/>
    <x v="0"/>
    <x v="0"/>
  </r>
  <r>
    <x v="53"/>
    <x v="5"/>
    <x v="62"/>
    <s v="Landbruks-, natur- og friluftsområder, spredt utbygging"/>
    <x v="0"/>
    <n v="0.1"/>
    <x v="0"/>
    <x v="0"/>
  </r>
  <r>
    <x v="53"/>
    <x v="5"/>
    <x v="62"/>
    <s v="Grønnstruktur"/>
    <x v="0"/>
    <n v="4.2"/>
    <x v="7"/>
    <x v="3"/>
  </r>
  <r>
    <x v="53"/>
    <x v="5"/>
    <x v="62"/>
    <s v="Kombinasjoner av hovedformål"/>
    <x v="0"/>
    <n v="0.8"/>
    <x v="2"/>
    <x v="2"/>
  </r>
  <r>
    <x v="53"/>
    <x v="5"/>
    <x v="62"/>
    <s v="Annen bebyggelse og anlegg"/>
    <x v="0"/>
    <n v="5.9"/>
    <x v="3"/>
    <x v="0"/>
  </r>
  <r>
    <x v="53"/>
    <x v="5"/>
    <x v="62"/>
    <s v="Næringsbebyggelse / virksomhet"/>
    <x v="0"/>
    <n v="5.0999999999999996"/>
    <x v="3"/>
    <x v="0"/>
  </r>
  <r>
    <x v="53"/>
    <x v="5"/>
    <x v="62"/>
    <s v="Samferdselsanlegg og teknisk infrastruktur"/>
    <x v="0"/>
    <n v="85.3"/>
    <x v="1"/>
    <x v="1"/>
  </r>
  <r>
    <x v="53"/>
    <x v="5"/>
    <x v="62"/>
    <s v="Boligbebyggelse, inkludert uteoppholdsareal"/>
    <x v="1"/>
    <n v="9.6999999999999993"/>
    <x v="0"/>
    <x v="0"/>
  </r>
  <r>
    <x v="53"/>
    <x v="5"/>
    <x v="62"/>
    <s v="Grønnstruktur"/>
    <x v="1"/>
    <n v="9.1999999999999993"/>
    <x v="7"/>
    <x v="3"/>
  </r>
  <r>
    <x v="53"/>
    <x v="5"/>
    <x v="62"/>
    <s v="Golfbane"/>
    <x v="1"/>
    <n v="1.9"/>
    <x v="5"/>
    <x v="3"/>
  </r>
  <r>
    <x v="53"/>
    <x v="5"/>
    <x v="62"/>
    <s v="Kombinasjoner av hovedformål"/>
    <x v="1"/>
    <n v="21.1"/>
    <x v="2"/>
    <x v="2"/>
  </r>
  <r>
    <x v="53"/>
    <x v="5"/>
    <x v="62"/>
    <s v="Næringsbebyggelse / virksomhet"/>
    <x v="1"/>
    <n v="15"/>
    <x v="3"/>
    <x v="0"/>
  </r>
  <r>
    <x v="53"/>
    <x v="5"/>
    <x v="62"/>
    <s v="Annen bebyggelse og anlegg"/>
    <x v="1"/>
    <n v="0.9"/>
    <x v="3"/>
    <x v="0"/>
  </r>
  <r>
    <x v="53"/>
    <x v="5"/>
    <x v="62"/>
    <s v="Samferdselsanlegg og teknisk infrastruktur"/>
    <x v="1"/>
    <n v="55.3"/>
    <x v="1"/>
    <x v="1"/>
  </r>
  <r>
    <x v="53"/>
    <x v="5"/>
    <x v="63"/>
    <s v="Boligbebyggelse, inkludert uteoppholdsareal"/>
    <x v="0"/>
    <n v="2.1"/>
    <x v="0"/>
    <x v="0"/>
  </r>
  <r>
    <x v="53"/>
    <x v="5"/>
    <x v="63"/>
    <s v="Annen bebyggelse og anlegg"/>
    <x v="0"/>
    <n v="1"/>
    <x v="3"/>
    <x v="0"/>
  </r>
  <r>
    <x v="53"/>
    <x v="5"/>
    <x v="63"/>
    <s v="Samferdselsanlegg og teknisk infrastruktur"/>
    <x v="0"/>
    <n v="31"/>
    <x v="1"/>
    <x v="1"/>
  </r>
  <r>
    <x v="53"/>
    <x v="5"/>
    <x v="63"/>
    <s v="Boligbebyggelse, inkludert uteoppholdsareal"/>
    <x v="1"/>
    <n v="0.6"/>
    <x v="0"/>
    <x v="0"/>
  </r>
  <r>
    <x v="53"/>
    <x v="5"/>
    <x v="63"/>
    <s v="Grønnstruktur"/>
    <x v="1"/>
    <n v="2"/>
    <x v="7"/>
    <x v="3"/>
  </r>
  <r>
    <x v="53"/>
    <x v="5"/>
    <x v="63"/>
    <s v="Samferdselsanlegg og teknisk infrastruktur"/>
    <x v="1"/>
    <n v="30"/>
    <x v="1"/>
    <x v="1"/>
  </r>
  <r>
    <x v="53"/>
    <x v="5"/>
    <x v="145"/>
    <s v="Boligbebyggelse, inkludert uteoppholdsareal"/>
    <x v="0"/>
    <n v="11.7"/>
    <x v="0"/>
    <x v="0"/>
  </r>
  <r>
    <x v="53"/>
    <x v="5"/>
    <x v="145"/>
    <s v="Boligbebyggelse, inkludert uteoppholdsareal"/>
    <x v="0"/>
    <n v="2.8"/>
    <x v="0"/>
    <x v="0"/>
  </r>
  <r>
    <x v="53"/>
    <x v="5"/>
    <x v="145"/>
    <s v="Grønnstruktur"/>
    <x v="0"/>
    <n v="2.9"/>
    <x v="7"/>
    <x v="3"/>
  </r>
  <r>
    <x v="53"/>
    <x v="5"/>
    <x v="145"/>
    <s v="Kombinasjoner av hovedformål"/>
    <x v="0"/>
    <n v="8.5"/>
    <x v="2"/>
    <x v="2"/>
  </r>
  <r>
    <x v="53"/>
    <x v="5"/>
    <x v="145"/>
    <s v="Offentlig eller privat tjenesteyting"/>
    <x v="0"/>
    <n v="2.7"/>
    <x v="3"/>
    <x v="0"/>
  </r>
  <r>
    <x v="53"/>
    <x v="5"/>
    <x v="145"/>
    <s v="Annen bebyggelse og anlegg"/>
    <x v="0"/>
    <n v="0.6"/>
    <x v="3"/>
    <x v="0"/>
  </r>
  <r>
    <x v="53"/>
    <x v="5"/>
    <x v="145"/>
    <s v="Samferdselsanlegg og teknisk infrastruktur"/>
    <x v="0"/>
    <n v="0.6"/>
    <x v="1"/>
    <x v="1"/>
  </r>
  <r>
    <x v="53"/>
    <x v="5"/>
    <x v="145"/>
    <s v="Boligbebyggelse, inkludert uteoppholdsareal"/>
    <x v="1"/>
    <n v="8.9"/>
    <x v="0"/>
    <x v="0"/>
  </r>
  <r>
    <x v="53"/>
    <x v="5"/>
    <x v="145"/>
    <s v="Grønnstruktur"/>
    <x v="1"/>
    <n v="0.5"/>
    <x v="7"/>
    <x v="3"/>
  </r>
  <r>
    <x v="53"/>
    <x v="5"/>
    <x v="145"/>
    <s v="Næringsbebyggelse / virksomhet"/>
    <x v="1"/>
    <n v="286.3"/>
    <x v="3"/>
    <x v="0"/>
  </r>
  <r>
    <x v="53"/>
    <x v="5"/>
    <x v="88"/>
    <s v="Samferdselsanlegg og teknisk infrastruktur"/>
    <x v="0"/>
    <n v="2"/>
    <x v="1"/>
    <x v="1"/>
  </r>
  <r>
    <x v="53"/>
    <x v="5"/>
    <x v="146"/>
    <s v="Jord"/>
    <x v="0"/>
    <n v="96712.751922926298"/>
    <x v="9"/>
    <x v="4"/>
  </r>
  <r>
    <x v="53"/>
    <x v="5"/>
    <x v="146"/>
    <s v="Skogplanting"/>
    <x v="0"/>
    <n v="7.4"/>
    <x v="4"/>
    <x v="3"/>
  </r>
  <r>
    <x v="53"/>
    <x v="5"/>
    <x v="146"/>
    <s v="Jord"/>
    <x v="1"/>
    <n v="33912.974000067254"/>
    <x v="9"/>
    <x v="4"/>
  </r>
  <r>
    <x v="53"/>
    <x v="5"/>
    <x v="66"/>
    <s v="Næringsbebyggelse / virksomhet"/>
    <x v="0"/>
    <n v="27"/>
    <x v="3"/>
    <x v="0"/>
  </r>
  <r>
    <x v="53"/>
    <x v="5"/>
    <x v="66"/>
    <s v="Næringsbebyggelse / virksomhet"/>
    <x v="1"/>
    <n v="17"/>
    <x v="3"/>
    <x v="0"/>
  </r>
  <r>
    <x v="53"/>
    <x v="5"/>
    <x v="147"/>
    <s v="Jord"/>
    <x v="0"/>
    <n v="33233.081928536798"/>
    <x v="9"/>
    <x v="4"/>
  </r>
  <r>
    <x v="53"/>
    <x v="5"/>
    <x v="147"/>
    <s v="Boligbebyggelse, inkludert uteoppholdsareal"/>
    <x v="1"/>
    <n v="12"/>
    <x v="0"/>
    <x v="0"/>
  </r>
  <r>
    <x v="53"/>
    <x v="5"/>
    <x v="147"/>
    <s v="Jord"/>
    <x v="1"/>
    <n v="8424.4654748820813"/>
    <x v="9"/>
    <x v="4"/>
  </r>
  <r>
    <x v="53"/>
    <x v="5"/>
    <x v="68"/>
    <s v="Boligbebyggelse, inkludert uteoppholdsareal"/>
    <x v="0"/>
    <n v="6.7"/>
    <x v="0"/>
    <x v="0"/>
  </r>
  <r>
    <x v="53"/>
    <x v="5"/>
    <x v="68"/>
    <s v="Annen bebyggelse og anlegg"/>
    <x v="0"/>
    <n v="2"/>
    <x v="3"/>
    <x v="0"/>
  </r>
  <r>
    <x v="53"/>
    <x v="5"/>
    <x v="68"/>
    <s v="Samferdselsanlegg og teknisk infrastruktur"/>
    <x v="0"/>
    <n v="56"/>
    <x v="1"/>
    <x v="1"/>
  </r>
  <r>
    <x v="53"/>
    <x v="5"/>
    <x v="148"/>
    <s v="Jord"/>
    <x v="0"/>
    <n v="13402.723424070849"/>
    <x v="9"/>
    <x v="4"/>
  </r>
  <r>
    <x v="53"/>
    <x v="5"/>
    <x v="148"/>
    <s v="Samferdselsanlegg og teknisk infrastruktur"/>
    <x v="0"/>
    <n v="8"/>
    <x v="1"/>
    <x v="1"/>
  </r>
  <r>
    <x v="53"/>
    <x v="5"/>
    <x v="148"/>
    <s v="Jord"/>
    <x v="1"/>
    <n v="6385.6982750000125"/>
    <x v="9"/>
    <x v="4"/>
  </r>
  <r>
    <x v="53"/>
    <x v="2"/>
    <x v="75"/>
    <s v="Annet landbruksformål, feks. tilleggsnæringer"/>
    <x v="0"/>
    <n v="79"/>
    <x v="8"/>
    <x v="0"/>
  </r>
  <r>
    <x v="53"/>
    <x v="2"/>
    <x v="76"/>
    <s v="Annet landbruksformål, feks. tilleggsnæringer"/>
    <x v="0"/>
    <n v="3.8"/>
    <x v="8"/>
    <x v="0"/>
  </r>
  <r>
    <x v="53"/>
    <x v="2"/>
    <x v="76"/>
    <s v="Boligbebyggelse, inkludert uteoppholdsareal"/>
    <x v="0"/>
    <n v="37.9"/>
    <x v="0"/>
    <x v="0"/>
  </r>
  <r>
    <x v="53"/>
    <x v="2"/>
    <x v="76"/>
    <s v="Grønnstruktur"/>
    <x v="0"/>
    <n v="0.6"/>
    <x v="7"/>
    <x v="3"/>
  </r>
  <r>
    <x v="53"/>
    <x v="2"/>
    <x v="76"/>
    <s v="Annen bebyggelse og anlegg"/>
    <x v="0"/>
    <n v="0.1"/>
    <x v="3"/>
    <x v="0"/>
  </r>
  <r>
    <x v="53"/>
    <x v="2"/>
    <x v="76"/>
    <s v="Næringsbebyggelse / virksomhet"/>
    <x v="0"/>
    <n v="0.1"/>
    <x v="3"/>
    <x v="0"/>
  </r>
  <r>
    <x v="53"/>
    <x v="2"/>
    <x v="76"/>
    <s v="Samferdselsanlegg og teknisk infrastruktur"/>
    <x v="0"/>
    <n v="14.4"/>
    <x v="1"/>
    <x v="1"/>
  </r>
  <r>
    <x v="53"/>
    <x v="2"/>
    <x v="76"/>
    <s v="Skogplanting"/>
    <x v="0"/>
    <n v="13.2"/>
    <x v="4"/>
    <x v="3"/>
  </r>
  <r>
    <x v="53"/>
    <x v="2"/>
    <x v="76"/>
    <s v="Annet landbruksformål, feks. tilleggsnæringer"/>
    <x v="1"/>
    <n v="0.1"/>
    <x v="8"/>
    <x v="0"/>
  </r>
  <r>
    <x v="53"/>
    <x v="2"/>
    <x v="76"/>
    <s v="Boligbebyggelse, inkludert uteoppholdsareal"/>
    <x v="1"/>
    <n v="25.7"/>
    <x v="0"/>
    <x v="0"/>
  </r>
  <r>
    <x v="53"/>
    <x v="2"/>
    <x v="76"/>
    <s v="Grønnstruktur"/>
    <x v="1"/>
    <n v="21"/>
    <x v="7"/>
    <x v="3"/>
  </r>
  <r>
    <x v="53"/>
    <x v="2"/>
    <x v="76"/>
    <s v="Samferdselsanlegg og teknisk infrastruktur"/>
    <x v="1"/>
    <n v="13.1"/>
    <x v="1"/>
    <x v="1"/>
  </r>
  <r>
    <x v="53"/>
    <x v="2"/>
    <x v="77"/>
    <s v="Annen bebyggelse og anlegg"/>
    <x v="0"/>
    <n v="1.9"/>
    <x v="3"/>
    <x v="0"/>
  </r>
  <r>
    <x v="53"/>
    <x v="2"/>
    <x v="77"/>
    <s v="Samferdselsanlegg og teknisk infrastruktur"/>
    <x v="0"/>
    <n v="3"/>
    <x v="1"/>
    <x v="1"/>
  </r>
  <r>
    <x v="53"/>
    <x v="2"/>
    <x v="78"/>
    <s v="Samferdselsanlegg og teknisk infrastruktur"/>
    <x v="0"/>
    <n v="0.5"/>
    <x v="1"/>
    <x v="1"/>
  </r>
  <r>
    <x v="53"/>
    <x v="2"/>
    <x v="90"/>
    <s v="Skogplanting"/>
    <x v="0"/>
    <n v="4"/>
    <x v="4"/>
    <x v="3"/>
  </r>
  <r>
    <x v="53"/>
    <x v="2"/>
    <x v="80"/>
    <s v="Samferdselsanlegg og teknisk infrastruktur"/>
    <x v="0"/>
    <n v="4.4000000000000004"/>
    <x v="1"/>
    <x v="1"/>
  </r>
  <r>
    <x v="53"/>
    <x v="2"/>
    <x v="92"/>
    <s v="Boligbebyggelse, inkludert uteoppholdsareal"/>
    <x v="0"/>
    <n v="6.9"/>
    <x v="0"/>
    <x v="0"/>
  </r>
  <r>
    <x v="53"/>
    <x v="2"/>
    <x v="92"/>
    <s v="Offentlig eller privat tjenesteyting"/>
    <x v="0"/>
    <n v="13.4"/>
    <x v="3"/>
    <x v="0"/>
  </r>
  <r>
    <x v="53"/>
    <x v="2"/>
    <x v="83"/>
    <s v="Boligbebyggelse, inkludert uteoppholdsareal"/>
    <x v="1"/>
    <n v="1"/>
    <x v="0"/>
    <x v="0"/>
  </r>
  <r>
    <x v="53"/>
    <x v="2"/>
    <x v="84"/>
    <s v="Næringsbebyggelse / virksomhet"/>
    <x v="0"/>
    <n v="10.4"/>
    <x v="3"/>
    <x v="0"/>
  </r>
  <r>
    <x v="53"/>
    <x v="2"/>
    <x v="84"/>
    <s v="Næringsbebyggelse / virksomhet"/>
    <x v="1"/>
    <n v="4.5999999999999996"/>
    <x v="3"/>
    <x v="0"/>
  </r>
  <r>
    <x v="54"/>
    <x v="2"/>
    <x v="75"/>
    <s v="Annen bebyggelse og anlegg"/>
    <x v="0"/>
    <n v="0"/>
    <x v="3"/>
    <x v="0"/>
  </r>
  <r>
    <x v="54"/>
    <x v="2"/>
    <x v="75"/>
    <s v="Annet landbruksformål, feks. tilleggsnæringer"/>
    <x v="0"/>
    <n v="2"/>
    <x v="8"/>
    <x v="0"/>
  </r>
  <r>
    <x v="54"/>
    <x v="2"/>
    <x v="75"/>
    <s v="Boligbebyggelse, inkludert uteoppholdsareal"/>
    <x v="0"/>
    <n v="0.6"/>
    <x v="0"/>
    <x v="0"/>
  </r>
  <r>
    <x v="54"/>
    <x v="2"/>
    <x v="75"/>
    <s v="Bruk og vern av sjø og vassdrag, med tilhørende strandsone"/>
    <x v="0"/>
    <n v="0"/>
    <x v="7"/>
    <x v="3"/>
  </r>
  <r>
    <x v="54"/>
    <x v="2"/>
    <x v="75"/>
    <s v="Forsvaret"/>
    <x v="0"/>
    <n v="0"/>
    <x v="3"/>
    <x v="0"/>
  </r>
  <r>
    <x v="54"/>
    <x v="2"/>
    <x v="75"/>
    <s v="Fritidsbebyggelse"/>
    <x v="0"/>
    <n v="0"/>
    <x v="0"/>
    <x v="0"/>
  </r>
  <r>
    <x v="54"/>
    <x v="2"/>
    <x v="75"/>
    <s v="Golfbane"/>
    <x v="0"/>
    <n v="0"/>
    <x v="5"/>
    <x v="3"/>
  </r>
  <r>
    <x v="54"/>
    <x v="2"/>
    <x v="75"/>
    <s v="Grønnstruktur"/>
    <x v="0"/>
    <n v="0"/>
    <x v="7"/>
    <x v="3"/>
  </r>
  <r>
    <x v="54"/>
    <x v="2"/>
    <x v="75"/>
    <s v="Kombinasjoner av hovedformål"/>
    <x v="0"/>
    <n v="0"/>
    <x v="2"/>
    <x v="2"/>
  </r>
  <r>
    <x v="54"/>
    <x v="2"/>
    <x v="75"/>
    <s v="Landbruks-, natur- og friluftsområder, spredt utbygging"/>
    <x v="0"/>
    <n v="0"/>
    <x v="0"/>
    <x v="0"/>
  </r>
  <r>
    <x v="54"/>
    <x v="2"/>
    <x v="75"/>
    <s v="Landbruks-, natur- og friluftsområder der landbruk er utelukket"/>
    <x v="0"/>
    <n v="0"/>
    <x v="0"/>
    <x v="0"/>
  </r>
  <r>
    <x v="54"/>
    <x v="2"/>
    <x v="75"/>
    <s v="Næringsbebyggelse / virksomhet"/>
    <x v="0"/>
    <n v="0"/>
    <x v="3"/>
    <x v="0"/>
  </r>
  <r>
    <x v="54"/>
    <x v="2"/>
    <x v="75"/>
    <s v="Offentlig eller privat tjenesteyting"/>
    <x v="0"/>
    <n v="0"/>
    <x v="3"/>
    <x v="0"/>
  </r>
  <r>
    <x v="54"/>
    <x v="2"/>
    <x v="75"/>
    <s v="Omdisponert til andre formål enn landbruk"/>
    <x v="0"/>
    <n v="2.6"/>
    <x v="10"/>
    <x v="5"/>
  </r>
  <r>
    <x v="54"/>
    <x v="2"/>
    <x v="75"/>
    <s v="Samferdselsanlegg og teknisk infrastruktur"/>
    <x v="0"/>
    <n v="0"/>
    <x v="1"/>
    <x v="1"/>
  </r>
  <r>
    <x v="54"/>
    <x v="2"/>
    <x v="75"/>
    <s v="Skogplanting"/>
    <x v="0"/>
    <n v="0"/>
    <x v="4"/>
    <x v="3"/>
  </r>
  <r>
    <x v="54"/>
    <x v="2"/>
    <x v="75"/>
    <s v="Annen bebyggelse og anlegg"/>
    <x v="1"/>
    <n v="0"/>
    <x v="3"/>
    <x v="0"/>
  </r>
  <r>
    <x v="54"/>
    <x v="2"/>
    <x v="75"/>
    <s v="Annet landbruksformål, feks. tilleggsnæringer"/>
    <x v="1"/>
    <n v="0"/>
    <x v="8"/>
    <x v="0"/>
  </r>
  <r>
    <x v="54"/>
    <x v="2"/>
    <x v="75"/>
    <s v="Boligbebyggelse, inkludert uteoppholdsareal"/>
    <x v="1"/>
    <n v="0"/>
    <x v="0"/>
    <x v="0"/>
  </r>
  <r>
    <x v="54"/>
    <x v="2"/>
    <x v="75"/>
    <s v="Bruk og vern av sjø og vassdrag, med tilhørende strandsone"/>
    <x v="1"/>
    <n v="0"/>
    <x v="7"/>
    <x v="3"/>
  </r>
  <r>
    <x v="54"/>
    <x v="2"/>
    <x v="75"/>
    <s v="Forsvaret"/>
    <x v="1"/>
    <n v="0"/>
    <x v="3"/>
    <x v="0"/>
  </r>
  <r>
    <x v="54"/>
    <x v="2"/>
    <x v="75"/>
    <s v="Fritidsbebyggelse"/>
    <x v="1"/>
    <n v="0"/>
    <x v="0"/>
    <x v="0"/>
  </r>
  <r>
    <x v="54"/>
    <x v="2"/>
    <x v="75"/>
    <s v="Golfbane"/>
    <x v="1"/>
    <n v="0"/>
    <x v="5"/>
    <x v="3"/>
  </r>
  <r>
    <x v="54"/>
    <x v="2"/>
    <x v="75"/>
    <s v="Grønnstruktur"/>
    <x v="1"/>
    <n v="0"/>
    <x v="7"/>
    <x v="3"/>
  </r>
  <r>
    <x v="54"/>
    <x v="2"/>
    <x v="75"/>
    <s v="Kombinasjoner av hovedformål"/>
    <x v="1"/>
    <n v="0"/>
    <x v="2"/>
    <x v="2"/>
  </r>
  <r>
    <x v="54"/>
    <x v="2"/>
    <x v="75"/>
    <s v="Landbruks-, natur- og friluftsområder, spredt utbygging"/>
    <x v="1"/>
    <n v="0"/>
    <x v="0"/>
    <x v="0"/>
  </r>
  <r>
    <x v="54"/>
    <x v="2"/>
    <x v="75"/>
    <s v="Landbruks-, natur- og friluftsområder der landbruk er utelukket"/>
    <x v="1"/>
    <n v="0"/>
    <x v="0"/>
    <x v="0"/>
  </r>
  <r>
    <x v="54"/>
    <x v="2"/>
    <x v="75"/>
    <s v="Næringsbebyggelse / virksomhet"/>
    <x v="1"/>
    <n v="0"/>
    <x v="3"/>
    <x v="0"/>
  </r>
  <r>
    <x v="54"/>
    <x v="2"/>
    <x v="75"/>
    <s v="Offentlig eller privat tjenesteyting"/>
    <x v="1"/>
    <n v="0"/>
    <x v="3"/>
    <x v="0"/>
  </r>
  <r>
    <x v="54"/>
    <x v="2"/>
    <x v="75"/>
    <s v="Omdisponert til andre formål enn landbruk"/>
    <x v="1"/>
    <n v="0"/>
    <x v="10"/>
    <x v="5"/>
  </r>
  <r>
    <x v="54"/>
    <x v="2"/>
    <x v="75"/>
    <s v="Samferdselsanlegg og teknisk infrastruktur"/>
    <x v="1"/>
    <n v="0"/>
    <x v="1"/>
    <x v="1"/>
  </r>
  <r>
    <x v="54"/>
    <x v="2"/>
    <x v="75"/>
    <s v="Skogplanting"/>
    <x v="1"/>
    <n v="0"/>
    <x v="4"/>
    <x v="3"/>
  </r>
  <r>
    <x v="54"/>
    <x v="2"/>
    <x v="89"/>
    <s v="Annen bebyggelse og anlegg"/>
    <x v="0"/>
    <n v="0"/>
    <x v="3"/>
    <x v="0"/>
  </r>
  <r>
    <x v="54"/>
    <x v="2"/>
    <x v="89"/>
    <s v="Annet landbruksformål, feks. tilleggsnæringer"/>
    <x v="0"/>
    <n v="0"/>
    <x v="8"/>
    <x v="0"/>
  </r>
  <r>
    <x v="54"/>
    <x v="2"/>
    <x v="89"/>
    <s v="Boligbebyggelse, inkludert uteoppholdsareal"/>
    <x v="0"/>
    <n v="0"/>
    <x v="0"/>
    <x v="0"/>
  </r>
  <r>
    <x v="54"/>
    <x v="2"/>
    <x v="89"/>
    <s v="Bruk og vern av sjø og vassdrag, med tilhørende strandsone"/>
    <x v="0"/>
    <n v="0"/>
    <x v="7"/>
    <x v="3"/>
  </r>
  <r>
    <x v="54"/>
    <x v="2"/>
    <x v="89"/>
    <s v="Forsvaret"/>
    <x v="0"/>
    <n v="0"/>
    <x v="3"/>
    <x v="0"/>
  </r>
  <r>
    <x v="54"/>
    <x v="2"/>
    <x v="89"/>
    <s v="Fritidsbebyggelse"/>
    <x v="0"/>
    <n v="0"/>
    <x v="0"/>
    <x v="0"/>
  </r>
  <r>
    <x v="54"/>
    <x v="2"/>
    <x v="89"/>
    <s v="Golfbane"/>
    <x v="0"/>
    <n v="0"/>
    <x v="5"/>
    <x v="3"/>
  </r>
  <r>
    <x v="54"/>
    <x v="2"/>
    <x v="89"/>
    <s v="Grønnstruktur"/>
    <x v="0"/>
    <n v="0"/>
    <x v="7"/>
    <x v="3"/>
  </r>
  <r>
    <x v="54"/>
    <x v="2"/>
    <x v="89"/>
    <s v="Kombinasjoner av hovedformål"/>
    <x v="0"/>
    <n v="0"/>
    <x v="2"/>
    <x v="2"/>
  </r>
  <r>
    <x v="54"/>
    <x v="2"/>
    <x v="89"/>
    <s v="Landbruks-, natur- og friluftsområder, spredt utbygging"/>
    <x v="0"/>
    <n v="0"/>
    <x v="0"/>
    <x v="0"/>
  </r>
  <r>
    <x v="54"/>
    <x v="2"/>
    <x v="89"/>
    <s v="Landbruks-, natur- og friluftsområder der landbruk er utelukket"/>
    <x v="0"/>
    <n v="0"/>
    <x v="0"/>
    <x v="0"/>
  </r>
  <r>
    <x v="54"/>
    <x v="2"/>
    <x v="89"/>
    <s v="Næringsbebyggelse / virksomhet"/>
    <x v="0"/>
    <n v="0"/>
    <x v="3"/>
    <x v="0"/>
  </r>
  <r>
    <x v="54"/>
    <x v="2"/>
    <x v="89"/>
    <s v="Offentlig eller privat tjenesteyting"/>
    <x v="0"/>
    <n v="0"/>
    <x v="3"/>
    <x v="0"/>
  </r>
  <r>
    <x v="54"/>
    <x v="2"/>
    <x v="89"/>
    <s v="Omdisponert til andre formål enn landbruk"/>
    <x v="0"/>
    <n v="0"/>
    <x v="10"/>
    <x v="5"/>
  </r>
  <r>
    <x v="54"/>
    <x v="2"/>
    <x v="89"/>
    <s v="Samferdselsanlegg og teknisk infrastruktur"/>
    <x v="0"/>
    <n v="0"/>
    <x v="1"/>
    <x v="1"/>
  </r>
  <r>
    <x v="54"/>
    <x v="2"/>
    <x v="89"/>
    <s v="Skogplanting"/>
    <x v="0"/>
    <n v="0"/>
    <x v="4"/>
    <x v="3"/>
  </r>
  <r>
    <x v="54"/>
    <x v="2"/>
    <x v="89"/>
    <s v="Annen bebyggelse og anlegg"/>
    <x v="1"/>
    <n v="0"/>
    <x v="3"/>
    <x v="0"/>
  </r>
  <r>
    <x v="54"/>
    <x v="2"/>
    <x v="89"/>
    <s v="Annet landbruksformål, feks. tilleggsnæringer"/>
    <x v="1"/>
    <n v="0"/>
    <x v="8"/>
    <x v="0"/>
  </r>
  <r>
    <x v="54"/>
    <x v="2"/>
    <x v="89"/>
    <s v="Boligbebyggelse, inkludert uteoppholdsareal"/>
    <x v="1"/>
    <n v="0"/>
    <x v="0"/>
    <x v="0"/>
  </r>
  <r>
    <x v="54"/>
    <x v="2"/>
    <x v="89"/>
    <s v="Bruk og vern av sjø og vassdrag, med tilhørende strandsone"/>
    <x v="1"/>
    <n v="0"/>
    <x v="7"/>
    <x v="3"/>
  </r>
  <r>
    <x v="54"/>
    <x v="2"/>
    <x v="89"/>
    <s v="Forsvaret"/>
    <x v="1"/>
    <n v="0"/>
    <x v="3"/>
    <x v="0"/>
  </r>
  <r>
    <x v="54"/>
    <x v="2"/>
    <x v="89"/>
    <s v="Fritidsbebyggelse"/>
    <x v="1"/>
    <n v="0"/>
    <x v="0"/>
    <x v="0"/>
  </r>
  <r>
    <x v="54"/>
    <x v="2"/>
    <x v="89"/>
    <s v="Golfbane"/>
    <x v="1"/>
    <n v="0"/>
    <x v="5"/>
    <x v="3"/>
  </r>
  <r>
    <x v="54"/>
    <x v="2"/>
    <x v="89"/>
    <s v="Grønnstruktur"/>
    <x v="1"/>
    <n v="0"/>
    <x v="7"/>
    <x v="3"/>
  </r>
  <r>
    <x v="54"/>
    <x v="2"/>
    <x v="89"/>
    <s v="Kombinasjoner av hovedformål"/>
    <x v="1"/>
    <n v="0"/>
    <x v="2"/>
    <x v="2"/>
  </r>
  <r>
    <x v="54"/>
    <x v="2"/>
    <x v="89"/>
    <s v="Landbruks-, natur- og friluftsområder, spredt utbygging"/>
    <x v="1"/>
    <n v="0"/>
    <x v="0"/>
    <x v="0"/>
  </r>
  <r>
    <x v="54"/>
    <x v="2"/>
    <x v="89"/>
    <s v="Landbruks-, natur- og friluftsområder der landbruk er utelukket"/>
    <x v="1"/>
    <n v="0"/>
    <x v="0"/>
    <x v="0"/>
  </r>
  <r>
    <x v="54"/>
    <x v="2"/>
    <x v="89"/>
    <s v="Næringsbebyggelse / virksomhet"/>
    <x v="1"/>
    <n v="0"/>
    <x v="3"/>
    <x v="0"/>
  </r>
  <r>
    <x v="54"/>
    <x v="2"/>
    <x v="89"/>
    <s v="Offentlig eller privat tjenesteyting"/>
    <x v="1"/>
    <n v="0"/>
    <x v="3"/>
    <x v="0"/>
  </r>
  <r>
    <x v="54"/>
    <x v="2"/>
    <x v="89"/>
    <s v="Omdisponert til andre formål enn landbruk"/>
    <x v="1"/>
    <n v="0"/>
    <x v="10"/>
    <x v="5"/>
  </r>
  <r>
    <x v="54"/>
    <x v="2"/>
    <x v="89"/>
    <s v="Samferdselsanlegg og teknisk infrastruktur"/>
    <x v="1"/>
    <n v="0"/>
    <x v="1"/>
    <x v="1"/>
  </r>
  <r>
    <x v="54"/>
    <x v="2"/>
    <x v="89"/>
    <s v="Skogplanting"/>
    <x v="1"/>
    <n v="0"/>
    <x v="4"/>
    <x v="3"/>
  </r>
  <r>
    <x v="54"/>
    <x v="2"/>
    <x v="76"/>
    <s v="Annen bebyggelse og anlegg"/>
    <x v="0"/>
    <n v="0.3"/>
    <x v="3"/>
    <x v="0"/>
  </r>
  <r>
    <x v="54"/>
    <x v="2"/>
    <x v="76"/>
    <s v="Annet landbruksformål, feks. tilleggsnæringer"/>
    <x v="0"/>
    <n v="0.9"/>
    <x v="8"/>
    <x v="0"/>
  </r>
  <r>
    <x v="54"/>
    <x v="2"/>
    <x v="76"/>
    <s v="Boligbebyggelse, inkludert uteoppholdsareal"/>
    <x v="0"/>
    <n v="30.4"/>
    <x v="0"/>
    <x v="0"/>
  </r>
  <r>
    <x v="54"/>
    <x v="2"/>
    <x v="76"/>
    <s v="Bruk og vern av sjø og vassdrag, med tilhørende strandsone"/>
    <x v="0"/>
    <n v="0"/>
    <x v="7"/>
    <x v="3"/>
  </r>
  <r>
    <x v="54"/>
    <x v="2"/>
    <x v="76"/>
    <s v="Forsvaret"/>
    <x v="0"/>
    <n v="0"/>
    <x v="3"/>
    <x v="0"/>
  </r>
  <r>
    <x v="54"/>
    <x v="2"/>
    <x v="76"/>
    <s v="Fritidsbebyggelse"/>
    <x v="0"/>
    <n v="0.1"/>
    <x v="0"/>
    <x v="0"/>
  </r>
  <r>
    <x v="54"/>
    <x v="2"/>
    <x v="76"/>
    <s v="Golfbane"/>
    <x v="0"/>
    <n v="0"/>
    <x v="5"/>
    <x v="3"/>
  </r>
  <r>
    <x v="54"/>
    <x v="2"/>
    <x v="76"/>
    <s v="Grønnstruktur"/>
    <x v="0"/>
    <n v="2.8"/>
    <x v="7"/>
    <x v="3"/>
  </r>
  <r>
    <x v="54"/>
    <x v="2"/>
    <x v="76"/>
    <s v="Kombinasjoner av hovedformål"/>
    <x v="0"/>
    <n v="0"/>
    <x v="2"/>
    <x v="2"/>
  </r>
  <r>
    <x v="54"/>
    <x v="2"/>
    <x v="76"/>
    <s v="Landbruks-, natur- og friluftsområder, spredt utbygging"/>
    <x v="0"/>
    <n v="0"/>
    <x v="0"/>
    <x v="0"/>
  </r>
  <r>
    <x v="54"/>
    <x v="2"/>
    <x v="76"/>
    <s v="Landbruks-, natur- og friluftsområder der landbruk er utelukket"/>
    <x v="0"/>
    <n v="0"/>
    <x v="0"/>
    <x v="0"/>
  </r>
  <r>
    <x v="54"/>
    <x v="2"/>
    <x v="76"/>
    <s v="Næringsbebyggelse / virksomhet"/>
    <x v="0"/>
    <n v="0"/>
    <x v="3"/>
    <x v="0"/>
  </r>
  <r>
    <x v="54"/>
    <x v="2"/>
    <x v="76"/>
    <s v="Offentlig eller privat tjenesteyting"/>
    <x v="0"/>
    <n v="0"/>
    <x v="3"/>
    <x v="0"/>
  </r>
  <r>
    <x v="54"/>
    <x v="2"/>
    <x v="76"/>
    <s v="Omdisponert til andre formål enn landbruk"/>
    <x v="0"/>
    <n v="46.3"/>
    <x v="10"/>
    <x v="5"/>
  </r>
  <r>
    <x v="54"/>
    <x v="2"/>
    <x v="76"/>
    <s v="Samferdselsanlegg og teknisk infrastruktur"/>
    <x v="0"/>
    <n v="11.8"/>
    <x v="1"/>
    <x v="1"/>
  </r>
  <r>
    <x v="54"/>
    <x v="2"/>
    <x v="76"/>
    <s v="Skogplanting"/>
    <x v="0"/>
    <n v="9"/>
    <x v="4"/>
    <x v="3"/>
  </r>
  <r>
    <x v="54"/>
    <x v="2"/>
    <x v="76"/>
    <s v="Annen bebyggelse og anlegg"/>
    <x v="1"/>
    <n v="1.6"/>
    <x v="3"/>
    <x v="0"/>
  </r>
  <r>
    <x v="54"/>
    <x v="2"/>
    <x v="76"/>
    <s v="Annet landbruksformål, feks. tilleggsnæringer"/>
    <x v="1"/>
    <n v="0"/>
    <x v="8"/>
    <x v="0"/>
  </r>
  <r>
    <x v="54"/>
    <x v="2"/>
    <x v="76"/>
    <s v="Boligbebyggelse, inkludert uteoppholdsareal"/>
    <x v="1"/>
    <n v="26.6"/>
    <x v="0"/>
    <x v="0"/>
  </r>
  <r>
    <x v="54"/>
    <x v="2"/>
    <x v="76"/>
    <s v="Bruk og vern av sjø og vassdrag, med tilhørende strandsone"/>
    <x v="1"/>
    <n v="0.1"/>
    <x v="7"/>
    <x v="3"/>
  </r>
  <r>
    <x v="54"/>
    <x v="2"/>
    <x v="76"/>
    <s v="Forsvaret"/>
    <x v="1"/>
    <n v="0"/>
    <x v="3"/>
    <x v="0"/>
  </r>
  <r>
    <x v="54"/>
    <x v="2"/>
    <x v="76"/>
    <s v="Fritidsbebyggelse"/>
    <x v="1"/>
    <n v="0"/>
    <x v="0"/>
    <x v="0"/>
  </r>
  <r>
    <x v="54"/>
    <x v="2"/>
    <x v="76"/>
    <s v="Golfbane"/>
    <x v="1"/>
    <n v="0"/>
    <x v="5"/>
    <x v="3"/>
  </r>
  <r>
    <x v="54"/>
    <x v="2"/>
    <x v="76"/>
    <s v="Grønnstruktur"/>
    <x v="1"/>
    <n v="3.7"/>
    <x v="7"/>
    <x v="3"/>
  </r>
  <r>
    <x v="54"/>
    <x v="2"/>
    <x v="76"/>
    <s v="Kombinasjoner av hovedformål"/>
    <x v="1"/>
    <n v="0"/>
    <x v="2"/>
    <x v="2"/>
  </r>
  <r>
    <x v="54"/>
    <x v="2"/>
    <x v="76"/>
    <s v="Landbruks-, natur- og friluftsområder, spredt utbygging"/>
    <x v="1"/>
    <n v="0"/>
    <x v="0"/>
    <x v="0"/>
  </r>
  <r>
    <x v="54"/>
    <x v="2"/>
    <x v="76"/>
    <s v="Landbruks-, natur- og friluftsområder der landbruk er utelukket"/>
    <x v="1"/>
    <n v="10.5"/>
    <x v="0"/>
    <x v="0"/>
  </r>
  <r>
    <x v="54"/>
    <x v="2"/>
    <x v="76"/>
    <s v="Næringsbebyggelse / virksomhet"/>
    <x v="1"/>
    <n v="0"/>
    <x v="3"/>
    <x v="0"/>
  </r>
  <r>
    <x v="54"/>
    <x v="2"/>
    <x v="76"/>
    <s v="Offentlig eller privat tjenesteyting"/>
    <x v="1"/>
    <n v="0"/>
    <x v="3"/>
    <x v="0"/>
  </r>
  <r>
    <x v="54"/>
    <x v="2"/>
    <x v="76"/>
    <s v="Omdisponert til andre formål enn landbruk"/>
    <x v="1"/>
    <n v="48.7"/>
    <x v="10"/>
    <x v="5"/>
  </r>
  <r>
    <x v="54"/>
    <x v="2"/>
    <x v="76"/>
    <s v="Samferdselsanlegg og teknisk infrastruktur"/>
    <x v="1"/>
    <n v="6.2"/>
    <x v="1"/>
    <x v="1"/>
  </r>
  <r>
    <x v="54"/>
    <x v="2"/>
    <x v="76"/>
    <s v="Skogplanting"/>
    <x v="1"/>
    <n v="0"/>
    <x v="4"/>
    <x v="3"/>
  </r>
  <r>
    <x v="54"/>
    <x v="2"/>
    <x v="77"/>
    <s v="Annen bebyggelse og anlegg"/>
    <x v="0"/>
    <n v="0"/>
    <x v="3"/>
    <x v="0"/>
  </r>
  <r>
    <x v="54"/>
    <x v="2"/>
    <x v="77"/>
    <s v="Annet landbruksformål, feks. tilleggsnæringer"/>
    <x v="0"/>
    <n v="0"/>
    <x v="8"/>
    <x v="0"/>
  </r>
  <r>
    <x v="54"/>
    <x v="2"/>
    <x v="77"/>
    <s v="Boligbebyggelse, inkludert uteoppholdsareal"/>
    <x v="0"/>
    <n v="5"/>
    <x v="0"/>
    <x v="0"/>
  </r>
  <r>
    <x v="54"/>
    <x v="2"/>
    <x v="77"/>
    <s v="Bruk og vern av sjø og vassdrag, med tilhørende strandsone"/>
    <x v="0"/>
    <n v="0"/>
    <x v="7"/>
    <x v="3"/>
  </r>
  <r>
    <x v="54"/>
    <x v="2"/>
    <x v="77"/>
    <s v="Forsvaret"/>
    <x v="0"/>
    <n v="0"/>
    <x v="3"/>
    <x v="0"/>
  </r>
  <r>
    <x v="54"/>
    <x v="2"/>
    <x v="77"/>
    <s v="Fritidsbebyggelse"/>
    <x v="0"/>
    <n v="0"/>
    <x v="0"/>
    <x v="0"/>
  </r>
  <r>
    <x v="54"/>
    <x v="2"/>
    <x v="77"/>
    <s v="Golfbane"/>
    <x v="0"/>
    <n v="0"/>
    <x v="5"/>
    <x v="3"/>
  </r>
  <r>
    <x v="54"/>
    <x v="2"/>
    <x v="77"/>
    <s v="Grønnstruktur"/>
    <x v="0"/>
    <n v="0"/>
    <x v="7"/>
    <x v="3"/>
  </r>
  <r>
    <x v="54"/>
    <x v="2"/>
    <x v="77"/>
    <s v="Kombinasjoner av hovedformål"/>
    <x v="0"/>
    <n v="0"/>
    <x v="2"/>
    <x v="2"/>
  </r>
  <r>
    <x v="54"/>
    <x v="2"/>
    <x v="77"/>
    <s v="Landbruks-, natur- og friluftsområder, spredt utbygging"/>
    <x v="0"/>
    <n v="0"/>
    <x v="0"/>
    <x v="0"/>
  </r>
  <r>
    <x v="54"/>
    <x v="2"/>
    <x v="77"/>
    <s v="Landbruks-, natur- og friluftsområder der landbruk er utelukket"/>
    <x v="0"/>
    <n v="0"/>
    <x v="0"/>
    <x v="0"/>
  </r>
  <r>
    <x v="54"/>
    <x v="2"/>
    <x v="77"/>
    <s v="Næringsbebyggelse / virksomhet"/>
    <x v="0"/>
    <n v="0"/>
    <x v="3"/>
    <x v="0"/>
  </r>
  <r>
    <x v="54"/>
    <x v="2"/>
    <x v="77"/>
    <s v="Offentlig eller privat tjenesteyting"/>
    <x v="0"/>
    <n v="0"/>
    <x v="3"/>
    <x v="0"/>
  </r>
  <r>
    <x v="54"/>
    <x v="2"/>
    <x v="77"/>
    <s v="Omdisponert til andre formål enn landbruk"/>
    <x v="0"/>
    <n v="17.100000000000001"/>
    <x v="10"/>
    <x v="5"/>
  </r>
  <r>
    <x v="54"/>
    <x v="2"/>
    <x v="77"/>
    <s v="Samferdselsanlegg og teknisk infrastruktur"/>
    <x v="0"/>
    <n v="12.1"/>
    <x v="1"/>
    <x v="1"/>
  </r>
  <r>
    <x v="54"/>
    <x v="2"/>
    <x v="77"/>
    <s v="Skogplanting"/>
    <x v="0"/>
    <n v="0"/>
    <x v="4"/>
    <x v="3"/>
  </r>
  <r>
    <x v="54"/>
    <x v="2"/>
    <x v="77"/>
    <s v="Annen bebyggelse og anlegg"/>
    <x v="1"/>
    <n v="0"/>
    <x v="3"/>
    <x v="0"/>
  </r>
  <r>
    <x v="54"/>
    <x v="2"/>
    <x v="77"/>
    <s v="Annet landbruksformål, feks. tilleggsnæringer"/>
    <x v="1"/>
    <n v="0"/>
    <x v="8"/>
    <x v="0"/>
  </r>
  <r>
    <x v="54"/>
    <x v="2"/>
    <x v="77"/>
    <s v="Boligbebyggelse, inkludert uteoppholdsareal"/>
    <x v="1"/>
    <n v="0"/>
    <x v="0"/>
    <x v="0"/>
  </r>
  <r>
    <x v="54"/>
    <x v="2"/>
    <x v="77"/>
    <s v="Bruk og vern av sjø og vassdrag, med tilhørende strandsone"/>
    <x v="1"/>
    <n v="0"/>
    <x v="7"/>
    <x v="3"/>
  </r>
  <r>
    <x v="54"/>
    <x v="2"/>
    <x v="77"/>
    <s v="Forsvaret"/>
    <x v="1"/>
    <n v="0"/>
    <x v="3"/>
    <x v="0"/>
  </r>
  <r>
    <x v="54"/>
    <x v="2"/>
    <x v="77"/>
    <s v="Fritidsbebyggelse"/>
    <x v="1"/>
    <n v="0"/>
    <x v="0"/>
    <x v="0"/>
  </r>
  <r>
    <x v="54"/>
    <x v="2"/>
    <x v="77"/>
    <s v="Golfbane"/>
    <x v="1"/>
    <n v="0"/>
    <x v="5"/>
    <x v="3"/>
  </r>
  <r>
    <x v="54"/>
    <x v="2"/>
    <x v="77"/>
    <s v="Grønnstruktur"/>
    <x v="1"/>
    <n v="0"/>
    <x v="7"/>
    <x v="3"/>
  </r>
  <r>
    <x v="54"/>
    <x v="2"/>
    <x v="77"/>
    <s v="Kombinasjoner av hovedformål"/>
    <x v="1"/>
    <n v="0"/>
    <x v="2"/>
    <x v="2"/>
  </r>
  <r>
    <x v="54"/>
    <x v="2"/>
    <x v="77"/>
    <s v="Landbruks-, natur- og friluftsområder, spredt utbygging"/>
    <x v="1"/>
    <n v="0"/>
    <x v="0"/>
    <x v="0"/>
  </r>
  <r>
    <x v="54"/>
    <x v="2"/>
    <x v="77"/>
    <s v="Landbruks-, natur- og friluftsområder der landbruk er utelukket"/>
    <x v="1"/>
    <n v="0"/>
    <x v="0"/>
    <x v="0"/>
  </r>
  <r>
    <x v="54"/>
    <x v="2"/>
    <x v="77"/>
    <s v="Næringsbebyggelse / virksomhet"/>
    <x v="1"/>
    <n v="0"/>
    <x v="3"/>
    <x v="0"/>
  </r>
  <r>
    <x v="54"/>
    <x v="2"/>
    <x v="77"/>
    <s v="Offentlig eller privat tjenesteyting"/>
    <x v="1"/>
    <n v="0"/>
    <x v="3"/>
    <x v="0"/>
  </r>
  <r>
    <x v="54"/>
    <x v="2"/>
    <x v="77"/>
    <s v="Omdisponert til andre formål enn landbruk"/>
    <x v="1"/>
    <n v="0"/>
    <x v="10"/>
    <x v="5"/>
  </r>
  <r>
    <x v="54"/>
    <x v="2"/>
    <x v="77"/>
    <s v="Samferdselsanlegg og teknisk infrastruktur"/>
    <x v="1"/>
    <n v="0"/>
    <x v="1"/>
    <x v="1"/>
  </r>
  <r>
    <x v="54"/>
    <x v="2"/>
    <x v="77"/>
    <s v="Skogplanting"/>
    <x v="1"/>
    <n v="0"/>
    <x v="4"/>
    <x v="3"/>
  </r>
  <r>
    <x v="54"/>
    <x v="2"/>
    <x v="78"/>
    <s v="Annen bebyggelse og anlegg"/>
    <x v="0"/>
    <n v="0"/>
    <x v="3"/>
    <x v="0"/>
  </r>
  <r>
    <x v="54"/>
    <x v="2"/>
    <x v="78"/>
    <s v="Annet landbruksformål, feks. tilleggsnæringer"/>
    <x v="0"/>
    <n v="0"/>
    <x v="8"/>
    <x v="0"/>
  </r>
  <r>
    <x v="54"/>
    <x v="2"/>
    <x v="78"/>
    <s v="Boligbebyggelse, inkludert uteoppholdsareal"/>
    <x v="0"/>
    <n v="0"/>
    <x v="0"/>
    <x v="0"/>
  </r>
  <r>
    <x v="54"/>
    <x v="2"/>
    <x v="78"/>
    <s v="Bruk og vern av sjø og vassdrag, med tilhørende strandsone"/>
    <x v="0"/>
    <n v="0"/>
    <x v="7"/>
    <x v="3"/>
  </r>
  <r>
    <x v="54"/>
    <x v="2"/>
    <x v="78"/>
    <s v="Forsvaret"/>
    <x v="0"/>
    <n v="0"/>
    <x v="3"/>
    <x v="0"/>
  </r>
  <r>
    <x v="54"/>
    <x v="2"/>
    <x v="78"/>
    <s v="Fritidsbebyggelse"/>
    <x v="0"/>
    <n v="0"/>
    <x v="0"/>
    <x v="0"/>
  </r>
  <r>
    <x v="54"/>
    <x v="2"/>
    <x v="78"/>
    <s v="Golfbane"/>
    <x v="0"/>
    <n v="0"/>
    <x v="5"/>
    <x v="3"/>
  </r>
  <r>
    <x v="54"/>
    <x v="2"/>
    <x v="78"/>
    <s v="Grønnstruktur"/>
    <x v="0"/>
    <n v="0"/>
    <x v="7"/>
    <x v="3"/>
  </r>
  <r>
    <x v="54"/>
    <x v="2"/>
    <x v="78"/>
    <s v="Kombinasjoner av hovedformål"/>
    <x v="0"/>
    <n v="0"/>
    <x v="2"/>
    <x v="2"/>
  </r>
  <r>
    <x v="54"/>
    <x v="2"/>
    <x v="78"/>
    <s v="Landbruks-, natur- og friluftsområder, spredt utbygging"/>
    <x v="0"/>
    <n v="0"/>
    <x v="0"/>
    <x v="0"/>
  </r>
  <r>
    <x v="54"/>
    <x v="2"/>
    <x v="78"/>
    <s v="Landbruks-, natur- og friluftsområder der landbruk er utelukket"/>
    <x v="0"/>
    <n v="0"/>
    <x v="0"/>
    <x v="0"/>
  </r>
  <r>
    <x v="54"/>
    <x v="2"/>
    <x v="78"/>
    <s v="Næringsbebyggelse / virksomhet"/>
    <x v="0"/>
    <n v="0"/>
    <x v="3"/>
    <x v="0"/>
  </r>
  <r>
    <x v="54"/>
    <x v="2"/>
    <x v="78"/>
    <s v="Offentlig eller privat tjenesteyting"/>
    <x v="0"/>
    <n v="0"/>
    <x v="3"/>
    <x v="0"/>
  </r>
  <r>
    <x v="54"/>
    <x v="2"/>
    <x v="78"/>
    <s v="Omdisponert til andre formål enn landbruk"/>
    <x v="0"/>
    <n v="0"/>
    <x v="10"/>
    <x v="5"/>
  </r>
  <r>
    <x v="54"/>
    <x v="2"/>
    <x v="78"/>
    <s v="Samferdselsanlegg og teknisk infrastruktur"/>
    <x v="0"/>
    <n v="0"/>
    <x v="1"/>
    <x v="1"/>
  </r>
  <r>
    <x v="54"/>
    <x v="2"/>
    <x v="78"/>
    <s v="Skogplanting"/>
    <x v="0"/>
    <n v="0"/>
    <x v="4"/>
    <x v="3"/>
  </r>
  <r>
    <x v="54"/>
    <x v="2"/>
    <x v="78"/>
    <s v="Annen bebyggelse og anlegg"/>
    <x v="1"/>
    <n v="0"/>
    <x v="3"/>
    <x v="0"/>
  </r>
  <r>
    <x v="54"/>
    <x v="2"/>
    <x v="78"/>
    <s v="Annet landbruksformål, feks. tilleggsnæringer"/>
    <x v="1"/>
    <n v="0"/>
    <x v="8"/>
    <x v="0"/>
  </r>
  <r>
    <x v="54"/>
    <x v="2"/>
    <x v="78"/>
    <s v="Boligbebyggelse, inkludert uteoppholdsareal"/>
    <x v="1"/>
    <n v="0"/>
    <x v="0"/>
    <x v="0"/>
  </r>
  <r>
    <x v="54"/>
    <x v="2"/>
    <x v="78"/>
    <s v="Bruk og vern av sjø og vassdrag, med tilhørende strandsone"/>
    <x v="1"/>
    <n v="0"/>
    <x v="7"/>
    <x v="3"/>
  </r>
  <r>
    <x v="54"/>
    <x v="2"/>
    <x v="78"/>
    <s v="Forsvaret"/>
    <x v="1"/>
    <n v="0"/>
    <x v="3"/>
    <x v="0"/>
  </r>
  <r>
    <x v="54"/>
    <x v="2"/>
    <x v="78"/>
    <s v="Fritidsbebyggelse"/>
    <x v="1"/>
    <n v="0"/>
    <x v="0"/>
    <x v="0"/>
  </r>
  <r>
    <x v="54"/>
    <x v="2"/>
    <x v="78"/>
    <s v="Golfbane"/>
    <x v="1"/>
    <n v="0"/>
    <x v="5"/>
    <x v="3"/>
  </r>
  <r>
    <x v="54"/>
    <x v="2"/>
    <x v="78"/>
    <s v="Grønnstruktur"/>
    <x v="1"/>
    <n v="0"/>
    <x v="7"/>
    <x v="3"/>
  </r>
  <r>
    <x v="54"/>
    <x v="2"/>
    <x v="78"/>
    <s v="Kombinasjoner av hovedformål"/>
    <x v="1"/>
    <n v="0"/>
    <x v="2"/>
    <x v="2"/>
  </r>
  <r>
    <x v="54"/>
    <x v="2"/>
    <x v="78"/>
    <s v="Landbruks-, natur- og friluftsområder, spredt utbygging"/>
    <x v="1"/>
    <n v="0"/>
    <x v="0"/>
    <x v="0"/>
  </r>
  <r>
    <x v="54"/>
    <x v="2"/>
    <x v="78"/>
    <s v="Landbruks-, natur- og friluftsområder der landbruk er utelukket"/>
    <x v="1"/>
    <n v="0"/>
    <x v="0"/>
    <x v="0"/>
  </r>
  <r>
    <x v="54"/>
    <x v="2"/>
    <x v="78"/>
    <s v="Næringsbebyggelse / virksomhet"/>
    <x v="1"/>
    <n v="0"/>
    <x v="3"/>
    <x v="0"/>
  </r>
  <r>
    <x v="54"/>
    <x v="2"/>
    <x v="78"/>
    <s v="Offentlig eller privat tjenesteyting"/>
    <x v="1"/>
    <n v="0"/>
    <x v="3"/>
    <x v="0"/>
  </r>
  <r>
    <x v="54"/>
    <x v="2"/>
    <x v="78"/>
    <s v="Omdisponert til andre formål enn landbruk"/>
    <x v="1"/>
    <n v="0"/>
    <x v="10"/>
    <x v="5"/>
  </r>
  <r>
    <x v="54"/>
    <x v="2"/>
    <x v="78"/>
    <s v="Samferdselsanlegg og teknisk infrastruktur"/>
    <x v="1"/>
    <n v="0"/>
    <x v="1"/>
    <x v="1"/>
  </r>
  <r>
    <x v="54"/>
    <x v="2"/>
    <x v="78"/>
    <s v="Skogplanting"/>
    <x v="1"/>
    <n v="0"/>
    <x v="4"/>
    <x v="3"/>
  </r>
  <r>
    <x v="54"/>
    <x v="2"/>
    <x v="90"/>
    <s v="Annen bebyggelse og anlegg"/>
    <x v="0"/>
    <n v="0"/>
    <x v="3"/>
    <x v="0"/>
  </r>
  <r>
    <x v="54"/>
    <x v="2"/>
    <x v="90"/>
    <s v="Annet landbruksformål, feks. tilleggsnæringer"/>
    <x v="0"/>
    <n v="0"/>
    <x v="8"/>
    <x v="0"/>
  </r>
  <r>
    <x v="54"/>
    <x v="2"/>
    <x v="90"/>
    <s v="Boligbebyggelse, inkludert uteoppholdsareal"/>
    <x v="0"/>
    <n v="1"/>
    <x v="0"/>
    <x v="0"/>
  </r>
  <r>
    <x v="54"/>
    <x v="2"/>
    <x v="90"/>
    <s v="Bruk og vern av sjø og vassdrag, med tilhørende strandsone"/>
    <x v="0"/>
    <n v="0"/>
    <x v="7"/>
    <x v="3"/>
  </r>
  <r>
    <x v="54"/>
    <x v="2"/>
    <x v="90"/>
    <s v="Forsvaret"/>
    <x v="0"/>
    <n v="0"/>
    <x v="3"/>
    <x v="0"/>
  </r>
  <r>
    <x v="54"/>
    <x v="2"/>
    <x v="90"/>
    <s v="Fritidsbebyggelse"/>
    <x v="0"/>
    <n v="0"/>
    <x v="0"/>
    <x v="0"/>
  </r>
  <r>
    <x v="54"/>
    <x v="2"/>
    <x v="90"/>
    <s v="Golfbane"/>
    <x v="0"/>
    <n v="0"/>
    <x v="5"/>
    <x v="3"/>
  </r>
  <r>
    <x v="54"/>
    <x v="2"/>
    <x v="90"/>
    <s v="Grønnstruktur"/>
    <x v="0"/>
    <n v="0"/>
    <x v="7"/>
    <x v="3"/>
  </r>
  <r>
    <x v="54"/>
    <x v="2"/>
    <x v="90"/>
    <s v="Kombinasjoner av hovedformål"/>
    <x v="0"/>
    <n v="0"/>
    <x v="2"/>
    <x v="2"/>
  </r>
  <r>
    <x v="54"/>
    <x v="2"/>
    <x v="90"/>
    <s v="Landbruks-, natur- og friluftsområder, spredt utbygging"/>
    <x v="0"/>
    <n v="0"/>
    <x v="0"/>
    <x v="0"/>
  </r>
  <r>
    <x v="54"/>
    <x v="2"/>
    <x v="90"/>
    <s v="Landbruks-, natur- og friluftsområder der landbruk er utelukket"/>
    <x v="0"/>
    <n v="0"/>
    <x v="0"/>
    <x v="0"/>
  </r>
  <r>
    <x v="54"/>
    <x v="2"/>
    <x v="90"/>
    <s v="Næringsbebyggelse / virksomhet"/>
    <x v="0"/>
    <n v="0"/>
    <x v="3"/>
    <x v="0"/>
  </r>
  <r>
    <x v="54"/>
    <x v="2"/>
    <x v="90"/>
    <s v="Offentlig eller privat tjenesteyting"/>
    <x v="0"/>
    <n v="0"/>
    <x v="3"/>
    <x v="0"/>
  </r>
  <r>
    <x v="54"/>
    <x v="2"/>
    <x v="90"/>
    <s v="Omdisponert til andre formål enn landbruk"/>
    <x v="0"/>
    <n v="1"/>
    <x v="10"/>
    <x v="5"/>
  </r>
  <r>
    <x v="54"/>
    <x v="2"/>
    <x v="90"/>
    <s v="Samferdselsanlegg og teknisk infrastruktur"/>
    <x v="0"/>
    <n v="0"/>
    <x v="1"/>
    <x v="1"/>
  </r>
  <r>
    <x v="54"/>
    <x v="2"/>
    <x v="90"/>
    <s v="Skogplanting"/>
    <x v="0"/>
    <n v="0"/>
    <x v="4"/>
    <x v="3"/>
  </r>
  <r>
    <x v="54"/>
    <x v="2"/>
    <x v="90"/>
    <s v="Annen bebyggelse og anlegg"/>
    <x v="1"/>
    <n v="0"/>
    <x v="3"/>
    <x v="0"/>
  </r>
  <r>
    <x v="54"/>
    <x v="2"/>
    <x v="90"/>
    <s v="Annet landbruksformål, feks. tilleggsnæringer"/>
    <x v="1"/>
    <n v="0"/>
    <x v="8"/>
    <x v="0"/>
  </r>
  <r>
    <x v="54"/>
    <x v="2"/>
    <x v="90"/>
    <s v="Boligbebyggelse, inkludert uteoppholdsareal"/>
    <x v="1"/>
    <n v="0"/>
    <x v="0"/>
    <x v="0"/>
  </r>
  <r>
    <x v="54"/>
    <x v="2"/>
    <x v="90"/>
    <s v="Bruk og vern av sjø og vassdrag, med tilhørende strandsone"/>
    <x v="1"/>
    <n v="0"/>
    <x v="7"/>
    <x v="3"/>
  </r>
  <r>
    <x v="54"/>
    <x v="2"/>
    <x v="90"/>
    <s v="Forsvaret"/>
    <x v="1"/>
    <n v="0"/>
    <x v="3"/>
    <x v="0"/>
  </r>
  <r>
    <x v="54"/>
    <x v="2"/>
    <x v="90"/>
    <s v="Fritidsbebyggelse"/>
    <x v="1"/>
    <n v="0"/>
    <x v="0"/>
    <x v="0"/>
  </r>
  <r>
    <x v="54"/>
    <x v="2"/>
    <x v="90"/>
    <s v="Golfbane"/>
    <x v="1"/>
    <n v="0"/>
    <x v="5"/>
    <x v="3"/>
  </r>
  <r>
    <x v="54"/>
    <x v="2"/>
    <x v="90"/>
    <s v="Grønnstruktur"/>
    <x v="1"/>
    <n v="0"/>
    <x v="7"/>
    <x v="3"/>
  </r>
  <r>
    <x v="54"/>
    <x v="2"/>
    <x v="90"/>
    <s v="Kombinasjoner av hovedformål"/>
    <x v="1"/>
    <n v="0"/>
    <x v="2"/>
    <x v="2"/>
  </r>
  <r>
    <x v="54"/>
    <x v="2"/>
    <x v="90"/>
    <s v="Landbruks-, natur- og friluftsområder, spredt utbygging"/>
    <x v="1"/>
    <n v="0"/>
    <x v="0"/>
    <x v="0"/>
  </r>
  <r>
    <x v="54"/>
    <x v="2"/>
    <x v="90"/>
    <s v="Landbruks-, natur- og friluftsområder der landbruk er utelukket"/>
    <x v="1"/>
    <n v="0"/>
    <x v="0"/>
    <x v="0"/>
  </r>
  <r>
    <x v="54"/>
    <x v="2"/>
    <x v="90"/>
    <s v="Næringsbebyggelse / virksomhet"/>
    <x v="1"/>
    <n v="0"/>
    <x v="3"/>
    <x v="0"/>
  </r>
  <r>
    <x v="54"/>
    <x v="2"/>
    <x v="90"/>
    <s v="Offentlig eller privat tjenesteyting"/>
    <x v="1"/>
    <n v="0"/>
    <x v="3"/>
    <x v="0"/>
  </r>
  <r>
    <x v="54"/>
    <x v="2"/>
    <x v="90"/>
    <s v="Omdisponert til andre formål enn landbruk"/>
    <x v="1"/>
    <n v="0"/>
    <x v="10"/>
    <x v="5"/>
  </r>
  <r>
    <x v="54"/>
    <x v="2"/>
    <x v="90"/>
    <s v="Samferdselsanlegg og teknisk infrastruktur"/>
    <x v="1"/>
    <n v="0"/>
    <x v="1"/>
    <x v="1"/>
  </r>
  <r>
    <x v="54"/>
    <x v="2"/>
    <x v="90"/>
    <s v="Skogplanting"/>
    <x v="1"/>
    <n v="0"/>
    <x v="4"/>
    <x v="3"/>
  </r>
  <r>
    <x v="54"/>
    <x v="2"/>
    <x v="93"/>
    <s v="Annen bebyggelse og anlegg"/>
    <x v="0"/>
    <n v="0"/>
    <x v="3"/>
    <x v="0"/>
  </r>
  <r>
    <x v="54"/>
    <x v="2"/>
    <x v="93"/>
    <s v="Annet landbruksformål, feks. tilleggsnæringer"/>
    <x v="0"/>
    <n v="0"/>
    <x v="8"/>
    <x v="0"/>
  </r>
  <r>
    <x v="54"/>
    <x v="2"/>
    <x v="93"/>
    <s v="Boligbebyggelse, inkludert uteoppholdsareal"/>
    <x v="0"/>
    <n v="0"/>
    <x v="0"/>
    <x v="0"/>
  </r>
  <r>
    <x v="54"/>
    <x v="2"/>
    <x v="93"/>
    <s v="Bruk og vern av sjø og vassdrag, med tilhørende strandsone"/>
    <x v="0"/>
    <n v="0"/>
    <x v="7"/>
    <x v="3"/>
  </r>
  <r>
    <x v="54"/>
    <x v="2"/>
    <x v="93"/>
    <s v="Forsvaret"/>
    <x v="0"/>
    <n v="0"/>
    <x v="3"/>
    <x v="0"/>
  </r>
  <r>
    <x v="54"/>
    <x v="2"/>
    <x v="93"/>
    <s v="Fritidsbebyggelse"/>
    <x v="0"/>
    <n v="0"/>
    <x v="0"/>
    <x v="0"/>
  </r>
  <r>
    <x v="54"/>
    <x v="2"/>
    <x v="93"/>
    <s v="Golfbane"/>
    <x v="0"/>
    <n v="0"/>
    <x v="5"/>
    <x v="3"/>
  </r>
  <r>
    <x v="54"/>
    <x v="2"/>
    <x v="93"/>
    <s v="Grønnstruktur"/>
    <x v="0"/>
    <n v="0"/>
    <x v="7"/>
    <x v="3"/>
  </r>
  <r>
    <x v="54"/>
    <x v="2"/>
    <x v="93"/>
    <s v="Kombinasjoner av hovedformål"/>
    <x v="0"/>
    <n v="0"/>
    <x v="2"/>
    <x v="2"/>
  </r>
  <r>
    <x v="54"/>
    <x v="2"/>
    <x v="93"/>
    <s v="Landbruks-, natur- og friluftsområder, spredt utbygging"/>
    <x v="0"/>
    <n v="0"/>
    <x v="0"/>
    <x v="0"/>
  </r>
  <r>
    <x v="54"/>
    <x v="2"/>
    <x v="93"/>
    <s v="Landbruks-, natur- og friluftsområder der landbruk er utelukket"/>
    <x v="0"/>
    <n v="0"/>
    <x v="0"/>
    <x v="0"/>
  </r>
  <r>
    <x v="54"/>
    <x v="2"/>
    <x v="93"/>
    <s v="Næringsbebyggelse / virksomhet"/>
    <x v="0"/>
    <n v="0"/>
    <x v="3"/>
    <x v="0"/>
  </r>
  <r>
    <x v="54"/>
    <x v="2"/>
    <x v="93"/>
    <s v="Offentlig eller privat tjenesteyting"/>
    <x v="0"/>
    <n v="0"/>
    <x v="3"/>
    <x v="0"/>
  </r>
  <r>
    <x v="54"/>
    <x v="2"/>
    <x v="93"/>
    <s v="Omdisponert til andre formål enn landbruk"/>
    <x v="0"/>
    <n v="0"/>
    <x v="10"/>
    <x v="5"/>
  </r>
  <r>
    <x v="54"/>
    <x v="2"/>
    <x v="93"/>
    <s v="Samferdselsanlegg og teknisk infrastruktur"/>
    <x v="0"/>
    <n v="0"/>
    <x v="1"/>
    <x v="1"/>
  </r>
  <r>
    <x v="54"/>
    <x v="2"/>
    <x v="93"/>
    <s v="Skogplanting"/>
    <x v="0"/>
    <n v="0"/>
    <x v="4"/>
    <x v="3"/>
  </r>
  <r>
    <x v="54"/>
    <x v="2"/>
    <x v="93"/>
    <s v="Annen bebyggelse og anlegg"/>
    <x v="1"/>
    <n v="0"/>
    <x v="3"/>
    <x v="0"/>
  </r>
  <r>
    <x v="54"/>
    <x v="2"/>
    <x v="93"/>
    <s v="Annet landbruksformål, feks. tilleggsnæringer"/>
    <x v="1"/>
    <n v="0"/>
    <x v="8"/>
    <x v="0"/>
  </r>
  <r>
    <x v="54"/>
    <x v="2"/>
    <x v="93"/>
    <s v="Boligbebyggelse, inkludert uteoppholdsareal"/>
    <x v="1"/>
    <n v="0"/>
    <x v="0"/>
    <x v="0"/>
  </r>
  <r>
    <x v="54"/>
    <x v="2"/>
    <x v="93"/>
    <s v="Bruk og vern av sjø og vassdrag, med tilhørende strandsone"/>
    <x v="1"/>
    <n v="0"/>
    <x v="7"/>
    <x v="3"/>
  </r>
  <r>
    <x v="54"/>
    <x v="2"/>
    <x v="93"/>
    <s v="Forsvaret"/>
    <x v="1"/>
    <n v="0"/>
    <x v="3"/>
    <x v="0"/>
  </r>
  <r>
    <x v="54"/>
    <x v="2"/>
    <x v="93"/>
    <s v="Fritidsbebyggelse"/>
    <x v="1"/>
    <n v="0"/>
    <x v="0"/>
    <x v="0"/>
  </r>
  <r>
    <x v="54"/>
    <x v="2"/>
    <x v="93"/>
    <s v="Golfbane"/>
    <x v="1"/>
    <n v="0"/>
    <x v="5"/>
    <x v="3"/>
  </r>
  <r>
    <x v="54"/>
    <x v="2"/>
    <x v="93"/>
    <s v="Grønnstruktur"/>
    <x v="1"/>
    <n v="0"/>
    <x v="7"/>
    <x v="3"/>
  </r>
  <r>
    <x v="54"/>
    <x v="2"/>
    <x v="93"/>
    <s v="Kombinasjoner av hovedformål"/>
    <x v="1"/>
    <n v="0"/>
    <x v="2"/>
    <x v="2"/>
  </r>
  <r>
    <x v="54"/>
    <x v="2"/>
    <x v="93"/>
    <s v="Landbruks-, natur- og friluftsområder, spredt utbygging"/>
    <x v="1"/>
    <n v="0"/>
    <x v="0"/>
    <x v="0"/>
  </r>
  <r>
    <x v="54"/>
    <x v="2"/>
    <x v="93"/>
    <s v="Landbruks-, natur- og friluftsområder der landbruk er utelukket"/>
    <x v="1"/>
    <n v="0"/>
    <x v="0"/>
    <x v="0"/>
  </r>
  <r>
    <x v="54"/>
    <x v="2"/>
    <x v="93"/>
    <s v="Næringsbebyggelse / virksomhet"/>
    <x v="1"/>
    <n v="0"/>
    <x v="3"/>
    <x v="0"/>
  </r>
  <r>
    <x v="54"/>
    <x v="2"/>
    <x v="93"/>
    <s v="Offentlig eller privat tjenesteyting"/>
    <x v="1"/>
    <n v="0"/>
    <x v="3"/>
    <x v="0"/>
  </r>
  <r>
    <x v="54"/>
    <x v="2"/>
    <x v="93"/>
    <s v="Omdisponert til andre formål enn landbruk"/>
    <x v="1"/>
    <n v="0"/>
    <x v="10"/>
    <x v="5"/>
  </r>
  <r>
    <x v="54"/>
    <x v="2"/>
    <x v="93"/>
    <s v="Samferdselsanlegg og teknisk infrastruktur"/>
    <x v="1"/>
    <n v="0"/>
    <x v="1"/>
    <x v="1"/>
  </r>
  <r>
    <x v="54"/>
    <x v="2"/>
    <x v="93"/>
    <s v="Skogplanting"/>
    <x v="1"/>
    <n v="0"/>
    <x v="4"/>
    <x v="3"/>
  </r>
  <r>
    <x v="54"/>
    <x v="2"/>
    <x v="79"/>
    <s v="Annen bebyggelse og anlegg"/>
    <x v="0"/>
    <n v="0"/>
    <x v="3"/>
    <x v="0"/>
  </r>
  <r>
    <x v="54"/>
    <x v="2"/>
    <x v="79"/>
    <s v="Annet landbruksformål, feks. tilleggsnæringer"/>
    <x v="0"/>
    <n v="0"/>
    <x v="8"/>
    <x v="0"/>
  </r>
  <r>
    <x v="54"/>
    <x v="2"/>
    <x v="79"/>
    <s v="Boligbebyggelse, inkludert uteoppholdsareal"/>
    <x v="0"/>
    <n v="0"/>
    <x v="0"/>
    <x v="0"/>
  </r>
  <r>
    <x v="54"/>
    <x v="2"/>
    <x v="79"/>
    <s v="Bruk og vern av sjø og vassdrag, med tilhørende strandsone"/>
    <x v="0"/>
    <n v="0"/>
    <x v="7"/>
    <x v="3"/>
  </r>
  <r>
    <x v="54"/>
    <x v="2"/>
    <x v="79"/>
    <s v="Forsvaret"/>
    <x v="0"/>
    <n v="0"/>
    <x v="3"/>
    <x v="0"/>
  </r>
  <r>
    <x v="54"/>
    <x v="2"/>
    <x v="79"/>
    <s v="Fritidsbebyggelse"/>
    <x v="0"/>
    <n v="0"/>
    <x v="0"/>
    <x v="0"/>
  </r>
  <r>
    <x v="54"/>
    <x v="2"/>
    <x v="79"/>
    <s v="Golfbane"/>
    <x v="0"/>
    <n v="0"/>
    <x v="5"/>
    <x v="3"/>
  </r>
  <r>
    <x v="54"/>
    <x v="2"/>
    <x v="79"/>
    <s v="Grønnstruktur"/>
    <x v="0"/>
    <n v="0"/>
    <x v="7"/>
    <x v="3"/>
  </r>
  <r>
    <x v="54"/>
    <x v="2"/>
    <x v="79"/>
    <s v="Kombinasjoner av hovedformål"/>
    <x v="0"/>
    <n v="0"/>
    <x v="2"/>
    <x v="2"/>
  </r>
  <r>
    <x v="54"/>
    <x v="2"/>
    <x v="79"/>
    <s v="Landbruks-, natur- og friluftsområder, spredt utbygging"/>
    <x v="0"/>
    <n v="0"/>
    <x v="0"/>
    <x v="0"/>
  </r>
  <r>
    <x v="54"/>
    <x v="2"/>
    <x v="79"/>
    <s v="Landbruks-, natur- og friluftsområder der landbruk er utelukket"/>
    <x v="0"/>
    <n v="0"/>
    <x v="0"/>
    <x v="0"/>
  </r>
  <r>
    <x v="54"/>
    <x v="2"/>
    <x v="79"/>
    <s v="Næringsbebyggelse / virksomhet"/>
    <x v="0"/>
    <n v="0"/>
    <x v="3"/>
    <x v="0"/>
  </r>
  <r>
    <x v="54"/>
    <x v="2"/>
    <x v="79"/>
    <s v="Offentlig eller privat tjenesteyting"/>
    <x v="0"/>
    <n v="0"/>
    <x v="3"/>
    <x v="0"/>
  </r>
  <r>
    <x v="54"/>
    <x v="2"/>
    <x v="79"/>
    <s v="Omdisponert til andre formål enn landbruk"/>
    <x v="0"/>
    <n v="0"/>
    <x v="10"/>
    <x v="5"/>
  </r>
  <r>
    <x v="54"/>
    <x v="2"/>
    <x v="79"/>
    <s v="Samferdselsanlegg og teknisk infrastruktur"/>
    <x v="0"/>
    <n v="0"/>
    <x v="1"/>
    <x v="1"/>
  </r>
  <r>
    <x v="54"/>
    <x v="2"/>
    <x v="79"/>
    <s v="Skogplanting"/>
    <x v="0"/>
    <n v="0"/>
    <x v="4"/>
    <x v="3"/>
  </r>
  <r>
    <x v="54"/>
    <x v="2"/>
    <x v="79"/>
    <s v="Annen bebyggelse og anlegg"/>
    <x v="1"/>
    <n v="0"/>
    <x v="3"/>
    <x v="0"/>
  </r>
  <r>
    <x v="54"/>
    <x v="2"/>
    <x v="79"/>
    <s v="Annet landbruksformål, feks. tilleggsnæringer"/>
    <x v="1"/>
    <n v="0"/>
    <x v="8"/>
    <x v="0"/>
  </r>
  <r>
    <x v="54"/>
    <x v="2"/>
    <x v="79"/>
    <s v="Boligbebyggelse, inkludert uteoppholdsareal"/>
    <x v="1"/>
    <n v="0"/>
    <x v="0"/>
    <x v="0"/>
  </r>
  <r>
    <x v="54"/>
    <x v="2"/>
    <x v="79"/>
    <s v="Bruk og vern av sjø og vassdrag, med tilhørende strandsone"/>
    <x v="1"/>
    <n v="0"/>
    <x v="7"/>
    <x v="3"/>
  </r>
  <r>
    <x v="54"/>
    <x v="2"/>
    <x v="79"/>
    <s v="Forsvaret"/>
    <x v="1"/>
    <n v="0"/>
    <x v="3"/>
    <x v="0"/>
  </r>
  <r>
    <x v="54"/>
    <x v="2"/>
    <x v="79"/>
    <s v="Fritidsbebyggelse"/>
    <x v="1"/>
    <n v="0"/>
    <x v="0"/>
    <x v="0"/>
  </r>
  <r>
    <x v="54"/>
    <x v="2"/>
    <x v="79"/>
    <s v="Golfbane"/>
    <x v="1"/>
    <n v="0"/>
    <x v="5"/>
    <x v="3"/>
  </r>
  <r>
    <x v="54"/>
    <x v="2"/>
    <x v="79"/>
    <s v="Grønnstruktur"/>
    <x v="1"/>
    <n v="0"/>
    <x v="7"/>
    <x v="3"/>
  </r>
  <r>
    <x v="54"/>
    <x v="2"/>
    <x v="79"/>
    <s v="Kombinasjoner av hovedformål"/>
    <x v="1"/>
    <n v="0"/>
    <x v="2"/>
    <x v="2"/>
  </r>
  <r>
    <x v="54"/>
    <x v="2"/>
    <x v="79"/>
    <s v="Landbruks-, natur- og friluftsområder, spredt utbygging"/>
    <x v="1"/>
    <n v="0"/>
    <x v="0"/>
    <x v="0"/>
  </r>
  <r>
    <x v="54"/>
    <x v="2"/>
    <x v="79"/>
    <s v="Landbruks-, natur- og friluftsområder der landbruk er utelukket"/>
    <x v="1"/>
    <n v="0"/>
    <x v="0"/>
    <x v="0"/>
  </r>
  <r>
    <x v="54"/>
    <x v="2"/>
    <x v="79"/>
    <s v="Næringsbebyggelse / virksomhet"/>
    <x v="1"/>
    <n v="0"/>
    <x v="3"/>
    <x v="0"/>
  </r>
  <r>
    <x v="54"/>
    <x v="2"/>
    <x v="79"/>
    <s v="Offentlig eller privat tjenesteyting"/>
    <x v="1"/>
    <n v="0"/>
    <x v="3"/>
    <x v="0"/>
  </r>
  <r>
    <x v="54"/>
    <x v="2"/>
    <x v="79"/>
    <s v="Omdisponert til andre formål enn landbruk"/>
    <x v="1"/>
    <n v="0"/>
    <x v="10"/>
    <x v="5"/>
  </r>
  <r>
    <x v="54"/>
    <x v="2"/>
    <x v="79"/>
    <s v="Samferdselsanlegg og teknisk infrastruktur"/>
    <x v="1"/>
    <n v="0"/>
    <x v="1"/>
    <x v="1"/>
  </r>
  <r>
    <x v="54"/>
    <x v="2"/>
    <x v="79"/>
    <s v="Skogplanting"/>
    <x v="1"/>
    <n v="0"/>
    <x v="4"/>
    <x v="3"/>
  </r>
  <r>
    <x v="54"/>
    <x v="2"/>
    <x v="80"/>
    <s v="Annen bebyggelse og anlegg"/>
    <x v="0"/>
    <n v="0"/>
    <x v="3"/>
    <x v="0"/>
  </r>
  <r>
    <x v="54"/>
    <x v="2"/>
    <x v="80"/>
    <s v="Annet landbruksformål, feks. tilleggsnæringer"/>
    <x v="0"/>
    <n v="0"/>
    <x v="8"/>
    <x v="0"/>
  </r>
  <r>
    <x v="54"/>
    <x v="2"/>
    <x v="80"/>
    <s v="Boligbebyggelse, inkludert uteoppholdsareal"/>
    <x v="0"/>
    <n v="0"/>
    <x v="0"/>
    <x v="0"/>
  </r>
  <r>
    <x v="54"/>
    <x v="2"/>
    <x v="80"/>
    <s v="Bruk og vern av sjø og vassdrag, med tilhørende strandsone"/>
    <x v="0"/>
    <n v="0"/>
    <x v="7"/>
    <x v="3"/>
  </r>
  <r>
    <x v="54"/>
    <x v="2"/>
    <x v="80"/>
    <s v="Forsvaret"/>
    <x v="0"/>
    <n v="0"/>
    <x v="3"/>
    <x v="0"/>
  </r>
  <r>
    <x v="54"/>
    <x v="2"/>
    <x v="80"/>
    <s v="Fritidsbebyggelse"/>
    <x v="0"/>
    <n v="0"/>
    <x v="0"/>
    <x v="0"/>
  </r>
  <r>
    <x v="54"/>
    <x v="2"/>
    <x v="80"/>
    <s v="Golfbane"/>
    <x v="0"/>
    <n v="0"/>
    <x v="5"/>
    <x v="3"/>
  </r>
  <r>
    <x v="54"/>
    <x v="2"/>
    <x v="80"/>
    <s v="Grønnstruktur"/>
    <x v="0"/>
    <n v="0"/>
    <x v="7"/>
    <x v="3"/>
  </r>
  <r>
    <x v="54"/>
    <x v="2"/>
    <x v="80"/>
    <s v="Kombinasjoner av hovedformål"/>
    <x v="0"/>
    <n v="0"/>
    <x v="2"/>
    <x v="2"/>
  </r>
  <r>
    <x v="54"/>
    <x v="2"/>
    <x v="80"/>
    <s v="Landbruks-, natur- og friluftsområder, spredt utbygging"/>
    <x v="0"/>
    <n v="0"/>
    <x v="0"/>
    <x v="0"/>
  </r>
  <r>
    <x v="54"/>
    <x v="2"/>
    <x v="80"/>
    <s v="Landbruks-, natur- og friluftsområder der landbruk er utelukket"/>
    <x v="0"/>
    <n v="0"/>
    <x v="0"/>
    <x v="0"/>
  </r>
  <r>
    <x v="54"/>
    <x v="2"/>
    <x v="80"/>
    <s v="Næringsbebyggelse / virksomhet"/>
    <x v="0"/>
    <n v="0"/>
    <x v="3"/>
    <x v="0"/>
  </r>
  <r>
    <x v="54"/>
    <x v="2"/>
    <x v="80"/>
    <s v="Offentlig eller privat tjenesteyting"/>
    <x v="0"/>
    <n v="0"/>
    <x v="3"/>
    <x v="0"/>
  </r>
  <r>
    <x v="54"/>
    <x v="2"/>
    <x v="80"/>
    <s v="Omdisponert til andre formål enn landbruk"/>
    <x v="0"/>
    <n v="0"/>
    <x v="10"/>
    <x v="5"/>
  </r>
  <r>
    <x v="54"/>
    <x v="2"/>
    <x v="80"/>
    <s v="Samferdselsanlegg og teknisk infrastruktur"/>
    <x v="0"/>
    <n v="0"/>
    <x v="1"/>
    <x v="1"/>
  </r>
  <r>
    <x v="54"/>
    <x v="2"/>
    <x v="80"/>
    <s v="Skogplanting"/>
    <x v="0"/>
    <n v="0"/>
    <x v="4"/>
    <x v="3"/>
  </r>
  <r>
    <x v="54"/>
    <x v="2"/>
    <x v="80"/>
    <s v="Annen bebyggelse og anlegg"/>
    <x v="1"/>
    <n v="0"/>
    <x v="3"/>
    <x v="0"/>
  </r>
  <r>
    <x v="54"/>
    <x v="2"/>
    <x v="80"/>
    <s v="Annet landbruksformål, feks. tilleggsnæringer"/>
    <x v="1"/>
    <n v="0"/>
    <x v="8"/>
    <x v="0"/>
  </r>
  <r>
    <x v="54"/>
    <x v="2"/>
    <x v="80"/>
    <s v="Boligbebyggelse, inkludert uteoppholdsareal"/>
    <x v="1"/>
    <n v="0"/>
    <x v="0"/>
    <x v="0"/>
  </r>
  <r>
    <x v="54"/>
    <x v="2"/>
    <x v="80"/>
    <s v="Bruk og vern av sjø og vassdrag, med tilhørende strandsone"/>
    <x v="1"/>
    <n v="0"/>
    <x v="7"/>
    <x v="3"/>
  </r>
  <r>
    <x v="54"/>
    <x v="2"/>
    <x v="80"/>
    <s v="Forsvaret"/>
    <x v="1"/>
    <n v="0"/>
    <x v="3"/>
    <x v="0"/>
  </r>
  <r>
    <x v="54"/>
    <x v="2"/>
    <x v="80"/>
    <s v="Fritidsbebyggelse"/>
    <x v="1"/>
    <n v="0"/>
    <x v="0"/>
    <x v="0"/>
  </r>
  <r>
    <x v="54"/>
    <x v="2"/>
    <x v="80"/>
    <s v="Golfbane"/>
    <x v="1"/>
    <n v="0"/>
    <x v="5"/>
    <x v="3"/>
  </r>
  <r>
    <x v="54"/>
    <x v="2"/>
    <x v="80"/>
    <s v="Grønnstruktur"/>
    <x v="1"/>
    <n v="0"/>
    <x v="7"/>
    <x v="3"/>
  </r>
  <r>
    <x v="54"/>
    <x v="2"/>
    <x v="80"/>
    <s v="Kombinasjoner av hovedformål"/>
    <x v="1"/>
    <n v="0"/>
    <x v="2"/>
    <x v="2"/>
  </r>
  <r>
    <x v="54"/>
    <x v="2"/>
    <x v="80"/>
    <s v="Landbruks-, natur- og friluftsområder, spredt utbygging"/>
    <x v="1"/>
    <n v="0"/>
    <x v="0"/>
    <x v="0"/>
  </r>
  <r>
    <x v="54"/>
    <x v="2"/>
    <x v="80"/>
    <s v="Landbruks-, natur- og friluftsområder der landbruk er utelukket"/>
    <x v="1"/>
    <n v="0"/>
    <x v="0"/>
    <x v="0"/>
  </r>
  <r>
    <x v="54"/>
    <x v="2"/>
    <x v="80"/>
    <s v="Næringsbebyggelse / virksomhet"/>
    <x v="1"/>
    <n v="0"/>
    <x v="3"/>
    <x v="0"/>
  </r>
  <r>
    <x v="54"/>
    <x v="2"/>
    <x v="80"/>
    <s v="Offentlig eller privat tjenesteyting"/>
    <x v="1"/>
    <n v="0"/>
    <x v="3"/>
    <x v="0"/>
  </r>
  <r>
    <x v="54"/>
    <x v="2"/>
    <x v="80"/>
    <s v="Omdisponert til andre formål enn landbruk"/>
    <x v="1"/>
    <n v="0"/>
    <x v="10"/>
    <x v="5"/>
  </r>
  <r>
    <x v="54"/>
    <x v="2"/>
    <x v="80"/>
    <s v="Samferdselsanlegg og teknisk infrastruktur"/>
    <x v="1"/>
    <n v="0"/>
    <x v="1"/>
    <x v="1"/>
  </r>
  <r>
    <x v="54"/>
    <x v="2"/>
    <x v="80"/>
    <s v="Skogplanting"/>
    <x v="1"/>
    <n v="0"/>
    <x v="4"/>
    <x v="3"/>
  </r>
  <r>
    <x v="54"/>
    <x v="2"/>
    <x v="92"/>
    <s v="Annen bebyggelse og anlegg"/>
    <x v="0"/>
    <n v="0"/>
    <x v="3"/>
    <x v="0"/>
  </r>
  <r>
    <x v="54"/>
    <x v="2"/>
    <x v="92"/>
    <s v="Annet landbruksformål, feks. tilleggsnæringer"/>
    <x v="0"/>
    <n v="0"/>
    <x v="8"/>
    <x v="0"/>
  </r>
  <r>
    <x v="54"/>
    <x v="2"/>
    <x v="92"/>
    <s v="Boligbebyggelse, inkludert uteoppholdsareal"/>
    <x v="0"/>
    <n v="0"/>
    <x v="0"/>
    <x v="0"/>
  </r>
  <r>
    <x v="54"/>
    <x v="2"/>
    <x v="92"/>
    <s v="Bruk og vern av sjø og vassdrag, med tilhørende strandsone"/>
    <x v="0"/>
    <n v="0"/>
    <x v="7"/>
    <x v="3"/>
  </r>
  <r>
    <x v="54"/>
    <x v="2"/>
    <x v="92"/>
    <s v="Forsvaret"/>
    <x v="0"/>
    <n v="0"/>
    <x v="3"/>
    <x v="0"/>
  </r>
  <r>
    <x v="54"/>
    <x v="2"/>
    <x v="92"/>
    <s v="Fritidsbebyggelse"/>
    <x v="0"/>
    <n v="0"/>
    <x v="0"/>
    <x v="0"/>
  </r>
  <r>
    <x v="54"/>
    <x v="2"/>
    <x v="92"/>
    <s v="Golfbane"/>
    <x v="0"/>
    <n v="0"/>
    <x v="5"/>
    <x v="3"/>
  </r>
  <r>
    <x v="54"/>
    <x v="2"/>
    <x v="92"/>
    <s v="Grønnstruktur"/>
    <x v="0"/>
    <n v="0"/>
    <x v="7"/>
    <x v="3"/>
  </r>
  <r>
    <x v="54"/>
    <x v="2"/>
    <x v="92"/>
    <s v="Kombinasjoner av hovedformål"/>
    <x v="0"/>
    <n v="0"/>
    <x v="2"/>
    <x v="2"/>
  </r>
  <r>
    <x v="54"/>
    <x v="2"/>
    <x v="92"/>
    <s v="Landbruks-, natur- og friluftsområder, spredt utbygging"/>
    <x v="0"/>
    <n v="0"/>
    <x v="0"/>
    <x v="0"/>
  </r>
  <r>
    <x v="54"/>
    <x v="2"/>
    <x v="92"/>
    <s v="Landbruks-, natur- og friluftsområder der landbruk er utelukket"/>
    <x v="0"/>
    <n v="0"/>
    <x v="0"/>
    <x v="0"/>
  </r>
  <r>
    <x v="54"/>
    <x v="2"/>
    <x v="92"/>
    <s v="Næringsbebyggelse / virksomhet"/>
    <x v="0"/>
    <n v="0"/>
    <x v="3"/>
    <x v="0"/>
  </r>
  <r>
    <x v="54"/>
    <x v="2"/>
    <x v="92"/>
    <s v="Offentlig eller privat tjenesteyting"/>
    <x v="0"/>
    <n v="0"/>
    <x v="3"/>
    <x v="0"/>
  </r>
  <r>
    <x v="54"/>
    <x v="2"/>
    <x v="92"/>
    <s v="Omdisponert til andre formål enn landbruk"/>
    <x v="0"/>
    <n v="0"/>
    <x v="10"/>
    <x v="5"/>
  </r>
  <r>
    <x v="54"/>
    <x v="2"/>
    <x v="92"/>
    <s v="Samferdselsanlegg og teknisk infrastruktur"/>
    <x v="0"/>
    <n v="0"/>
    <x v="1"/>
    <x v="1"/>
  </r>
  <r>
    <x v="54"/>
    <x v="2"/>
    <x v="92"/>
    <s v="Skogplanting"/>
    <x v="0"/>
    <n v="0"/>
    <x v="4"/>
    <x v="3"/>
  </r>
  <r>
    <x v="54"/>
    <x v="2"/>
    <x v="92"/>
    <s v="Annen bebyggelse og anlegg"/>
    <x v="1"/>
    <n v="0"/>
    <x v="3"/>
    <x v="0"/>
  </r>
  <r>
    <x v="54"/>
    <x v="2"/>
    <x v="92"/>
    <s v="Annet landbruksformål, feks. tilleggsnæringer"/>
    <x v="1"/>
    <n v="0"/>
    <x v="8"/>
    <x v="0"/>
  </r>
  <r>
    <x v="54"/>
    <x v="2"/>
    <x v="92"/>
    <s v="Boligbebyggelse, inkludert uteoppholdsareal"/>
    <x v="1"/>
    <n v="0"/>
    <x v="0"/>
    <x v="0"/>
  </r>
  <r>
    <x v="54"/>
    <x v="2"/>
    <x v="92"/>
    <s v="Bruk og vern av sjø og vassdrag, med tilhørende strandsone"/>
    <x v="1"/>
    <n v="0"/>
    <x v="7"/>
    <x v="3"/>
  </r>
  <r>
    <x v="54"/>
    <x v="2"/>
    <x v="92"/>
    <s v="Forsvaret"/>
    <x v="1"/>
    <n v="0"/>
    <x v="3"/>
    <x v="0"/>
  </r>
  <r>
    <x v="54"/>
    <x v="2"/>
    <x v="92"/>
    <s v="Fritidsbebyggelse"/>
    <x v="1"/>
    <n v="0"/>
    <x v="0"/>
    <x v="0"/>
  </r>
  <r>
    <x v="54"/>
    <x v="2"/>
    <x v="92"/>
    <s v="Golfbane"/>
    <x v="1"/>
    <n v="0"/>
    <x v="5"/>
    <x v="3"/>
  </r>
  <r>
    <x v="54"/>
    <x v="2"/>
    <x v="92"/>
    <s v="Grønnstruktur"/>
    <x v="1"/>
    <n v="0"/>
    <x v="7"/>
    <x v="3"/>
  </r>
  <r>
    <x v="54"/>
    <x v="2"/>
    <x v="92"/>
    <s v="Kombinasjoner av hovedformål"/>
    <x v="1"/>
    <n v="0"/>
    <x v="2"/>
    <x v="2"/>
  </r>
  <r>
    <x v="54"/>
    <x v="2"/>
    <x v="92"/>
    <s v="Landbruks-, natur- og friluftsområder, spredt utbygging"/>
    <x v="1"/>
    <n v="0"/>
    <x v="0"/>
    <x v="0"/>
  </r>
  <r>
    <x v="54"/>
    <x v="2"/>
    <x v="92"/>
    <s v="Landbruks-, natur- og friluftsområder der landbruk er utelukket"/>
    <x v="1"/>
    <n v="0"/>
    <x v="0"/>
    <x v="0"/>
  </r>
  <r>
    <x v="54"/>
    <x v="2"/>
    <x v="92"/>
    <s v="Næringsbebyggelse / virksomhet"/>
    <x v="1"/>
    <n v="0"/>
    <x v="3"/>
    <x v="0"/>
  </r>
  <r>
    <x v="54"/>
    <x v="2"/>
    <x v="92"/>
    <s v="Offentlig eller privat tjenesteyting"/>
    <x v="1"/>
    <n v="0"/>
    <x v="3"/>
    <x v="0"/>
  </r>
  <r>
    <x v="54"/>
    <x v="2"/>
    <x v="92"/>
    <s v="Omdisponert til andre formål enn landbruk"/>
    <x v="1"/>
    <n v="0"/>
    <x v="10"/>
    <x v="5"/>
  </r>
  <r>
    <x v="54"/>
    <x v="2"/>
    <x v="92"/>
    <s v="Samferdselsanlegg og teknisk infrastruktur"/>
    <x v="1"/>
    <n v="0"/>
    <x v="1"/>
    <x v="1"/>
  </r>
  <r>
    <x v="54"/>
    <x v="2"/>
    <x v="92"/>
    <s v="Skogplanting"/>
    <x v="1"/>
    <n v="0"/>
    <x v="4"/>
    <x v="3"/>
  </r>
  <r>
    <x v="54"/>
    <x v="2"/>
    <x v="81"/>
    <s v="Annen bebyggelse og anlegg"/>
    <x v="0"/>
    <n v="0"/>
    <x v="3"/>
    <x v="0"/>
  </r>
  <r>
    <x v="54"/>
    <x v="2"/>
    <x v="81"/>
    <s v="Annet landbruksformål, feks. tilleggsnæringer"/>
    <x v="0"/>
    <n v="0"/>
    <x v="8"/>
    <x v="0"/>
  </r>
  <r>
    <x v="54"/>
    <x v="2"/>
    <x v="81"/>
    <s v="Boligbebyggelse, inkludert uteoppholdsareal"/>
    <x v="0"/>
    <n v="0"/>
    <x v="0"/>
    <x v="0"/>
  </r>
  <r>
    <x v="54"/>
    <x v="2"/>
    <x v="81"/>
    <s v="Bruk og vern av sjø og vassdrag, med tilhørende strandsone"/>
    <x v="0"/>
    <n v="0"/>
    <x v="7"/>
    <x v="3"/>
  </r>
  <r>
    <x v="54"/>
    <x v="2"/>
    <x v="81"/>
    <s v="Forsvaret"/>
    <x v="0"/>
    <n v="0"/>
    <x v="3"/>
    <x v="0"/>
  </r>
  <r>
    <x v="54"/>
    <x v="2"/>
    <x v="81"/>
    <s v="Fritidsbebyggelse"/>
    <x v="0"/>
    <n v="0"/>
    <x v="0"/>
    <x v="0"/>
  </r>
  <r>
    <x v="54"/>
    <x v="2"/>
    <x v="81"/>
    <s v="Golfbane"/>
    <x v="0"/>
    <n v="0"/>
    <x v="5"/>
    <x v="3"/>
  </r>
  <r>
    <x v="54"/>
    <x v="2"/>
    <x v="81"/>
    <s v="Grønnstruktur"/>
    <x v="0"/>
    <n v="0"/>
    <x v="7"/>
    <x v="3"/>
  </r>
  <r>
    <x v="54"/>
    <x v="2"/>
    <x v="81"/>
    <s v="Kombinasjoner av hovedformål"/>
    <x v="0"/>
    <n v="0"/>
    <x v="2"/>
    <x v="2"/>
  </r>
  <r>
    <x v="54"/>
    <x v="2"/>
    <x v="81"/>
    <s v="Landbruks-, natur- og friluftsområder, spredt utbygging"/>
    <x v="0"/>
    <n v="0"/>
    <x v="0"/>
    <x v="0"/>
  </r>
  <r>
    <x v="54"/>
    <x v="2"/>
    <x v="81"/>
    <s v="Landbruks-, natur- og friluftsområder der landbruk er utelukket"/>
    <x v="0"/>
    <n v="0"/>
    <x v="0"/>
    <x v="0"/>
  </r>
  <r>
    <x v="54"/>
    <x v="2"/>
    <x v="81"/>
    <s v="Næringsbebyggelse / virksomhet"/>
    <x v="0"/>
    <n v="36"/>
    <x v="3"/>
    <x v="0"/>
  </r>
  <r>
    <x v="54"/>
    <x v="2"/>
    <x v="81"/>
    <s v="Offentlig eller privat tjenesteyting"/>
    <x v="0"/>
    <n v="0"/>
    <x v="3"/>
    <x v="0"/>
  </r>
  <r>
    <x v="54"/>
    <x v="2"/>
    <x v="81"/>
    <s v="Omdisponert til andre formål enn landbruk"/>
    <x v="0"/>
    <n v="36"/>
    <x v="10"/>
    <x v="5"/>
  </r>
  <r>
    <x v="54"/>
    <x v="2"/>
    <x v="81"/>
    <s v="Samferdselsanlegg og teknisk infrastruktur"/>
    <x v="0"/>
    <n v="0"/>
    <x v="1"/>
    <x v="1"/>
  </r>
  <r>
    <x v="54"/>
    <x v="2"/>
    <x v="81"/>
    <s v="Skogplanting"/>
    <x v="0"/>
    <n v="0"/>
    <x v="4"/>
    <x v="3"/>
  </r>
  <r>
    <x v="54"/>
    <x v="2"/>
    <x v="81"/>
    <s v="Annen bebyggelse og anlegg"/>
    <x v="1"/>
    <n v="0"/>
    <x v="3"/>
    <x v="0"/>
  </r>
  <r>
    <x v="54"/>
    <x v="2"/>
    <x v="81"/>
    <s v="Annet landbruksformål, feks. tilleggsnæringer"/>
    <x v="1"/>
    <n v="0"/>
    <x v="8"/>
    <x v="0"/>
  </r>
  <r>
    <x v="54"/>
    <x v="2"/>
    <x v="81"/>
    <s v="Boligbebyggelse, inkludert uteoppholdsareal"/>
    <x v="1"/>
    <n v="0"/>
    <x v="0"/>
    <x v="0"/>
  </r>
  <r>
    <x v="54"/>
    <x v="2"/>
    <x v="81"/>
    <s v="Bruk og vern av sjø og vassdrag, med tilhørende strandsone"/>
    <x v="1"/>
    <n v="0"/>
    <x v="7"/>
    <x v="3"/>
  </r>
  <r>
    <x v="54"/>
    <x v="2"/>
    <x v="81"/>
    <s v="Forsvaret"/>
    <x v="1"/>
    <n v="0"/>
    <x v="3"/>
    <x v="0"/>
  </r>
  <r>
    <x v="54"/>
    <x v="2"/>
    <x v="81"/>
    <s v="Fritidsbebyggelse"/>
    <x v="1"/>
    <n v="0"/>
    <x v="0"/>
    <x v="0"/>
  </r>
  <r>
    <x v="54"/>
    <x v="2"/>
    <x v="81"/>
    <s v="Golfbane"/>
    <x v="1"/>
    <n v="0"/>
    <x v="5"/>
    <x v="3"/>
  </r>
  <r>
    <x v="54"/>
    <x v="2"/>
    <x v="81"/>
    <s v="Grønnstruktur"/>
    <x v="1"/>
    <n v="0"/>
    <x v="7"/>
    <x v="3"/>
  </r>
  <r>
    <x v="54"/>
    <x v="2"/>
    <x v="81"/>
    <s v="Kombinasjoner av hovedformål"/>
    <x v="1"/>
    <n v="0"/>
    <x v="2"/>
    <x v="2"/>
  </r>
  <r>
    <x v="54"/>
    <x v="2"/>
    <x v="81"/>
    <s v="Landbruks-, natur- og friluftsområder, spredt utbygging"/>
    <x v="1"/>
    <n v="0"/>
    <x v="0"/>
    <x v="0"/>
  </r>
  <r>
    <x v="54"/>
    <x v="2"/>
    <x v="81"/>
    <s v="Landbruks-, natur- og friluftsområder der landbruk er utelukket"/>
    <x v="1"/>
    <n v="0"/>
    <x v="0"/>
    <x v="0"/>
  </r>
  <r>
    <x v="54"/>
    <x v="2"/>
    <x v="81"/>
    <s v="Næringsbebyggelse / virksomhet"/>
    <x v="1"/>
    <n v="0"/>
    <x v="3"/>
    <x v="0"/>
  </r>
  <r>
    <x v="54"/>
    <x v="2"/>
    <x v="81"/>
    <s v="Offentlig eller privat tjenesteyting"/>
    <x v="1"/>
    <n v="0"/>
    <x v="3"/>
    <x v="0"/>
  </r>
  <r>
    <x v="54"/>
    <x v="2"/>
    <x v="81"/>
    <s v="Omdisponert til andre formål enn landbruk"/>
    <x v="1"/>
    <n v="0"/>
    <x v="10"/>
    <x v="5"/>
  </r>
  <r>
    <x v="54"/>
    <x v="2"/>
    <x v="81"/>
    <s v="Samferdselsanlegg og teknisk infrastruktur"/>
    <x v="1"/>
    <n v="0"/>
    <x v="1"/>
    <x v="1"/>
  </r>
  <r>
    <x v="54"/>
    <x v="2"/>
    <x v="81"/>
    <s v="Skogplanting"/>
    <x v="1"/>
    <n v="0"/>
    <x v="4"/>
    <x v="3"/>
  </r>
  <r>
    <x v="54"/>
    <x v="2"/>
    <x v="82"/>
    <s v="Annen bebyggelse og anlegg"/>
    <x v="0"/>
    <n v="0"/>
    <x v="3"/>
    <x v="0"/>
  </r>
  <r>
    <x v="54"/>
    <x v="2"/>
    <x v="82"/>
    <s v="Annet landbruksformål, feks. tilleggsnæringer"/>
    <x v="0"/>
    <n v="0"/>
    <x v="8"/>
    <x v="0"/>
  </r>
  <r>
    <x v="54"/>
    <x v="2"/>
    <x v="82"/>
    <s v="Boligbebyggelse, inkludert uteoppholdsareal"/>
    <x v="0"/>
    <n v="0"/>
    <x v="0"/>
    <x v="0"/>
  </r>
  <r>
    <x v="54"/>
    <x v="2"/>
    <x v="82"/>
    <s v="Bruk og vern av sjø og vassdrag, med tilhørende strandsone"/>
    <x v="0"/>
    <n v="0"/>
    <x v="7"/>
    <x v="3"/>
  </r>
  <r>
    <x v="54"/>
    <x v="2"/>
    <x v="82"/>
    <s v="Forsvaret"/>
    <x v="0"/>
    <n v="0"/>
    <x v="3"/>
    <x v="0"/>
  </r>
  <r>
    <x v="54"/>
    <x v="2"/>
    <x v="82"/>
    <s v="Fritidsbebyggelse"/>
    <x v="0"/>
    <n v="0"/>
    <x v="0"/>
    <x v="0"/>
  </r>
  <r>
    <x v="54"/>
    <x v="2"/>
    <x v="82"/>
    <s v="Golfbane"/>
    <x v="0"/>
    <n v="0"/>
    <x v="5"/>
    <x v="3"/>
  </r>
  <r>
    <x v="54"/>
    <x v="2"/>
    <x v="82"/>
    <s v="Grønnstruktur"/>
    <x v="0"/>
    <n v="0"/>
    <x v="7"/>
    <x v="3"/>
  </r>
  <r>
    <x v="54"/>
    <x v="2"/>
    <x v="82"/>
    <s v="Kombinasjoner av hovedformål"/>
    <x v="0"/>
    <n v="0"/>
    <x v="2"/>
    <x v="2"/>
  </r>
  <r>
    <x v="54"/>
    <x v="2"/>
    <x v="82"/>
    <s v="Landbruks-, natur- og friluftsområder, spredt utbygging"/>
    <x v="0"/>
    <n v="0"/>
    <x v="0"/>
    <x v="0"/>
  </r>
  <r>
    <x v="54"/>
    <x v="2"/>
    <x v="82"/>
    <s v="Landbruks-, natur- og friluftsområder der landbruk er utelukket"/>
    <x v="0"/>
    <n v="0"/>
    <x v="0"/>
    <x v="0"/>
  </r>
  <r>
    <x v="54"/>
    <x v="2"/>
    <x v="82"/>
    <s v="Næringsbebyggelse / virksomhet"/>
    <x v="0"/>
    <n v="0"/>
    <x v="3"/>
    <x v="0"/>
  </r>
  <r>
    <x v="54"/>
    <x v="2"/>
    <x v="82"/>
    <s v="Offentlig eller privat tjenesteyting"/>
    <x v="0"/>
    <n v="0"/>
    <x v="3"/>
    <x v="0"/>
  </r>
  <r>
    <x v="54"/>
    <x v="2"/>
    <x v="82"/>
    <s v="Omdisponert til andre formål enn landbruk"/>
    <x v="0"/>
    <n v="0"/>
    <x v="10"/>
    <x v="5"/>
  </r>
  <r>
    <x v="54"/>
    <x v="2"/>
    <x v="82"/>
    <s v="Samferdselsanlegg og teknisk infrastruktur"/>
    <x v="0"/>
    <n v="0"/>
    <x v="1"/>
    <x v="1"/>
  </r>
  <r>
    <x v="54"/>
    <x v="2"/>
    <x v="82"/>
    <s v="Skogplanting"/>
    <x v="0"/>
    <n v="0"/>
    <x v="4"/>
    <x v="3"/>
  </r>
  <r>
    <x v="54"/>
    <x v="2"/>
    <x v="82"/>
    <s v="Annen bebyggelse og anlegg"/>
    <x v="1"/>
    <n v="0"/>
    <x v="3"/>
    <x v="0"/>
  </r>
  <r>
    <x v="54"/>
    <x v="2"/>
    <x v="82"/>
    <s v="Annet landbruksformål, feks. tilleggsnæringer"/>
    <x v="1"/>
    <n v="0"/>
    <x v="8"/>
    <x v="0"/>
  </r>
  <r>
    <x v="54"/>
    <x v="2"/>
    <x v="82"/>
    <s v="Boligbebyggelse, inkludert uteoppholdsareal"/>
    <x v="1"/>
    <n v="0"/>
    <x v="0"/>
    <x v="0"/>
  </r>
  <r>
    <x v="54"/>
    <x v="2"/>
    <x v="82"/>
    <s v="Bruk og vern av sjø og vassdrag, med tilhørende strandsone"/>
    <x v="1"/>
    <n v="0"/>
    <x v="7"/>
    <x v="3"/>
  </r>
  <r>
    <x v="54"/>
    <x v="2"/>
    <x v="82"/>
    <s v="Forsvaret"/>
    <x v="1"/>
    <n v="0"/>
    <x v="3"/>
    <x v="0"/>
  </r>
  <r>
    <x v="54"/>
    <x v="2"/>
    <x v="82"/>
    <s v="Fritidsbebyggelse"/>
    <x v="1"/>
    <n v="0"/>
    <x v="0"/>
    <x v="0"/>
  </r>
  <r>
    <x v="54"/>
    <x v="2"/>
    <x v="82"/>
    <s v="Golfbane"/>
    <x v="1"/>
    <n v="0"/>
    <x v="5"/>
    <x v="3"/>
  </r>
  <r>
    <x v="54"/>
    <x v="2"/>
    <x v="82"/>
    <s v="Grønnstruktur"/>
    <x v="1"/>
    <n v="0"/>
    <x v="7"/>
    <x v="3"/>
  </r>
  <r>
    <x v="54"/>
    <x v="2"/>
    <x v="82"/>
    <s v="Kombinasjoner av hovedformål"/>
    <x v="1"/>
    <n v="0"/>
    <x v="2"/>
    <x v="2"/>
  </r>
  <r>
    <x v="54"/>
    <x v="2"/>
    <x v="82"/>
    <s v="Landbruks-, natur- og friluftsområder, spredt utbygging"/>
    <x v="1"/>
    <n v="0"/>
    <x v="0"/>
    <x v="0"/>
  </r>
  <r>
    <x v="54"/>
    <x v="2"/>
    <x v="82"/>
    <s v="Landbruks-, natur- og friluftsområder der landbruk er utelukket"/>
    <x v="1"/>
    <n v="0"/>
    <x v="0"/>
    <x v="0"/>
  </r>
  <r>
    <x v="54"/>
    <x v="2"/>
    <x v="82"/>
    <s v="Næringsbebyggelse / virksomhet"/>
    <x v="1"/>
    <n v="0"/>
    <x v="3"/>
    <x v="0"/>
  </r>
  <r>
    <x v="54"/>
    <x v="2"/>
    <x v="82"/>
    <s v="Offentlig eller privat tjenesteyting"/>
    <x v="1"/>
    <n v="0"/>
    <x v="3"/>
    <x v="0"/>
  </r>
  <r>
    <x v="54"/>
    <x v="2"/>
    <x v="82"/>
    <s v="Omdisponert til andre formål enn landbruk"/>
    <x v="1"/>
    <n v="0"/>
    <x v="10"/>
    <x v="5"/>
  </r>
  <r>
    <x v="54"/>
    <x v="2"/>
    <x v="82"/>
    <s v="Samferdselsanlegg og teknisk infrastruktur"/>
    <x v="1"/>
    <n v="0"/>
    <x v="1"/>
    <x v="1"/>
  </r>
  <r>
    <x v="54"/>
    <x v="2"/>
    <x v="82"/>
    <s v="Skogplanting"/>
    <x v="1"/>
    <n v="0"/>
    <x v="4"/>
    <x v="3"/>
  </r>
  <r>
    <x v="54"/>
    <x v="2"/>
    <x v="94"/>
    <s v="Annen bebyggelse og anlegg"/>
    <x v="0"/>
    <n v="0"/>
    <x v="3"/>
    <x v="0"/>
  </r>
  <r>
    <x v="54"/>
    <x v="2"/>
    <x v="94"/>
    <s v="Annet landbruksformål, feks. tilleggsnæringer"/>
    <x v="0"/>
    <n v="1"/>
    <x v="8"/>
    <x v="0"/>
  </r>
  <r>
    <x v="54"/>
    <x v="2"/>
    <x v="94"/>
    <s v="Boligbebyggelse, inkludert uteoppholdsareal"/>
    <x v="0"/>
    <n v="1"/>
    <x v="0"/>
    <x v="0"/>
  </r>
  <r>
    <x v="54"/>
    <x v="2"/>
    <x v="94"/>
    <s v="Bruk og vern av sjø og vassdrag, med tilhørende strandsone"/>
    <x v="0"/>
    <n v="0"/>
    <x v="7"/>
    <x v="3"/>
  </r>
  <r>
    <x v="54"/>
    <x v="2"/>
    <x v="94"/>
    <s v="Forsvaret"/>
    <x v="0"/>
    <n v="0"/>
    <x v="3"/>
    <x v="0"/>
  </r>
  <r>
    <x v="54"/>
    <x v="2"/>
    <x v="94"/>
    <s v="Fritidsbebyggelse"/>
    <x v="0"/>
    <n v="0"/>
    <x v="0"/>
    <x v="0"/>
  </r>
  <r>
    <x v="54"/>
    <x v="2"/>
    <x v="94"/>
    <s v="Golfbane"/>
    <x v="0"/>
    <n v="0"/>
    <x v="5"/>
    <x v="3"/>
  </r>
  <r>
    <x v="54"/>
    <x v="2"/>
    <x v="94"/>
    <s v="Grønnstruktur"/>
    <x v="0"/>
    <n v="0"/>
    <x v="7"/>
    <x v="3"/>
  </r>
  <r>
    <x v="54"/>
    <x v="2"/>
    <x v="94"/>
    <s v="Kombinasjoner av hovedformål"/>
    <x v="0"/>
    <n v="0"/>
    <x v="2"/>
    <x v="2"/>
  </r>
  <r>
    <x v="54"/>
    <x v="2"/>
    <x v="94"/>
    <s v="Landbruks-, natur- og friluftsområder, spredt utbygging"/>
    <x v="0"/>
    <n v="0"/>
    <x v="0"/>
    <x v="0"/>
  </r>
  <r>
    <x v="54"/>
    <x v="2"/>
    <x v="94"/>
    <s v="Landbruks-, natur- og friluftsområder der landbruk er utelukket"/>
    <x v="0"/>
    <n v="0"/>
    <x v="0"/>
    <x v="0"/>
  </r>
  <r>
    <x v="54"/>
    <x v="2"/>
    <x v="94"/>
    <s v="Næringsbebyggelse / virksomhet"/>
    <x v="0"/>
    <n v="0"/>
    <x v="3"/>
    <x v="0"/>
  </r>
  <r>
    <x v="54"/>
    <x v="2"/>
    <x v="94"/>
    <s v="Offentlig eller privat tjenesteyting"/>
    <x v="0"/>
    <n v="0"/>
    <x v="3"/>
    <x v="0"/>
  </r>
  <r>
    <x v="54"/>
    <x v="2"/>
    <x v="94"/>
    <s v="Omdisponert til andre formål enn landbruk"/>
    <x v="0"/>
    <n v="2"/>
    <x v="10"/>
    <x v="5"/>
  </r>
  <r>
    <x v="54"/>
    <x v="2"/>
    <x v="94"/>
    <s v="Samferdselsanlegg og teknisk infrastruktur"/>
    <x v="0"/>
    <n v="0"/>
    <x v="1"/>
    <x v="1"/>
  </r>
  <r>
    <x v="54"/>
    <x v="2"/>
    <x v="94"/>
    <s v="Skogplanting"/>
    <x v="0"/>
    <n v="0"/>
    <x v="4"/>
    <x v="3"/>
  </r>
  <r>
    <x v="54"/>
    <x v="2"/>
    <x v="94"/>
    <s v="Annen bebyggelse og anlegg"/>
    <x v="1"/>
    <n v="0"/>
    <x v="3"/>
    <x v="0"/>
  </r>
  <r>
    <x v="54"/>
    <x v="2"/>
    <x v="94"/>
    <s v="Annet landbruksformål, feks. tilleggsnæringer"/>
    <x v="1"/>
    <n v="0"/>
    <x v="8"/>
    <x v="0"/>
  </r>
  <r>
    <x v="54"/>
    <x v="2"/>
    <x v="94"/>
    <s v="Boligbebyggelse, inkludert uteoppholdsareal"/>
    <x v="1"/>
    <n v="6"/>
    <x v="0"/>
    <x v="0"/>
  </r>
  <r>
    <x v="54"/>
    <x v="2"/>
    <x v="94"/>
    <s v="Bruk og vern av sjø og vassdrag, med tilhørende strandsone"/>
    <x v="1"/>
    <n v="0"/>
    <x v="7"/>
    <x v="3"/>
  </r>
  <r>
    <x v="54"/>
    <x v="2"/>
    <x v="94"/>
    <s v="Forsvaret"/>
    <x v="1"/>
    <n v="0"/>
    <x v="3"/>
    <x v="0"/>
  </r>
  <r>
    <x v="54"/>
    <x v="2"/>
    <x v="94"/>
    <s v="Fritidsbebyggelse"/>
    <x v="1"/>
    <n v="0"/>
    <x v="0"/>
    <x v="0"/>
  </r>
  <r>
    <x v="54"/>
    <x v="2"/>
    <x v="94"/>
    <s v="Golfbane"/>
    <x v="1"/>
    <n v="0"/>
    <x v="5"/>
    <x v="3"/>
  </r>
  <r>
    <x v="54"/>
    <x v="2"/>
    <x v="94"/>
    <s v="Grønnstruktur"/>
    <x v="1"/>
    <n v="0.9"/>
    <x v="7"/>
    <x v="3"/>
  </r>
  <r>
    <x v="54"/>
    <x v="2"/>
    <x v="94"/>
    <s v="Kombinasjoner av hovedformål"/>
    <x v="1"/>
    <n v="0"/>
    <x v="2"/>
    <x v="2"/>
  </r>
  <r>
    <x v="54"/>
    <x v="2"/>
    <x v="94"/>
    <s v="Landbruks-, natur- og friluftsområder, spredt utbygging"/>
    <x v="1"/>
    <n v="0"/>
    <x v="0"/>
    <x v="0"/>
  </r>
  <r>
    <x v="54"/>
    <x v="2"/>
    <x v="94"/>
    <s v="Landbruks-, natur- og friluftsområder der landbruk er utelukket"/>
    <x v="1"/>
    <n v="0"/>
    <x v="0"/>
    <x v="0"/>
  </r>
  <r>
    <x v="54"/>
    <x v="2"/>
    <x v="94"/>
    <s v="Næringsbebyggelse / virksomhet"/>
    <x v="1"/>
    <n v="0"/>
    <x v="3"/>
    <x v="0"/>
  </r>
  <r>
    <x v="54"/>
    <x v="2"/>
    <x v="94"/>
    <s v="Offentlig eller privat tjenesteyting"/>
    <x v="1"/>
    <n v="0.3"/>
    <x v="3"/>
    <x v="0"/>
  </r>
  <r>
    <x v="54"/>
    <x v="2"/>
    <x v="94"/>
    <s v="Omdisponert til andre formål enn landbruk"/>
    <x v="1"/>
    <n v="8.4"/>
    <x v="10"/>
    <x v="5"/>
  </r>
  <r>
    <x v="54"/>
    <x v="2"/>
    <x v="94"/>
    <s v="Samferdselsanlegg og teknisk infrastruktur"/>
    <x v="1"/>
    <n v="1.2"/>
    <x v="1"/>
    <x v="1"/>
  </r>
  <r>
    <x v="54"/>
    <x v="2"/>
    <x v="94"/>
    <s v="Skogplanting"/>
    <x v="1"/>
    <n v="0"/>
    <x v="4"/>
    <x v="3"/>
  </r>
  <r>
    <x v="54"/>
    <x v="2"/>
    <x v="91"/>
    <s v="Annen bebyggelse og anlegg"/>
    <x v="0"/>
    <n v="0"/>
    <x v="3"/>
    <x v="0"/>
  </r>
  <r>
    <x v="54"/>
    <x v="2"/>
    <x v="91"/>
    <s v="Annet landbruksformål, feks. tilleggsnæringer"/>
    <x v="0"/>
    <n v="0"/>
    <x v="8"/>
    <x v="0"/>
  </r>
  <r>
    <x v="54"/>
    <x v="2"/>
    <x v="91"/>
    <s v="Boligbebyggelse, inkludert uteoppholdsareal"/>
    <x v="0"/>
    <n v="0.5"/>
    <x v="0"/>
    <x v="0"/>
  </r>
  <r>
    <x v="54"/>
    <x v="2"/>
    <x v="91"/>
    <s v="Bruk og vern av sjø og vassdrag, med tilhørende strandsone"/>
    <x v="0"/>
    <n v="0"/>
    <x v="7"/>
    <x v="3"/>
  </r>
  <r>
    <x v="54"/>
    <x v="2"/>
    <x v="91"/>
    <s v="Forsvaret"/>
    <x v="0"/>
    <n v="0"/>
    <x v="3"/>
    <x v="0"/>
  </r>
  <r>
    <x v="54"/>
    <x v="2"/>
    <x v="91"/>
    <s v="Fritidsbebyggelse"/>
    <x v="0"/>
    <n v="0"/>
    <x v="0"/>
    <x v="0"/>
  </r>
  <r>
    <x v="54"/>
    <x v="2"/>
    <x v="91"/>
    <s v="Golfbane"/>
    <x v="0"/>
    <n v="0"/>
    <x v="5"/>
    <x v="3"/>
  </r>
  <r>
    <x v="54"/>
    <x v="2"/>
    <x v="91"/>
    <s v="Grønnstruktur"/>
    <x v="0"/>
    <n v="0"/>
    <x v="7"/>
    <x v="3"/>
  </r>
  <r>
    <x v="54"/>
    <x v="2"/>
    <x v="91"/>
    <s v="Kombinasjoner av hovedformål"/>
    <x v="0"/>
    <n v="0"/>
    <x v="2"/>
    <x v="2"/>
  </r>
  <r>
    <x v="54"/>
    <x v="2"/>
    <x v="91"/>
    <s v="Landbruks-, natur- og friluftsområder, spredt utbygging"/>
    <x v="0"/>
    <n v="0"/>
    <x v="0"/>
    <x v="0"/>
  </r>
  <r>
    <x v="54"/>
    <x v="2"/>
    <x v="91"/>
    <s v="Landbruks-, natur- og friluftsområder der landbruk er utelukket"/>
    <x v="0"/>
    <n v="0"/>
    <x v="0"/>
    <x v="0"/>
  </r>
  <r>
    <x v="54"/>
    <x v="2"/>
    <x v="91"/>
    <s v="Næringsbebyggelse / virksomhet"/>
    <x v="0"/>
    <n v="0"/>
    <x v="3"/>
    <x v="0"/>
  </r>
  <r>
    <x v="54"/>
    <x v="2"/>
    <x v="91"/>
    <s v="Offentlig eller privat tjenesteyting"/>
    <x v="0"/>
    <n v="0"/>
    <x v="3"/>
    <x v="0"/>
  </r>
  <r>
    <x v="54"/>
    <x v="2"/>
    <x v="91"/>
    <s v="Omdisponert til andre formål enn landbruk"/>
    <x v="0"/>
    <n v="0.5"/>
    <x v="10"/>
    <x v="5"/>
  </r>
  <r>
    <x v="54"/>
    <x v="2"/>
    <x v="91"/>
    <s v="Samferdselsanlegg og teknisk infrastruktur"/>
    <x v="0"/>
    <n v="0"/>
    <x v="1"/>
    <x v="1"/>
  </r>
  <r>
    <x v="54"/>
    <x v="2"/>
    <x v="91"/>
    <s v="Skogplanting"/>
    <x v="0"/>
    <n v="0"/>
    <x v="4"/>
    <x v="3"/>
  </r>
  <r>
    <x v="54"/>
    <x v="2"/>
    <x v="91"/>
    <s v="Annen bebyggelse og anlegg"/>
    <x v="1"/>
    <n v="0"/>
    <x v="3"/>
    <x v="0"/>
  </r>
  <r>
    <x v="54"/>
    <x v="2"/>
    <x v="91"/>
    <s v="Annet landbruksformål, feks. tilleggsnæringer"/>
    <x v="1"/>
    <n v="0"/>
    <x v="8"/>
    <x v="0"/>
  </r>
  <r>
    <x v="54"/>
    <x v="2"/>
    <x v="91"/>
    <s v="Boligbebyggelse, inkludert uteoppholdsareal"/>
    <x v="1"/>
    <n v="1"/>
    <x v="0"/>
    <x v="0"/>
  </r>
  <r>
    <x v="54"/>
    <x v="2"/>
    <x v="91"/>
    <s v="Bruk og vern av sjø og vassdrag, med tilhørende strandsone"/>
    <x v="1"/>
    <n v="0"/>
    <x v="7"/>
    <x v="3"/>
  </r>
  <r>
    <x v="54"/>
    <x v="2"/>
    <x v="91"/>
    <s v="Forsvaret"/>
    <x v="1"/>
    <n v="0"/>
    <x v="3"/>
    <x v="0"/>
  </r>
  <r>
    <x v="54"/>
    <x v="2"/>
    <x v="91"/>
    <s v="Fritidsbebyggelse"/>
    <x v="1"/>
    <n v="0"/>
    <x v="0"/>
    <x v="0"/>
  </r>
  <r>
    <x v="54"/>
    <x v="2"/>
    <x v="91"/>
    <s v="Golfbane"/>
    <x v="1"/>
    <n v="0"/>
    <x v="5"/>
    <x v="3"/>
  </r>
  <r>
    <x v="54"/>
    <x v="2"/>
    <x v="91"/>
    <s v="Grønnstruktur"/>
    <x v="1"/>
    <n v="0"/>
    <x v="7"/>
    <x v="3"/>
  </r>
  <r>
    <x v="54"/>
    <x v="2"/>
    <x v="91"/>
    <s v="Kombinasjoner av hovedformål"/>
    <x v="1"/>
    <n v="0"/>
    <x v="2"/>
    <x v="2"/>
  </r>
  <r>
    <x v="54"/>
    <x v="2"/>
    <x v="91"/>
    <s v="Landbruks-, natur- og friluftsområder, spredt utbygging"/>
    <x v="1"/>
    <n v="0"/>
    <x v="0"/>
    <x v="0"/>
  </r>
  <r>
    <x v="54"/>
    <x v="2"/>
    <x v="91"/>
    <s v="Landbruks-, natur- og friluftsområder der landbruk er utelukket"/>
    <x v="1"/>
    <n v="0"/>
    <x v="0"/>
    <x v="0"/>
  </r>
  <r>
    <x v="54"/>
    <x v="2"/>
    <x v="91"/>
    <s v="Næringsbebyggelse / virksomhet"/>
    <x v="1"/>
    <n v="0"/>
    <x v="3"/>
    <x v="0"/>
  </r>
  <r>
    <x v="54"/>
    <x v="2"/>
    <x v="91"/>
    <s v="Offentlig eller privat tjenesteyting"/>
    <x v="1"/>
    <n v="0"/>
    <x v="3"/>
    <x v="0"/>
  </r>
  <r>
    <x v="54"/>
    <x v="2"/>
    <x v="91"/>
    <s v="Omdisponert til andre formål enn landbruk"/>
    <x v="1"/>
    <n v="1.5"/>
    <x v="10"/>
    <x v="5"/>
  </r>
  <r>
    <x v="54"/>
    <x v="2"/>
    <x v="91"/>
    <s v="Samferdselsanlegg og teknisk infrastruktur"/>
    <x v="1"/>
    <n v="0.5"/>
    <x v="1"/>
    <x v="1"/>
  </r>
  <r>
    <x v="54"/>
    <x v="2"/>
    <x v="91"/>
    <s v="Skogplanting"/>
    <x v="1"/>
    <n v="0"/>
    <x v="4"/>
    <x v="3"/>
  </r>
  <r>
    <x v="54"/>
    <x v="2"/>
    <x v="83"/>
    <s v="Annen bebyggelse og anlegg"/>
    <x v="0"/>
    <n v="0"/>
    <x v="3"/>
    <x v="0"/>
  </r>
  <r>
    <x v="54"/>
    <x v="2"/>
    <x v="83"/>
    <s v="Annet landbruksformål, feks. tilleggsnæringer"/>
    <x v="0"/>
    <n v="0.1"/>
    <x v="8"/>
    <x v="0"/>
  </r>
  <r>
    <x v="54"/>
    <x v="2"/>
    <x v="83"/>
    <s v="Boligbebyggelse, inkludert uteoppholdsareal"/>
    <x v="0"/>
    <n v="0"/>
    <x v="0"/>
    <x v="0"/>
  </r>
  <r>
    <x v="54"/>
    <x v="2"/>
    <x v="83"/>
    <s v="Bruk og vern av sjø og vassdrag, med tilhørende strandsone"/>
    <x v="0"/>
    <n v="0"/>
    <x v="7"/>
    <x v="3"/>
  </r>
  <r>
    <x v="54"/>
    <x v="2"/>
    <x v="83"/>
    <s v="Forsvaret"/>
    <x v="0"/>
    <n v="0"/>
    <x v="3"/>
    <x v="0"/>
  </r>
  <r>
    <x v="54"/>
    <x v="2"/>
    <x v="83"/>
    <s v="Fritidsbebyggelse"/>
    <x v="0"/>
    <n v="0"/>
    <x v="0"/>
    <x v="0"/>
  </r>
  <r>
    <x v="54"/>
    <x v="2"/>
    <x v="83"/>
    <s v="Golfbane"/>
    <x v="0"/>
    <n v="0"/>
    <x v="5"/>
    <x v="3"/>
  </r>
  <r>
    <x v="54"/>
    <x v="2"/>
    <x v="83"/>
    <s v="Grønnstruktur"/>
    <x v="0"/>
    <n v="0"/>
    <x v="7"/>
    <x v="3"/>
  </r>
  <r>
    <x v="54"/>
    <x v="2"/>
    <x v="83"/>
    <s v="Kombinasjoner av hovedformål"/>
    <x v="0"/>
    <n v="0"/>
    <x v="2"/>
    <x v="2"/>
  </r>
  <r>
    <x v="54"/>
    <x v="2"/>
    <x v="83"/>
    <s v="Landbruks-, natur- og friluftsområder, spredt utbygging"/>
    <x v="0"/>
    <n v="0"/>
    <x v="0"/>
    <x v="0"/>
  </r>
  <r>
    <x v="54"/>
    <x v="2"/>
    <x v="83"/>
    <s v="Landbruks-, natur- og friluftsområder der landbruk er utelukket"/>
    <x v="0"/>
    <n v="0"/>
    <x v="0"/>
    <x v="0"/>
  </r>
  <r>
    <x v="54"/>
    <x v="2"/>
    <x v="83"/>
    <s v="Næringsbebyggelse / virksomhet"/>
    <x v="0"/>
    <n v="0"/>
    <x v="3"/>
    <x v="0"/>
  </r>
  <r>
    <x v="54"/>
    <x v="2"/>
    <x v="83"/>
    <s v="Offentlig eller privat tjenesteyting"/>
    <x v="0"/>
    <n v="5.0999999999999996"/>
    <x v="3"/>
    <x v="0"/>
  </r>
  <r>
    <x v="54"/>
    <x v="2"/>
    <x v="83"/>
    <s v="Omdisponert til andre formål enn landbruk"/>
    <x v="0"/>
    <n v="5.9"/>
    <x v="10"/>
    <x v="5"/>
  </r>
  <r>
    <x v="54"/>
    <x v="2"/>
    <x v="83"/>
    <s v="Samferdselsanlegg og teknisk infrastruktur"/>
    <x v="0"/>
    <n v="0.7"/>
    <x v="1"/>
    <x v="1"/>
  </r>
  <r>
    <x v="54"/>
    <x v="2"/>
    <x v="83"/>
    <s v="Skogplanting"/>
    <x v="0"/>
    <n v="0"/>
    <x v="4"/>
    <x v="3"/>
  </r>
  <r>
    <x v="54"/>
    <x v="2"/>
    <x v="83"/>
    <s v="Annen bebyggelse og anlegg"/>
    <x v="1"/>
    <n v="0"/>
    <x v="3"/>
    <x v="0"/>
  </r>
  <r>
    <x v="54"/>
    <x v="2"/>
    <x v="83"/>
    <s v="Annet landbruksformål, feks. tilleggsnæringer"/>
    <x v="1"/>
    <n v="0"/>
    <x v="8"/>
    <x v="0"/>
  </r>
  <r>
    <x v="54"/>
    <x v="2"/>
    <x v="83"/>
    <s v="Boligbebyggelse, inkludert uteoppholdsareal"/>
    <x v="1"/>
    <n v="0"/>
    <x v="0"/>
    <x v="0"/>
  </r>
  <r>
    <x v="54"/>
    <x v="2"/>
    <x v="83"/>
    <s v="Bruk og vern av sjø og vassdrag, med tilhørende strandsone"/>
    <x v="1"/>
    <n v="0"/>
    <x v="7"/>
    <x v="3"/>
  </r>
  <r>
    <x v="54"/>
    <x v="2"/>
    <x v="83"/>
    <s v="Forsvaret"/>
    <x v="1"/>
    <n v="0"/>
    <x v="3"/>
    <x v="0"/>
  </r>
  <r>
    <x v="54"/>
    <x v="2"/>
    <x v="83"/>
    <s v="Fritidsbebyggelse"/>
    <x v="1"/>
    <n v="0"/>
    <x v="0"/>
    <x v="0"/>
  </r>
  <r>
    <x v="54"/>
    <x v="2"/>
    <x v="83"/>
    <s v="Golfbane"/>
    <x v="1"/>
    <n v="0"/>
    <x v="5"/>
    <x v="3"/>
  </r>
  <r>
    <x v="54"/>
    <x v="2"/>
    <x v="83"/>
    <s v="Grønnstruktur"/>
    <x v="1"/>
    <n v="0"/>
    <x v="7"/>
    <x v="3"/>
  </r>
  <r>
    <x v="54"/>
    <x v="2"/>
    <x v="83"/>
    <s v="Kombinasjoner av hovedformål"/>
    <x v="1"/>
    <n v="0"/>
    <x v="2"/>
    <x v="2"/>
  </r>
  <r>
    <x v="54"/>
    <x v="2"/>
    <x v="83"/>
    <s v="Landbruks-, natur- og friluftsområder, spredt utbygging"/>
    <x v="1"/>
    <n v="0"/>
    <x v="0"/>
    <x v="0"/>
  </r>
  <r>
    <x v="54"/>
    <x v="2"/>
    <x v="83"/>
    <s v="Landbruks-, natur- og friluftsområder der landbruk er utelukket"/>
    <x v="1"/>
    <n v="0"/>
    <x v="0"/>
    <x v="0"/>
  </r>
  <r>
    <x v="54"/>
    <x v="2"/>
    <x v="83"/>
    <s v="Næringsbebyggelse / virksomhet"/>
    <x v="1"/>
    <n v="0"/>
    <x v="3"/>
    <x v="0"/>
  </r>
  <r>
    <x v="54"/>
    <x v="2"/>
    <x v="83"/>
    <s v="Offentlig eller privat tjenesteyting"/>
    <x v="1"/>
    <n v="0"/>
    <x v="3"/>
    <x v="0"/>
  </r>
  <r>
    <x v="54"/>
    <x v="2"/>
    <x v="83"/>
    <s v="Omdisponert til andre formål enn landbruk"/>
    <x v="1"/>
    <n v="0"/>
    <x v="10"/>
    <x v="5"/>
  </r>
  <r>
    <x v="54"/>
    <x v="2"/>
    <x v="83"/>
    <s v="Samferdselsanlegg og teknisk infrastruktur"/>
    <x v="1"/>
    <n v="0"/>
    <x v="1"/>
    <x v="1"/>
  </r>
  <r>
    <x v="54"/>
    <x v="2"/>
    <x v="83"/>
    <s v="Skogplanting"/>
    <x v="1"/>
    <n v="0"/>
    <x v="4"/>
    <x v="3"/>
  </r>
  <r>
    <x v="54"/>
    <x v="2"/>
    <x v="84"/>
    <s v="Annen bebyggelse og anlegg"/>
    <x v="0"/>
    <n v="0"/>
    <x v="3"/>
    <x v="0"/>
  </r>
  <r>
    <x v="54"/>
    <x v="2"/>
    <x v="84"/>
    <s v="Annet landbruksformål, feks. tilleggsnæringer"/>
    <x v="0"/>
    <n v="2.2000000000000002"/>
    <x v="8"/>
    <x v="0"/>
  </r>
  <r>
    <x v="54"/>
    <x v="2"/>
    <x v="84"/>
    <s v="Boligbebyggelse, inkludert uteoppholdsareal"/>
    <x v="0"/>
    <n v="0"/>
    <x v="0"/>
    <x v="0"/>
  </r>
  <r>
    <x v="54"/>
    <x v="2"/>
    <x v="84"/>
    <s v="Bruk og vern av sjø og vassdrag, med tilhørende strandsone"/>
    <x v="0"/>
    <n v="0"/>
    <x v="7"/>
    <x v="3"/>
  </r>
  <r>
    <x v="54"/>
    <x v="2"/>
    <x v="84"/>
    <s v="Forsvaret"/>
    <x v="0"/>
    <n v="0"/>
    <x v="3"/>
    <x v="0"/>
  </r>
  <r>
    <x v="54"/>
    <x v="2"/>
    <x v="84"/>
    <s v="Fritidsbebyggelse"/>
    <x v="0"/>
    <n v="0"/>
    <x v="0"/>
    <x v="0"/>
  </r>
  <r>
    <x v="54"/>
    <x v="2"/>
    <x v="84"/>
    <s v="Golfbane"/>
    <x v="0"/>
    <n v="0"/>
    <x v="5"/>
    <x v="3"/>
  </r>
  <r>
    <x v="54"/>
    <x v="2"/>
    <x v="84"/>
    <s v="Grønnstruktur"/>
    <x v="0"/>
    <n v="2.6"/>
    <x v="7"/>
    <x v="3"/>
  </r>
  <r>
    <x v="54"/>
    <x v="2"/>
    <x v="84"/>
    <s v="Kombinasjoner av hovedformål"/>
    <x v="0"/>
    <n v="0"/>
    <x v="2"/>
    <x v="2"/>
  </r>
  <r>
    <x v="54"/>
    <x v="2"/>
    <x v="84"/>
    <s v="Landbruks-, natur- og friluftsområder, spredt utbygging"/>
    <x v="0"/>
    <n v="0"/>
    <x v="0"/>
    <x v="0"/>
  </r>
  <r>
    <x v="54"/>
    <x v="2"/>
    <x v="84"/>
    <s v="Landbruks-, natur- og friluftsområder der landbruk er utelukket"/>
    <x v="0"/>
    <n v="0"/>
    <x v="0"/>
    <x v="0"/>
  </r>
  <r>
    <x v="54"/>
    <x v="2"/>
    <x v="84"/>
    <s v="Næringsbebyggelse / virksomhet"/>
    <x v="0"/>
    <n v="39.1"/>
    <x v="3"/>
    <x v="0"/>
  </r>
  <r>
    <x v="54"/>
    <x v="2"/>
    <x v="84"/>
    <s v="Offentlig eller privat tjenesteyting"/>
    <x v="0"/>
    <n v="0"/>
    <x v="3"/>
    <x v="0"/>
  </r>
  <r>
    <x v="54"/>
    <x v="2"/>
    <x v="84"/>
    <s v="Omdisponert til andre formål enn landbruk"/>
    <x v="0"/>
    <n v="49.4"/>
    <x v="10"/>
    <x v="5"/>
  </r>
  <r>
    <x v="54"/>
    <x v="2"/>
    <x v="84"/>
    <s v="Samferdselsanlegg og teknisk infrastruktur"/>
    <x v="0"/>
    <n v="5.5"/>
    <x v="1"/>
    <x v="1"/>
  </r>
  <r>
    <x v="54"/>
    <x v="2"/>
    <x v="84"/>
    <s v="Skogplanting"/>
    <x v="0"/>
    <n v="0"/>
    <x v="4"/>
    <x v="3"/>
  </r>
  <r>
    <x v="54"/>
    <x v="2"/>
    <x v="84"/>
    <s v="Annen bebyggelse og anlegg"/>
    <x v="1"/>
    <n v="0"/>
    <x v="3"/>
    <x v="0"/>
  </r>
  <r>
    <x v="54"/>
    <x v="2"/>
    <x v="84"/>
    <s v="Annet landbruksformål, feks. tilleggsnæringer"/>
    <x v="1"/>
    <n v="0"/>
    <x v="8"/>
    <x v="0"/>
  </r>
  <r>
    <x v="54"/>
    <x v="2"/>
    <x v="84"/>
    <s v="Boligbebyggelse, inkludert uteoppholdsareal"/>
    <x v="1"/>
    <n v="0"/>
    <x v="0"/>
    <x v="0"/>
  </r>
  <r>
    <x v="54"/>
    <x v="2"/>
    <x v="84"/>
    <s v="Bruk og vern av sjø og vassdrag, med tilhørende strandsone"/>
    <x v="1"/>
    <n v="0"/>
    <x v="7"/>
    <x v="3"/>
  </r>
  <r>
    <x v="54"/>
    <x v="2"/>
    <x v="84"/>
    <s v="Forsvaret"/>
    <x v="1"/>
    <n v="0"/>
    <x v="3"/>
    <x v="0"/>
  </r>
  <r>
    <x v="54"/>
    <x v="2"/>
    <x v="84"/>
    <s v="Fritidsbebyggelse"/>
    <x v="1"/>
    <n v="0"/>
    <x v="0"/>
    <x v="0"/>
  </r>
  <r>
    <x v="54"/>
    <x v="2"/>
    <x v="84"/>
    <s v="Golfbane"/>
    <x v="1"/>
    <n v="0"/>
    <x v="5"/>
    <x v="3"/>
  </r>
  <r>
    <x v="54"/>
    <x v="2"/>
    <x v="84"/>
    <s v="Grønnstruktur"/>
    <x v="1"/>
    <n v="0"/>
    <x v="7"/>
    <x v="3"/>
  </r>
  <r>
    <x v="54"/>
    <x v="2"/>
    <x v="84"/>
    <s v="Kombinasjoner av hovedformål"/>
    <x v="1"/>
    <n v="0"/>
    <x v="2"/>
    <x v="2"/>
  </r>
  <r>
    <x v="54"/>
    <x v="2"/>
    <x v="84"/>
    <s v="Landbruks-, natur- og friluftsområder, spredt utbygging"/>
    <x v="1"/>
    <n v="0"/>
    <x v="0"/>
    <x v="0"/>
  </r>
  <r>
    <x v="54"/>
    <x v="2"/>
    <x v="84"/>
    <s v="Landbruks-, natur- og friluftsområder der landbruk er utelukket"/>
    <x v="1"/>
    <n v="0"/>
    <x v="0"/>
    <x v="0"/>
  </r>
  <r>
    <x v="54"/>
    <x v="2"/>
    <x v="84"/>
    <s v="Næringsbebyggelse / virksomhet"/>
    <x v="1"/>
    <n v="0"/>
    <x v="3"/>
    <x v="0"/>
  </r>
  <r>
    <x v="54"/>
    <x v="2"/>
    <x v="84"/>
    <s v="Offentlig eller privat tjenesteyting"/>
    <x v="1"/>
    <n v="0"/>
    <x v="3"/>
    <x v="0"/>
  </r>
  <r>
    <x v="54"/>
    <x v="2"/>
    <x v="84"/>
    <s v="Omdisponert til andre formål enn landbruk"/>
    <x v="1"/>
    <n v="0"/>
    <x v="10"/>
    <x v="5"/>
  </r>
  <r>
    <x v="54"/>
    <x v="2"/>
    <x v="84"/>
    <s v="Samferdselsanlegg og teknisk infrastruktur"/>
    <x v="1"/>
    <n v="0"/>
    <x v="1"/>
    <x v="1"/>
  </r>
  <r>
    <x v="54"/>
    <x v="2"/>
    <x v="84"/>
    <s v="Skogplanting"/>
    <x v="1"/>
    <n v="0"/>
    <x v="4"/>
    <x v="3"/>
  </r>
  <r>
    <x v="54"/>
    <x v="2"/>
    <x v="85"/>
    <s v="Annen bebyggelse og anlegg"/>
    <x v="0"/>
    <n v="0"/>
    <x v="3"/>
    <x v="0"/>
  </r>
  <r>
    <x v="54"/>
    <x v="2"/>
    <x v="85"/>
    <s v="Annet landbruksformål, feks. tilleggsnæringer"/>
    <x v="0"/>
    <n v="0"/>
    <x v="8"/>
    <x v="0"/>
  </r>
  <r>
    <x v="54"/>
    <x v="2"/>
    <x v="85"/>
    <s v="Boligbebyggelse, inkludert uteoppholdsareal"/>
    <x v="0"/>
    <n v="0"/>
    <x v="0"/>
    <x v="0"/>
  </r>
  <r>
    <x v="54"/>
    <x v="2"/>
    <x v="85"/>
    <s v="Bruk og vern av sjø og vassdrag, med tilhørende strandsone"/>
    <x v="0"/>
    <n v="0"/>
    <x v="7"/>
    <x v="3"/>
  </r>
  <r>
    <x v="54"/>
    <x v="2"/>
    <x v="85"/>
    <s v="Forsvaret"/>
    <x v="0"/>
    <n v="0"/>
    <x v="3"/>
    <x v="0"/>
  </r>
  <r>
    <x v="54"/>
    <x v="2"/>
    <x v="85"/>
    <s v="Fritidsbebyggelse"/>
    <x v="0"/>
    <n v="0"/>
    <x v="0"/>
    <x v="0"/>
  </r>
  <r>
    <x v="54"/>
    <x v="2"/>
    <x v="85"/>
    <s v="Golfbane"/>
    <x v="0"/>
    <n v="0"/>
    <x v="5"/>
    <x v="3"/>
  </r>
  <r>
    <x v="54"/>
    <x v="2"/>
    <x v="85"/>
    <s v="Grønnstruktur"/>
    <x v="0"/>
    <n v="0"/>
    <x v="7"/>
    <x v="3"/>
  </r>
  <r>
    <x v="54"/>
    <x v="2"/>
    <x v="85"/>
    <s v="Kombinasjoner av hovedformål"/>
    <x v="0"/>
    <n v="0"/>
    <x v="2"/>
    <x v="2"/>
  </r>
  <r>
    <x v="54"/>
    <x v="2"/>
    <x v="85"/>
    <s v="Landbruks-, natur- og friluftsområder, spredt utbygging"/>
    <x v="0"/>
    <n v="0"/>
    <x v="0"/>
    <x v="0"/>
  </r>
  <r>
    <x v="54"/>
    <x v="2"/>
    <x v="85"/>
    <s v="Landbruks-, natur- og friluftsområder der landbruk er utelukket"/>
    <x v="0"/>
    <n v="0"/>
    <x v="0"/>
    <x v="0"/>
  </r>
  <r>
    <x v="54"/>
    <x v="2"/>
    <x v="85"/>
    <s v="Næringsbebyggelse / virksomhet"/>
    <x v="0"/>
    <n v="0"/>
    <x v="3"/>
    <x v="0"/>
  </r>
  <r>
    <x v="54"/>
    <x v="2"/>
    <x v="85"/>
    <s v="Offentlig eller privat tjenesteyting"/>
    <x v="0"/>
    <n v="0"/>
    <x v="3"/>
    <x v="0"/>
  </r>
  <r>
    <x v="54"/>
    <x v="2"/>
    <x v="85"/>
    <s v="Omdisponert til andre formål enn landbruk"/>
    <x v="0"/>
    <n v="5.2"/>
    <x v="10"/>
    <x v="5"/>
  </r>
  <r>
    <x v="54"/>
    <x v="2"/>
    <x v="85"/>
    <s v="Samferdselsanlegg og teknisk infrastruktur"/>
    <x v="0"/>
    <n v="5.2"/>
    <x v="1"/>
    <x v="1"/>
  </r>
  <r>
    <x v="54"/>
    <x v="2"/>
    <x v="85"/>
    <s v="Skogplanting"/>
    <x v="0"/>
    <n v="0"/>
    <x v="4"/>
    <x v="3"/>
  </r>
  <r>
    <x v="54"/>
    <x v="2"/>
    <x v="85"/>
    <s v="Annen bebyggelse og anlegg"/>
    <x v="1"/>
    <n v="0"/>
    <x v="3"/>
    <x v="0"/>
  </r>
  <r>
    <x v="54"/>
    <x v="2"/>
    <x v="85"/>
    <s v="Annet landbruksformål, feks. tilleggsnæringer"/>
    <x v="1"/>
    <n v="0"/>
    <x v="8"/>
    <x v="0"/>
  </r>
  <r>
    <x v="54"/>
    <x v="2"/>
    <x v="85"/>
    <s v="Boligbebyggelse, inkludert uteoppholdsareal"/>
    <x v="1"/>
    <n v="0"/>
    <x v="0"/>
    <x v="0"/>
  </r>
  <r>
    <x v="54"/>
    <x v="2"/>
    <x v="85"/>
    <s v="Bruk og vern av sjø og vassdrag, med tilhørende strandsone"/>
    <x v="1"/>
    <n v="0"/>
    <x v="7"/>
    <x v="3"/>
  </r>
  <r>
    <x v="54"/>
    <x v="2"/>
    <x v="85"/>
    <s v="Forsvaret"/>
    <x v="1"/>
    <n v="0"/>
    <x v="3"/>
    <x v="0"/>
  </r>
  <r>
    <x v="54"/>
    <x v="2"/>
    <x v="85"/>
    <s v="Fritidsbebyggelse"/>
    <x v="1"/>
    <n v="0"/>
    <x v="0"/>
    <x v="0"/>
  </r>
  <r>
    <x v="54"/>
    <x v="2"/>
    <x v="85"/>
    <s v="Golfbane"/>
    <x v="1"/>
    <n v="0"/>
    <x v="5"/>
    <x v="3"/>
  </r>
  <r>
    <x v="54"/>
    <x v="2"/>
    <x v="85"/>
    <s v="Grønnstruktur"/>
    <x v="1"/>
    <n v="0"/>
    <x v="7"/>
    <x v="3"/>
  </r>
  <r>
    <x v="54"/>
    <x v="2"/>
    <x v="85"/>
    <s v="Kombinasjoner av hovedformål"/>
    <x v="1"/>
    <n v="0"/>
    <x v="2"/>
    <x v="2"/>
  </r>
  <r>
    <x v="54"/>
    <x v="2"/>
    <x v="85"/>
    <s v="Landbruks-, natur- og friluftsområder, spredt utbygging"/>
    <x v="1"/>
    <n v="0"/>
    <x v="0"/>
    <x v="0"/>
  </r>
  <r>
    <x v="54"/>
    <x v="2"/>
    <x v="85"/>
    <s v="Landbruks-, natur- og friluftsområder der landbruk er utelukket"/>
    <x v="1"/>
    <n v="0"/>
    <x v="0"/>
    <x v="0"/>
  </r>
  <r>
    <x v="54"/>
    <x v="2"/>
    <x v="85"/>
    <s v="Næringsbebyggelse / virksomhet"/>
    <x v="1"/>
    <n v="0"/>
    <x v="3"/>
    <x v="0"/>
  </r>
  <r>
    <x v="54"/>
    <x v="2"/>
    <x v="85"/>
    <s v="Offentlig eller privat tjenesteyting"/>
    <x v="1"/>
    <n v="0"/>
    <x v="3"/>
    <x v="0"/>
  </r>
  <r>
    <x v="54"/>
    <x v="2"/>
    <x v="85"/>
    <s v="Omdisponert til andre formål enn landbruk"/>
    <x v="1"/>
    <n v="0"/>
    <x v="10"/>
    <x v="5"/>
  </r>
  <r>
    <x v="54"/>
    <x v="2"/>
    <x v="85"/>
    <s v="Samferdselsanlegg og teknisk infrastruktur"/>
    <x v="1"/>
    <n v="0"/>
    <x v="1"/>
    <x v="1"/>
  </r>
  <r>
    <x v="54"/>
    <x v="2"/>
    <x v="85"/>
    <s v="Skogplanting"/>
    <x v="1"/>
    <n v="0"/>
    <x v="4"/>
    <x v="3"/>
  </r>
  <r>
    <x v="54"/>
    <x v="2"/>
    <x v="86"/>
    <s v="Annen bebyggelse og anlegg"/>
    <x v="0"/>
    <n v="0"/>
    <x v="3"/>
    <x v="0"/>
  </r>
  <r>
    <x v="54"/>
    <x v="2"/>
    <x v="86"/>
    <s v="Annet landbruksformål, feks. tilleggsnæringer"/>
    <x v="0"/>
    <n v="1.2"/>
    <x v="8"/>
    <x v="0"/>
  </r>
  <r>
    <x v="54"/>
    <x v="2"/>
    <x v="86"/>
    <s v="Boligbebyggelse, inkludert uteoppholdsareal"/>
    <x v="0"/>
    <n v="0"/>
    <x v="0"/>
    <x v="0"/>
  </r>
  <r>
    <x v="54"/>
    <x v="2"/>
    <x v="86"/>
    <s v="Bruk og vern av sjø og vassdrag, med tilhørende strandsone"/>
    <x v="0"/>
    <n v="0"/>
    <x v="7"/>
    <x v="3"/>
  </r>
  <r>
    <x v="54"/>
    <x v="2"/>
    <x v="86"/>
    <s v="Forsvaret"/>
    <x v="0"/>
    <n v="0"/>
    <x v="3"/>
    <x v="0"/>
  </r>
  <r>
    <x v="54"/>
    <x v="2"/>
    <x v="86"/>
    <s v="Fritidsbebyggelse"/>
    <x v="0"/>
    <n v="0"/>
    <x v="0"/>
    <x v="0"/>
  </r>
  <r>
    <x v="54"/>
    <x v="2"/>
    <x v="86"/>
    <s v="Golfbane"/>
    <x v="0"/>
    <n v="0"/>
    <x v="5"/>
    <x v="3"/>
  </r>
  <r>
    <x v="54"/>
    <x v="2"/>
    <x v="86"/>
    <s v="Grønnstruktur"/>
    <x v="0"/>
    <n v="0"/>
    <x v="7"/>
    <x v="3"/>
  </r>
  <r>
    <x v="54"/>
    <x v="2"/>
    <x v="86"/>
    <s v="Kombinasjoner av hovedformål"/>
    <x v="0"/>
    <n v="0"/>
    <x v="2"/>
    <x v="2"/>
  </r>
  <r>
    <x v="54"/>
    <x v="2"/>
    <x v="86"/>
    <s v="Landbruks-, natur- og friluftsområder, spredt utbygging"/>
    <x v="0"/>
    <n v="0"/>
    <x v="0"/>
    <x v="0"/>
  </r>
  <r>
    <x v="54"/>
    <x v="2"/>
    <x v="86"/>
    <s v="Landbruks-, natur- og friluftsområder der landbruk er utelukket"/>
    <x v="0"/>
    <n v="0"/>
    <x v="0"/>
    <x v="0"/>
  </r>
  <r>
    <x v="54"/>
    <x v="2"/>
    <x v="86"/>
    <s v="Næringsbebyggelse / virksomhet"/>
    <x v="0"/>
    <n v="0"/>
    <x v="3"/>
    <x v="0"/>
  </r>
  <r>
    <x v="54"/>
    <x v="2"/>
    <x v="86"/>
    <s v="Offentlig eller privat tjenesteyting"/>
    <x v="0"/>
    <n v="0"/>
    <x v="3"/>
    <x v="0"/>
  </r>
  <r>
    <x v="54"/>
    <x v="2"/>
    <x v="86"/>
    <s v="Omdisponert til andre formål enn landbruk"/>
    <x v="0"/>
    <n v="1.2"/>
    <x v="10"/>
    <x v="5"/>
  </r>
  <r>
    <x v="54"/>
    <x v="2"/>
    <x v="86"/>
    <s v="Samferdselsanlegg og teknisk infrastruktur"/>
    <x v="0"/>
    <n v="0"/>
    <x v="1"/>
    <x v="1"/>
  </r>
  <r>
    <x v="54"/>
    <x v="2"/>
    <x v="86"/>
    <s v="Skogplanting"/>
    <x v="0"/>
    <n v="0"/>
    <x v="4"/>
    <x v="3"/>
  </r>
  <r>
    <x v="54"/>
    <x v="2"/>
    <x v="86"/>
    <s v="Annen bebyggelse og anlegg"/>
    <x v="1"/>
    <n v="0"/>
    <x v="3"/>
    <x v="0"/>
  </r>
  <r>
    <x v="54"/>
    <x v="2"/>
    <x v="86"/>
    <s v="Annet landbruksformål, feks. tilleggsnæringer"/>
    <x v="1"/>
    <n v="0"/>
    <x v="8"/>
    <x v="0"/>
  </r>
  <r>
    <x v="54"/>
    <x v="2"/>
    <x v="86"/>
    <s v="Boligbebyggelse, inkludert uteoppholdsareal"/>
    <x v="1"/>
    <n v="0"/>
    <x v="0"/>
    <x v="0"/>
  </r>
  <r>
    <x v="54"/>
    <x v="2"/>
    <x v="86"/>
    <s v="Bruk og vern av sjø og vassdrag, med tilhørende strandsone"/>
    <x v="1"/>
    <n v="0"/>
    <x v="7"/>
    <x v="3"/>
  </r>
  <r>
    <x v="54"/>
    <x v="2"/>
    <x v="86"/>
    <s v="Forsvaret"/>
    <x v="1"/>
    <n v="0"/>
    <x v="3"/>
    <x v="0"/>
  </r>
  <r>
    <x v="54"/>
    <x v="2"/>
    <x v="86"/>
    <s v="Fritidsbebyggelse"/>
    <x v="1"/>
    <n v="0"/>
    <x v="0"/>
    <x v="0"/>
  </r>
  <r>
    <x v="54"/>
    <x v="2"/>
    <x v="86"/>
    <s v="Golfbane"/>
    <x v="1"/>
    <n v="0"/>
    <x v="5"/>
    <x v="3"/>
  </r>
  <r>
    <x v="54"/>
    <x v="2"/>
    <x v="86"/>
    <s v="Grønnstruktur"/>
    <x v="1"/>
    <n v="0"/>
    <x v="7"/>
    <x v="3"/>
  </r>
  <r>
    <x v="54"/>
    <x v="2"/>
    <x v="86"/>
    <s v="Kombinasjoner av hovedformål"/>
    <x v="1"/>
    <n v="0"/>
    <x v="2"/>
    <x v="2"/>
  </r>
  <r>
    <x v="54"/>
    <x v="2"/>
    <x v="86"/>
    <s v="Landbruks-, natur- og friluftsområder, spredt utbygging"/>
    <x v="1"/>
    <n v="0"/>
    <x v="0"/>
    <x v="0"/>
  </r>
  <r>
    <x v="54"/>
    <x v="2"/>
    <x v="86"/>
    <s v="Landbruks-, natur- og friluftsområder der landbruk er utelukket"/>
    <x v="1"/>
    <n v="0"/>
    <x v="0"/>
    <x v="0"/>
  </r>
  <r>
    <x v="54"/>
    <x v="2"/>
    <x v="86"/>
    <s v="Næringsbebyggelse / virksomhet"/>
    <x v="1"/>
    <n v="0"/>
    <x v="3"/>
    <x v="0"/>
  </r>
  <r>
    <x v="54"/>
    <x v="2"/>
    <x v="86"/>
    <s v="Offentlig eller privat tjenesteyting"/>
    <x v="1"/>
    <n v="0"/>
    <x v="3"/>
    <x v="0"/>
  </r>
  <r>
    <x v="54"/>
    <x v="2"/>
    <x v="86"/>
    <s v="Omdisponert til andre formål enn landbruk"/>
    <x v="1"/>
    <n v="0"/>
    <x v="10"/>
    <x v="5"/>
  </r>
  <r>
    <x v="54"/>
    <x v="2"/>
    <x v="86"/>
    <s v="Samferdselsanlegg og teknisk infrastruktur"/>
    <x v="1"/>
    <n v="0"/>
    <x v="1"/>
    <x v="1"/>
  </r>
  <r>
    <x v="54"/>
    <x v="2"/>
    <x v="86"/>
    <s v="Skogplanting"/>
    <x v="1"/>
    <n v="0"/>
    <x v="4"/>
    <x v="3"/>
  </r>
  <r>
    <x v="54"/>
    <x v="0"/>
    <x v="0"/>
    <s v="Annen bebyggelse og anlegg"/>
    <x v="0"/>
    <n v="0"/>
    <x v="3"/>
    <x v="0"/>
  </r>
  <r>
    <x v="54"/>
    <x v="0"/>
    <x v="0"/>
    <s v="Annet landbruksformål, feks. tilleggsnæringer"/>
    <x v="0"/>
    <n v="0"/>
    <x v="8"/>
    <x v="0"/>
  </r>
  <r>
    <x v="54"/>
    <x v="0"/>
    <x v="0"/>
    <s v="Boligbebyggelse, inkludert uteoppholdsareal"/>
    <x v="0"/>
    <n v="0"/>
    <x v="0"/>
    <x v="0"/>
  </r>
  <r>
    <x v="54"/>
    <x v="0"/>
    <x v="0"/>
    <s v="Bruk og vern av sjø og vassdrag, med tilhørende strandsone"/>
    <x v="0"/>
    <n v="0"/>
    <x v="7"/>
    <x v="3"/>
  </r>
  <r>
    <x v="54"/>
    <x v="0"/>
    <x v="0"/>
    <s v="Forsvaret"/>
    <x v="0"/>
    <n v="0"/>
    <x v="3"/>
    <x v="0"/>
  </r>
  <r>
    <x v="54"/>
    <x v="0"/>
    <x v="0"/>
    <s v="Fritidsbebyggelse"/>
    <x v="0"/>
    <n v="0"/>
    <x v="0"/>
    <x v="0"/>
  </r>
  <r>
    <x v="54"/>
    <x v="0"/>
    <x v="0"/>
    <s v="Golfbane"/>
    <x v="0"/>
    <n v="0"/>
    <x v="5"/>
    <x v="3"/>
  </r>
  <r>
    <x v="54"/>
    <x v="0"/>
    <x v="0"/>
    <s v="Grønnstruktur"/>
    <x v="0"/>
    <n v="0"/>
    <x v="7"/>
    <x v="3"/>
  </r>
  <r>
    <x v="54"/>
    <x v="0"/>
    <x v="0"/>
    <s v="Kombinasjoner av hovedformål"/>
    <x v="0"/>
    <n v="0"/>
    <x v="2"/>
    <x v="2"/>
  </r>
  <r>
    <x v="54"/>
    <x v="0"/>
    <x v="0"/>
    <s v="Landbruks-, natur- og friluftsområder, spredt utbygging"/>
    <x v="0"/>
    <n v="0"/>
    <x v="0"/>
    <x v="0"/>
  </r>
  <r>
    <x v="54"/>
    <x v="0"/>
    <x v="0"/>
    <s v="Landbruks-, natur- og friluftsområder der landbruk er utelukket"/>
    <x v="0"/>
    <n v="0"/>
    <x v="0"/>
    <x v="0"/>
  </r>
  <r>
    <x v="54"/>
    <x v="0"/>
    <x v="0"/>
    <s v="Næringsbebyggelse / virksomhet"/>
    <x v="0"/>
    <n v="0"/>
    <x v="3"/>
    <x v="0"/>
  </r>
  <r>
    <x v="54"/>
    <x v="0"/>
    <x v="0"/>
    <s v="Offentlig eller privat tjenesteyting"/>
    <x v="0"/>
    <n v="0"/>
    <x v="3"/>
    <x v="0"/>
  </r>
  <r>
    <x v="54"/>
    <x v="0"/>
    <x v="0"/>
    <s v="Omdisponert til andre formål enn landbruk"/>
    <x v="0"/>
    <n v="0"/>
    <x v="10"/>
    <x v="5"/>
  </r>
  <r>
    <x v="54"/>
    <x v="0"/>
    <x v="0"/>
    <s v="Samferdselsanlegg og teknisk infrastruktur"/>
    <x v="0"/>
    <n v="0"/>
    <x v="1"/>
    <x v="1"/>
  </r>
  <r>
    <x v="54"/>
    <x v="0"/>
    <x v="0"/>
    <s v="Skogplanting"/>
    <x v="0"/>
    <n v="0"/>
    <x v="4"/>
    <x v="3"/>
  </r>
  <r>
    <x v="54"/>
    <x v="0"/>
    <x v="0"/>
    <s v="Annen bebyggelse og anlegg"/>
    <x v="1"/>
    <n v="0"/>
    <x v="3"/>
    <x v="0"/>
  </r>
  <r>
    <x v="54"/>
    <x v="0"/>
    <x v="0"/>
    <s v="Annet landbruksformål, feks. tilleggsnæringer"/>
    <x v="1"/>
    <n v="0"/>
    <x v="8"/>
    <x v="0"/>
  </r>
  <r>
    <x v="54"/>
    <x v="0"/>
    <x v="0"/>
    <s v="Boligbebyggelse, inkludert uteoppholdsareal"/>
    <x v="1"/>
    <n v="0"/>
    <x v="0"/>
    <x v="0"/>
  </r>
  <r>
    <x v="54"/>
    <x v="0"/>
    <x v="0"/>
    <s v="Bruk og vern av sjø og vassdrag, med tilhørende strandsone"/>
    <x v="1"/>
    <n v="0"/>
    <x v="7"/>
    <x v="3"/>
  </r>
  <r>
    <x v="54"/>
    <x v="0"/>
    <x v="0"/>
    <s v="Forsvaret"/>
    <x v="1"/>
    <n v="0"/>
    <x v="3"/>
    <x v="0"/>
  </r>
  <r>
    <x v="54"/>
    <x v="0"/>
    <x v="0"/>
    <s v="Fritidsbebyggelse"/>
    <x v="1"/>
    <n v="0"/>
    <x v="0"/>
    <x v="0"/>
  </r>
  <r>
    <x v="54"/>
    <x v="0"/>
    <x v="0"/>
    <s v="Golfbane"/>
    <x v="1"/>
    <n v="0"/>
    <x v="5"/>
    <x v="3"/>
  </r>
  <r>
    <x v="54"/>
    <x v="0"/>
    <x v="0"/>
    <s v="Grønnstruktur"/>
    <x v="1"/>
    <n v="0"/>
    <x v="7"/>
    <x v="3"/>
  </r>
  <r>
    <x v="54"/>
    <x v="0"/>
    <x v="0"/>
    <s v="Kombinasjoner av hovedformål"/>
    <x v="1"/>
    <n v="0"/>
    <x v="2"/>
    <x v="2"/>
  </r>
  <r>
    <x v="54"/>
    <x v="0"/>
    <x v="0"/>
    <s v="Landbruks-, natur- og friluftsområder, spredt utbygging"/>
    <x v="1"/>
    <n v="0"/>
    <x v="0"/>
    <x v="0"/>
  </r>
  <r>
    <x v="54"/>
    <x v="0"/>
    <x v="0"/>
    <s v="Landbruks-, natur- og friluftsområder der landbruk er utelukket"/>
    <x v="1"/>
    <n v="0"/>
    <x v="0"/>
    <x v="0"/>
  </r>
  <r>
    <x v="54"/>
    <x v="0"/>
    <x v="0"/>
    <s v="Næringsbebyggelse / virksomhet"/>
    <x v="1"/>
    <n v="0"/>
    <x v="3"/>
    <x v="0"/>
  </r>
  <r>
    <x v="54"/>
    <x v="0"/>
    <x v="0"/>
    <s v="Offentlig eller privat tjenesteyting"/>
    <x v="1"/>
    <n v="0"/>
    <x v="3"/>
    <x v="0"/>
  </r>
  <r>
    <x v="54"/>
    <x v="0"/>
    <x v="0"/>
    <s v="Omdisponert til andre formål enn landbruk"/>
    <x v="1"/>
    <n v="0"/>
    <x v="10"/>
    <x v="5"/>
  </r>
  <r>
    <x v="54"/>
    <x v="0"/>
    <x v="0"/>
    <s v="Samferdselsanlegg og teknisk infrastruktur"/>
    <x v="1"/>
    <n v="0"/>
    <x v="1"/>
    <x v="1"/>
  </r>
  <r>
    <x v="54"/>
    <x v="0"/>
    <x v="0"/>
    <s v="Skogplanting"/>
    <x v="1"/>
    <n v="0"/>
    <x v="4"/>
    <x v="3"/>
  </r>
  <r>
    <x v="54"/>
    <x v="0"/>
    <x v="1"/>
    <s v="Annen bebyggelse og anlegg"/>
    <x v="0"/>
    <n v="0"/>
    <x v="3"/>
    <x v="0"/>
  </r>
  <r>
    <x v="54"/>
    <x v="0"/>
    <x v="1"/>
    <s v="Annet landbruksformål, feks. tilleggsnæringer"/>
    <x v="0"/>
    <n v="0"/>
    <x v="8"/>
    <x v="0"/>
  </r>
  <r>
    <x v="54"/>
    <x v="0"/>
    <x v="1"/>
    <s v="Boligbebyggelse, inkludert uteoppholdsareal"/>
    <x v="0"/>
    <n v="0.3"/>
    <x v="0"/>
    <x v="0"/>
  </r>
  <r>
    <x v="54"/>
    <x v="0"/>
    <x v="1"/>
    <s v="Bruk og vern av sjø og vassdrag, med tilhørende strandsone"/>
    <x v="0"/>
    <n v="0"/>
    <x v="7"/>
    <x v="3"/>
  </r>
  <r>
    <x v="54"/>
    <x v="0"/>
    <x v="1"/>
    <s v="Forsvaret"/>
    <x v="0"/>
    <n v="0"/>
    <x v="3"/>
    <x v="0"/>
  </r>
  <r>
    <x v="54"/>
    <x v="0"/>
    <x v="1"/>
    <s v="Fritidsbebyggelse"/>
    <x v="0"/>
    <n v="0"/>
    <x v="0"/>
    <x v="0"/>
  </r>
  <r>
    <x v="54"/>
    <x v="0"/>
    <x v="1"/>
    <s v="Golfbane"/>
    <x v="0"/>
    <n v="0"/>
    <x v="5"/>
    <x v="3"/>
  </r>
  <r>
    <x v="54"/>
    <x v="0"/>
    <x v="1"/>
    <s v="Grønnstruktur"/>
    <x v="0"/>
    <n v="0"/>
    <x v="7"/>
    <x v="3"/>
  </r>
  <r>
    <x v="54"/>
    <x v="0"/>
    <x v="1"/>
    <s v="Kombinasjoner av hovedformål"/>
    <x v="0"/>
    <n v="0"/>
    <x v="2"/>
    <x v="2"/>
  </r>
  <r>
    <x v="54"/>
    <x v="0"/>
    <x v="1"/>
    <s v="Landbruks-, natur- og friluftsområder, spredt utbygging"/>
    <x v="0"/>
    <n v="0"/>
    <x v="0"/>
    <x v="0"/>
  </r>
  <r>
    <x v="54"/>
    <x v="0"/>
    <x v="1"/>
    <s v="Landbruks-, natur- og friluftsområder der landbruk er utelukket"/>
    <x v="0"/>
    <n v="0"/>
    <x v="0"/>
    <x v="0"/>
  </r>
  <r>
    <x v="54"/>
    <x v="0"/>
    <x v="1"/>
    <s v="Næringsbebyggelse / virksomhet"/>
    <x v="0"/>
    <n v="0"/>
    <x v="3"/>
    <x v="0"/>
  </r>
  <r>
    <x v="54"/>
    <x v="0"/>
    <x v="1"/>
    <s v="Offentlig eller privat tjenesteyting"/>
    <x v="0"/>
    <n v="0"/>
    <x v="3"/>
    <x v="0"/>
  </r>
  <r>
    <x v="54"/>
    <x v="0"/>
    <x v="1"/>
    <s v="Omdisponert til andre formål enn landbruk"/>
    <x v="0"/>
    <n v="1"/>
    <x v="10"/>
    <x v="5"/>
  </r>
  <r>
    <x v="54"/>
    <x v="0"/>
    <x v="1"/>
    <s v="Samferdselsanlegg og teknisk infrastruktur"/>
    <x v="0"/>
    <n v="0.7"/>
    <x v="1"/>
    <x v="1"/>
  </r>
  <r>
    <x v="54"/>
    <x v="0"/>
    <x v="1"/>
    <s v="Skogplanting"/>
    <x v="0"/>
    <n v="0"/>
    <x v="4"/>
    <x v="3"/>
  </r>
  <r>
    <x v="54"/>
    <x v="0"/>
    <x v="1"/>
    <s v="Annen bebyggelse og anlegg"/>
    <x v="1"/>
    <n v="2.7"/>
    <x v="3"/>
    <x v="0"/>
  </r>
  <r>
    <x v="54"/>
    <x v="0"/>
    <x v="1"/>
    <s v="Annet landbruksformål, feks. tilleggsnæringer"/>
    <x v="1"/>
    <n v="0"/>
    <x v="8"/>
    <x v="0"/>
  </r>
  <r>
    <x v="54"/>
    <x v="0"/>
    <x v="1"/>
    <s v="Boligbebyggelse, inkludert uteoppholdsareal"/>
    <x v="1"/>
    <n v="15.4"/>
    <x v="0"/>
    <x v="0"/>
  </r>
  <r>
    <x v="54"/>
    <x v="0"/>
    <x v="1"/>
    <s v="Bruk og vern av sjø og vassdrag, med tilhørende strandsone"/>
    <x v="1"/>
    <n v="0"/>
    <x v="7"/>
    <x v="3"/>
  </r>
  <r>
    <x v="54"/>
    <x v="0"/>
    <x v="1"/>
    <s v="Forsvaret"/>
    <x v="1"/>
    <n v="0"/>
    <x v="3"/>
    <x v="0"/>
  </r>
  <r>
    <x v="54"/>
    <x v="0"/>
    <x v="1"/>
    <s v="Fritidsbebyggelse"/>
    <x v="1"/>
    <n v="0"/>
    <x v="0"/>
    <x v="0"/>
  </r>
  <r>
    <x v="54"/>
    <x v="0"/>
    <x v="1"/>
    <s v="Golfbane"/>
    <x v="1"/>
    <n v="0"/>
    <x v="5"/>
    <x v="3"/>
  </r>
  <r>
    <x v="54"/>
    <x v="0"/>
    <x v="1"/>
    <s v="Grønnstruktur"/>
    <x v="1"/>
    <n v="1.5"/>
    <x v="7"/>
    <x v="3"/>
  </r>
  <r>
    <x v="54"/>
    <x v="0"/>
    <x v="1"/>
    <s v="Kombinasjoner av hovedformål"/>
    <x v="1"/>
    <n v="0"/>
    <x v="2"/>
    <x v="2"/>
  </r>
  <r>
    <x v="54"/>
    <x v="0"/>
    <x v="1"/>
    <s v="Landbruks-, natur- og friluftsområder, spredt utbygging"/>
    <x v="1"/>
    <n v="0"/>
    <x v="0"/>
    <x v="0"/>
  </r>
  <r>
    <x v="54"/>
    <x v="0"/>
    <x v="1"/>
    <s v="Landbruks-, natur- og friluftsområder der landbruk er utelukket"/>
    <x v="1"/>
    <n v="0"/>
    <x v="0"/>
    <x v="0"/>
  </r>
  <r>
    <x v="54"/>
    <x v="0"/>
    <x v="1"/>
    <s v="Næringsbebyggelse / virksomhet"/>
    <x v="1"/>
    <n v="0"/>
    <x v="3"/>
    <x v="0"/>
  </r>
  <r>
    <x v="54"/>
    <x v="0"/>
    <x v="1"/>
    <s v="Offentlig eller privat tjenesteyting"/>
    <x v="1"/>
    <n v="0"/>
    <x v="3"/>
    <x v="0"/>
  </r>
  <r>
    <x v="54"/>
    <x v="0"/>
    <x v="1"/>
    <s v="Omdisponert til andre formål enn landbruk"/>
    <x v="1"/>
    <n v="20.6"/>
    <x v="10"/>
    <x v="5"/>
  </r>
  <r>
    <x v="54"/>
    <x v="0"/>
    <x v="1"/>
    <s v="Samferdselsanlegg og teknisk infrastruktur"/>
    <x v="1"/>
    <n v="1"/>
    <x v="1"/>
    <x v="1"/>
  </r>
  <r>
    <x v="54"/>
    <x v="0"/>
    <x v="1"/>
    <s v="Skogplanting"/>
    <x v="1"/>
    <n v="0"/>
    <x v="4"/>
    <x v="3"/>
  </r>
  <r>
    <x v="54"/>
    <x v="0"/>
    <x v="2"/>
    <s v="Annen bebyggelse og anlegg"/>
    <x v="0"/>
    <n v="0"/>
    <x v="3"/>
    <x v="0"/>
  </r>
  <r>
    <x v="54"/>
    <x v="0"/>
    <x v="2"/>
    <s v="Annet landbruksformål, feks. tilleggsnæringer"/>
    <x v="0"/>
    <n v="0"/>
    <x v="8"/>
    <x v="0"/>
  </r>
  <r>
    <x v="54"/>
    <x v="0"/>
    <x v="2"/>
    <s v="Boligbebyggelse, inkludert uteoppholdsareal"/>
    <x v="0"/>
    <n v="0.4"/>
    <x v="0"/>
    <x v="0"/>
  </r>
  <r>
    <x v="54"/>
    <x v="0"/>
    <x v="2"/>
    <s v="Bruk og vern av sjø og vassdrag, med tilhørende strandsone"/>
    <x v="0"/>
    <n v="0"/>
    <x v="7"/>
    <x v="3"/>
  </r>
  <r>
    <x v="54"/>
    <x v="0"/>
    <x v="2"/>
    <s v="Forsvaret"/>
    <x v="0"/>
    <n v="0"/>
    <x v="3"/>
    <x v="0"/>
  </r>
  <r>
    <x v="54"/>
    <x v="0"/>
    <x v="2"/>
    <s v="Fritidsbebyggelse"/>
    <x v="0"/>
    <n v="0"/>
    <x v="0"/>
    <x v="0"/>
  </r>
  <r>
    <x v="54"/>
    <x v="0"/>
    <x v="2"/>
    <s v="Golfbane"/>
    <x v="0"/>
    <n v="0"/>
    <x v="5"/>
    <x v="3"/>
  </r>
  <r>
    <x v="54"/>
    <x v="0"/>
    <x v="2"/>
    <s v="Grønnstruktur"/>
    <x v="0"/>
    <n v="0"/>
    <x v="7"/>
    <x v="3"/>
  </r>
  <r>
    <x v="54"/>
    <x v="0"/>
    <x v="2"/>
    <s v="Kombinasjoner av hovedformål"/>
    <x v="0"/>
    <n v="0"/>
    <x v="2"/>
    <x v="2"/>
  </r>
  <r>
    <x v="54"/>
    <x v="0"/>
    <x v="2"/>
    <s v="Landbruks-, natur- og friluftsområder, spredt utbygging"/>
    <x v="0"/>
    <n v="0"/>
    <x v="0"/>
    <x v="0"/>
  </r>
  <r>
    <x v="54"/>
    <x v="0"/>
    <x v="2"/>
    <s v="Landbruks-, natur- og friluftsområder der landbruk er utelukket"/>
    <x v="0"/>
    <n v="0"/>
    <x v="0"/>
    <x v="0"/>
  </r>
  <r>
    <x v="54"/>
    <x v="0"/>
    <x v="2"/>
    <s v="Næringsbebyggelse / virksomhet"/>
    <x v="0"/>
    <n v="0"/>
    <x v="3"/>
    <x v="0"/>
  </r>
  <r>
    <x v="54"/>
    <x v="0"/>
    <x v="2"/>
    <s v="Offentlig eller privat tjenesteyting"/>
    <x v="0"/>
    <n v="7.2"/>
    <x v="3"/>
    <x v="0"/>
  </r>
  <r>
    <x v="54"/>
    <x v="0"/>
    <x v="2"/>
    <s v="Omdisponert til andre formål enn landbruk"/>
    <x v="0"/>
    <n v="18.7"/>
    <x v="10"/>
    <x v="5"/>
  </r>
  <r>
    <x v="54"/>
    <x v="0"/>
    <x v="2"/>
    <s v="Samferdselsanlegg og teknisk infrastruktur"/>
    <x v="0"/>
    <n v="11.1"/>
    <x v="1"/>
    <x v="1"/>
  </r>
  <r>
    <x v="54"/>
    <x v="0"/>
    <x v="2"/>
    <s v="Skogplanting"/>
    <x v="0"/>
    <n v="0"/>
    <x v="4"/>
    <x v="3"/>
  </r>
  <r>
    <x v="54"/>
    <x v="0"/>
    <x v="2"/>
    <s v="Annen bebyggelse og anlegg"/>
    <x v="1"/>
    <n v="0.2"/>
    <x v="3"/>
    <x v="0"/>
  </r>
  <r>
    <x v="54"/>
    <x v="0"/>
    <x v="2"/>
    <s v="Annet landbruksformål, feks. tilleggsnæringer"/>
    <x v="1"/>
    <n v="0"/>
    <x v="8"/>
    <x v="0"/>
  </r>
  <r>
    <x v="54"/>
    <x v="0"/>
    <x v="2"/>
    <s v="Boligbebyggelse, inkludert uteoppholdsareal"/>
    <x v="1"/>
    <n v="3.4"/>
    <x v="0"/>
    <x v="0"/>
  </r>
  <r>
    <x v="54"/>
    <x v="0"/>
    <x v="2"/>
    <s v="Bruk og vern av sjø og vassdrag, med tilhørende strandsone"/>
    <x v="1"/>
    <n v="0"/>
    <x v="7"/>
    <x v="3"/>
  </r>
  <r>
    <x v="54"/>
    <x v="0"/>
    <x v="2"/>
    <s v="Forsvaret"/>
    <x v="1"/>
    <n v="0"/>
    <x v="3"/>
    <x v="0"/>
  </r>
  <r>
    <x v="54"/>
    <x v="0"/>
    <x v="2"/>
    <s v="Fritidsbebyggelse"/>
    <x v="1"/>
    <n v="0"/>
    <x v="0"/>
    <x v="0"/>
  </r>
  <r>
    <x v="54"/>
    <x v="0"/>
    <x v="2"/>
    <s v="Golfbane"/>
    <x v="1"/>
    <n v="0"/>
    <x v="5"/>
    <x v="3"/>
  </r>
  <r>
    <x v="54"/>
    <x v="0"/>
    <x v="2"/>
    <s v="Grønnstruktur"/>
    <x v="1"/>
    <n v="0"/>
    <x v="7"/>
    <x v="3"/>
  </r>
  <r>
    <x v="54"/>
    <x v="0"/>
    <x v="2"/>
    <s v="Kombinasjoner av hovedformål"/>
    <x v="1"/>
    <n v="0"/>
    <x v="2"/>
    <x v="2"/>
  </r>
  <r>
    <x v="54"/>
    <x v="0"/>
    <x v="2"/>
    <s v="Landbruks-, natur- og friluftsområder, spredt utbygging"/>
    <x v="1"/>
    <n v="0"/>
    <x v="0"/>
    <x v="0"/>
  </r>
  <r>
    <x v="54"/>
    <x v="0"/>
    <x v="2"/>
    <s v="Landbruks-, natur- og friluftsområder der landbruk er utelukket"/>
    <x v="1"/>
    <n v="0"/>
    <x v="0"/>
    <x v="0"/>
  </r>
  <r>
    <x v="54"/>
    <x v="0"/>
    <x v="2"/>
    <s v="Næringsbebyggelse / virksomhet"/>
    <x v="1"/>
    <n v="0"/>
    <x v="3"/>
    <x v="0"/>
  </r>
  <r>
    <x v="54"/>
    <x v="0"/>
    <x v="2"/>
    <s v="Offentlig eller privat tjenesteyting"/>
    <x v="1"/>
    <n v="0"/>
    <x v="3"/>
    <x v="0"/>
  </r>
  <r>
    <x v="54"/>
    <x v="0"/>
    <x v="2"/>
    <s v="Omdisponert til andre formål enn landbruk"/>
    <x v="1"/>
    <n v="12.3"/>
    <x v="10"/>
    <x v="5"/>
  </r>
  <r>
    <x v="54"/>
    <x v="0"/>
    <x v="2"/>
    <s v="Samferdselsanlegg og teknisk infrastruktur"/>
    <x v="1"/>
    <n v="8.6999999999999993"/>
    <x v="1"/>
    <x v="1"/>
  </r>
  <r>
    <x v="54"/>
    <x v="0"/>
    <x v="2"/>
    <s v="Skogplanting"/>
    <x v="1"/>
    <n v="0"/>
    <x v="4"/>
    <x v="3"/>
  </r>
  <r>
    <x v="54"/>
    <x v="0"/>
    <x v="3"/>
    <s v="Annen bebyggelse og anlegg"/>
    <x v="0"/>
    <n v="0"/>
    <x v="3"/>
    <x v="0"/>
  </r>
  <r>
    <x v="54"/>
    <x v="0"/>
    <x v="3"/>
    <s v="Annet landbruksformål, feks. tilleggsnæringer"/>
    <x v="0"/>
    <n v="0"/>
    <x v="8"/>
    <x v="0"/>
  </r>
  <r>
    <x v="54"/>
    <x v="0"/>
    <x v="3"/>
    <s v="Boligbebyggelse, inkludert uteoppholdsareal"/>
    <x v="0"/>
    <n v="0.2"/>
    <x v="0"/>
    <x v="0"/>
  </r>
  <r>
    <x v="54"/>
    <x v="0"/>
    <x v="3"/>
    <s v="Bruk og vern av sjø og vassdrag, med tilhørende strandsone"/>
    <x v="0"/>
    <n v="0"/>
    <x v="7"/>
    <x v="3"/>
  </r>
  <r>
    <x v="54"/>
    <x v="0"/>
    <x v="3"/>
    <s v="Forsvaret"/>
    <x v="0"/>
    <n v="0"/>
    <x v="3"/>
    <x v="0"/>
  </r>
  <r>
    <x v="54"/>
    <x v="0"/>
    <x v="3"/>
    <s v="Fritidsbebyggelse"/>
    <x v="0"/>
    <n v="0"/>
    <x v="0"/>
    <x v="0"/>
  </r>
  <r>
    <x v="54"/>
    <x v="0"/>
    <x v="3"/>
    <s v="Golfbane"/>
    <x v="0"/>
    <n v="0"/>
    <x v="5"/>
    <x v="3"/>
  </r>
  <r>
    <x v="54"/>
    <x v="0"/>
    <x v="3"/>
    <s v="Grønnstruktur"/>
    <x v="0"/>
    <n v="0"/>
    <x v="7"/>
    <x v="3"/>
  </r>
  <r>
    <x v="54"/>
    <x v="0"/>
    <x v="3"/>
    <s v="Kombinasjoner av hovedformål"/>
    <x v="0"/>
    <n v="0"/>
    <x v="2"/>
    <x v="2"/>
  </r>
  <r>
    <x v="54"/>
    <x v="0"/>
    <x v="3"/>
    <s v="Landbruks-, natur- og friluftsområder, spredt utbygging"/>
    <x v="0"/>
    <n v="0"/>
    <x v="0"/>
    <x v="0"/>
  </r>
  <r>
    <x v="54"/>
    <x v="0"/>
    <x v="3"/>
    <s v="Landbruks-, natur- og friluftsområder der landbruk er utelukket"/>
    <x v="0"/>
    <n v="0"/>
    <x v="0"/>
    <x v="0"/>
  </r>
  <r>
    <x v="54"/>
    <x v="0"/>
    <x v="3"/>
    <s v="Næringsbebyggelse / virksomhet"/>
    <x v="0"/>
    <n v="0"/>
    <x v="3"/>
    <x v="0"/>
  </r>
  <r>
    <x v="54"/>
    <x v="0"/>
    <x v="3"/>
    <s v="Offentlig eller privat tjenesteyting"/>
    <x v="0"/>
    <n v="0"/>
    <x v="3"/>
    <x v="0"/>
  </r>
  <r>
    <x v="54"/>
    <x v="0"/>
    <x v="3"/>
    <s v="Omdisponert til andre formål enn landbruk"/>
    <x v="0"/>
    <n v="0.2"/>
    <x v="10"/>
    <x v="5"/>
  </r>
  <r>
    <x v="54"/>
    <x v="0"/>
    <x v="3"/>
    <s v="Samferdselsanlegg og teknisk infrastruktur"/>
    <x v="0"/>
    <n v="0"/>
    <x v="1"/>
    <x v="1"/>
  </r>
  <r>
    <x v="54"/>
    <x v="0"/>
    <x v="3"/>
    <s v="Skogplanting"/>
    <x v="0"/>
    <n v="0"/>
    <x v="4"/>
    <x v="3"/>
  </r>
  <r>
    <x v="54"/>
    <x v="0"/>
    <x v="3"/>
    <s v="Annen bebyggelse og anlegg"/>
    <x v="1"/>
    <n v="0"/>
    <x v="3"/>
    <x v="0"/>
  </r>
  <r>
    <x v="54"/>
    <x v="0"/>
    <x v="3"/>
    <s v="Annet landbruksformål, feks. tilleggsnæringer"/>
    <x v="1"/>
    <n v="0"/>
    <x v="8"/>
    <x v="0"/>
  </r>
  <r>
    <x v="54"/>
    <x v="0"/>
    <x v="3"/>
    <s v="Boligbebyggelse, inkludert uteoppholdsareal"/>
    <x v="1"/>
    <n v="0"/>
    <x v="0"/>
    <x v="0"/>
  </r>
  <r>
    <x v="54"/>
    <x v="0"/>
    <x v="3"/>
    <s v="Bruk og vern av sjø og vassdrag, med tilhørende strandsone"/>
    <x v="1"/>
    <n v="0"/>
    <x v="7"/>
    <x v="3"/>
  </r>
  <r>
    <x v="54"/>
    <x v="0"/>
    <x v="3"/>
    <s v="Forsvaret"/>
    <x v="1"/>
    <n v="0"/>
    <x v="3"/>
    <x v="0"/>
  </r>
  <r>
    <x v="54"/>
    <x v="0"/>
    <x v="3"/>
    <s v="Fritidsbebyggelse"/>
    <x v="1"/>
    <n v="0"/>
    <x v="0"/>
    <x v="0"/>
  </r>
  <r>
    <x v="54"/>
    <x v="0"/>
    <x v="3"/>
    <s v="Golfbane"/>
    <x v="1"/>
    <n v="0"/>
    <x v="5"/>
    <x v="3"/>
  </r>
  <r>
    <x v="54"/>
    <x v="0"/>
    <x v="3"/>
    <s v="Grønnstruktur"/>
    <x v="1"/>
    <n v="0"/>
    <x v="7"/>
    <x v="3"/>
  </r>
  <r>
    <x v="54"/>
    <x v="0"/>
    <x v="3"/>
    <s v="Kombinasjoner av hovedformål"/>
    <x v="1"/>
    <n v="0"/>
    <x v="2"/>
    <x v="2"/>
  </r>
  <r>
    <x v="54"/>
    <x v="0"/>
    <x v="3"/>
    <s v="Landbruks-, natur- og friluftsområder, spredt utbygging"/>
    <x v="1"/>
    <n v="0"/>
    <x v="0"/>
    <x v="0"/>
  </r>
  <r>
    <x v="54"/>
    <x v="0"/>
    <x v="3"/>
    <s v="Landbruks-, natur- og friluftsområder der landbruk er utelukket"/>
    <x v="1"/>
    <n v="0"/>
    <x v="0"/>
    <x v="0"/>
  </r>
  <r>
    <x v="54"/>
    <x v="0"/>
    <x v="3"/>
    <s v="Næringsbebyggelse / virksomhet"/>
    <x v="1"/>
    <n v="0"/>
    <x v="3"/>
    <x v="0"/>
  </r>
  <r>
    <x v="54"/>
    <x v="0"/>
    <x v="3"/>
    <s v="Offentlig eller privat tjenesteyting"/>
    <x v="1"/>
    <n v="0"/>
    <x v="3"/>
    <x v="0"/>
  </r>
  <r>
    <x v="54"/>
    <x v="0"/>
    <x v="3"/>
    <s v="Omdisponert til andre formål enn landbruk"/>
    <x v="1"/>
    <n v="0"/>
    <x v="10"/>
    <x v="5"/>
  </r>
  <r>
    <x v="54"/>
    <x v="0"/>
    <x v="3"/>
    <s v="Samferdselsanlegg og teknisk infrastruktur"/>
    <x v="1"/>
    <n v="0"/>
    <x v="1"/>
    <x v="1"/>
  </r>
  <r>
    <x v="54"/>
    <x v="0"/>
    <x v="3"/>
    <s v="Skogplanting"/>
    <x v="1"/>
    <n v="0"/>
    <x v="4"/>
    <x v="3"/>
  </r>
  <r>
    <x v="54"/>
    <x v="0"/>
    <x v="4"/>
    <s v="Annen bebyggelse og anlegg"/>
    <x v="0"/>
    <n v="0"/>
    <x v="3"/>
    <x v="0"/>
  </r>
  <r>
    <x v="54"/>
    <x v="0"/>
    <x v="4"/>
    <s v="Annet landbruksformål, feks. tilleggsnæringer"/>
    <x v="0"/>
    <n v="0"/>
    <x v="8"/>
    <x v="0"/>
  </r>
  <r>
    <x v="54"/>
    <x v="0"/>
    <x v="4"/>
    <s v="Boligbebyggelse, inkludert uteoppholdsareal"/>
    <x v="0"/>
    <n v="0"/>
    <x v="0"/>
    <x v="0"/>
  </r>
  <r>
    <x v="54"/>
    <x v="0"/>
    <x v="4"/>
    <s v="Bruk og vern av sjø og vassdrag, med tilhørende strandsone"/>
    <x v="0"/>
    <n v="0"/>
    <x v="7"/>
    <x v="3"/>
  </r>
  <r>
    <x v="54"/>
    <x v="0"/>
    <x v="4"/>
    <s v="Forsvaret"/>
    <x v="0"/>
    <n v="0"/>
    <x v="3"/>
    <x v="0"/>
  </r>
  <r>
    <x v="54"/>
    <x v="0"/>
    <x v="4"/>
    <s v="Fritidsbebyggelse"/>
    <x v="0"/>
    <n v="0"/>
    <x v="0"/>
    <x v="0"/>
  </r>
  <r>
    <x v="54"/>
    <x v="0"/>
    <x v="4"/>
    <s v="Golfbane"/>
    <x v="0"/>
    <n v="0"/>
    <x v="5"/>
    <x v="3"/>
  </r>
  <r>
    <x v="54"/>
    <x v="0"/>
    <x v="4"/>
    <s v="Grønnstruktur"/>
    <x v="0"/>
    <n v="0"/>
    <x v="7"/>
    <x v="3"/>
  </r>
  <r>
    <x v="54"/>
    <x v="0"/>
    <x v="4"/>
    <s v="Kombinasjoner av hovedformål"/>
    <x v="0"/>
    <n v="0"/>
    <x v="2"/>
    <x v="2"/>
  </r>
  <r>
    <x v="54"/>
    <x v="0"/>
    <x v="4"/>
    <s v="Landbruks-, natur- og friluftsområder, spredt utbygging"/>
    <x v="0"/>
    <n v="0"/>
    <x v="0"/>
    <x v="0"/>
  </r>
  <r>
    <x v="54"/>
    <x v="0"/>
    <x v="4"/>
    <s v="Landbruks-, natur- og friluftsområder der landbruk er utelukket"/>
    <x v="0"/>
    <n v="0"/>
    <x v="0"/>
    <x v="0"/>
  </r>
  <r>
    <x v="54"/>
    <x v="0"/>
    <x v="4"/>
    <s v="Næringsbebyggelse / virksomhet"/>
    <x v="0"/>
    <n v="0"/>
    <x v="3"/>
    <x v="0"/>
  </r>
  <r>
    <x v="54"/>
    <x v="0"/>
    <x v="4"/>
    <s v="Offentlig eller privat tjenesteyting"/>
    <x v="0"/>
    <n v="0"/>
    <x v="3"/>
    <x v="0"/>
  </r>
  <r>
    <x v="54"/>
    <x v="0"/>
    <x v="4"/>
    <s v="Omdisponert til andre formål enn landbruk"/>
    <x v="0"/>
    <n v="0"/>
    <x v="10"/>
    <x v="5"/>
  </r>
  <r>
    <x v="54"/>
    <x v="0"/>
    <x v="4"/>
    <s v="Samferdselsanlegg og teknisk infrastruktur"/>
    <x v="0"/>
    <n v="0"/>
    <x v="1"/>
    <x v="1"/>
  </r>
  <r>
    <x v="54"/>
    <x v="0"/>
    <x v="4"/>
    <s v="Skogplanting"/>
    <x v="0"/>
    <n v="0"/>
    <x v="4"/>
    <x v="3"/>
  </r>
  <r>
    <x v="54"/>
    <x v="0"/>
    <x v="4"/>
    <s v="Annen bebyggelse og anlegg"/>
    <x v="1"/>
    <n v="0"/>
    <x v="3"/>
    <x v="0"/>
  </r>
  <r>
    <x v="54"/>
    <x v="0"/>
    <x v="4"/>
    <s v="Annet landbruksformål, feks. tilleggsnæringer"/>
    <x v="1"/>
    <n v="0"/>
    <x v="8"/>
    <x v="0"/>
  </r>
  <r>
    <x v="54"/>
    <x v="0"/>
    <x v="4"/>
    <s v="Boligbebyggelse, inkludert uteoppholdsareal"/>
    <x v="1"/>
    <n v="0"/>
    <x v="0"/>
    <x v="0"/>
  </r>
  <r>
    <x v="54"/>
    <x v="0"/>
    <x v="4"/>
    <s v="Bruk og vern av sjø og vassdrag, med tilhørende strandsone"/>
    <x v="1"/>
    <n v="0"/>
    <x v="7"/>
    <x v="3"/>
  </r>
  <r>
    <x v="54"/>
    <x v="0"/>
    <x v="4"/>
    <s v="Forsvaret"/>
    <x v="1"/>
    <n v="0"/>
    <x v="3"/>
    <x v="0"/>
  </r>
  <r>
    <x v="54"/>
    <x v="0"/>
    <x v="4"/>
    <s v="Fritidsbebyggelse"/>
    <x v="1"/>
    <n v="0"/>
    <x v="0"/>
    <x v="0"/>
  </r>
  <r>
    <x v="54"/>
    <x v="0"/>
    <x v="4"/>
    <s v="Golfbane"/>
    <x v="1"/>
    <n v="0"/>
    <x v="5"/>
    <x v="3"/>
  </r>
  <r>
    <x v="54"/>
    <x v="0"/>
    <x v="4"/>
    <s v="Grønnstruktur"/>
    <x v="1"/>
    <n v="0"/>
    <x v="7"/>
    <x v="3"/>
  </r>
  <r>
    <x v="54"/>
    <x v="0"/>
    <x v="4"/>
    <s v="Kombinasjoner av hovedformål"/>
    <x v="1"/>
    <n v="0"/>
    <x v="2"/>
    <x v="2"/>
  </r>
  <r>
    <x v="54"/>
    <x v="0"/>
    <x v="4"/>
    <s v="Landbruks-, natur- og friluftsområder, spredt utbygging"/>
    <x v="1"/>
    <n v="0"/>
    <x v="0"/>
    <x v="0"/>
  </r>
  <r>
    <x v="54"/>
    <x v="0"/>
    <x v="4"/>
    <s v="Landbruks-, natur- og friluftsområder der landbruk er utelukket"/>
    <x v="1"/>
    <n v="0"/>
    <x v="0"/>
    <x v="0"/>
  </r>
  <r>
    <x v="54"/>
    <x v="0"/>
    <x v="4"/>
    <s v="Næringsbebyggelse / virksomhet"/>
    <x v="1"/>
    <n v="0"/>
    <x v="3"/>
    <x v="0"/>
  </r>
  <r>
    <x v="54"/>
    <x v="0"/>
    <x v="4"/>
    <s v="Offentlig eller privat tjenesteyting"/>
    <x v="1"/>
    <n v="0"/>
    <x v="3"/>
    <x v="0"/>
  </r>
  <r>
    <x v="54"/>
    <x v="0"/>
    <x v="4"/>
    <s v="Omdisponert til andre formål enn landbruk"/>
    <x v="1"/>
    <n v="0"/>
    <x v="10"/>
    <x v="5"/>
  </r>
  <r>
    <x v="54"/>
    <x v="0"/>
    <x v="4"/>
    <s v="Samferdselsanlegg og teknisk infrastruktur"/>
    <x v="1"/>
    <n v="0"/>
    <x v="1"/>
    <x v="1"/>
  </r>
  <r>
    <x v="54"/>
    <x v="0"/>
    <x v="4"/>
    <s v="Skogplanting"/>
    <x v="1"/>
    <n v="0"/>
    <x v="4"/>
    <x v="3"/>
  </r>
  <r>
    <x v="54"/>
    <x v="0"/>
    <x v="5"/>
    <s v="Annen bebyggelse og anlegg"/>
    <x v="0"/>
    <n v="0"/>
    <x v="3"/>
    <x v="0"/>
  </r>
  <r>
    <x v="54"/>
    <x v="0"/>
    <x v="5"/>
    <s v="Annet landbruksformål, feks. tilleggsnæringer"/>
    <x v="0"/>
    <n v="0"/>
    <x v="8"/>
    <x v="0"/>
  </r>
  <r>
    <x v="54"/>
    <x v="0"/>
    <x v="5"/>
    <s v="Boligbebyggelse, inkludert uteoppholdsareal"/>
    <x v="0"/>
    <n v="0"/>
    <x v="0"/>
    <x v="0"/>
  </r>
  <r>
    <x v="54"/>
    <x v="0"/>
    <x v="5"/>
    <s v="Bruk og vern av sjø og vassdrag, med tilhørende strandsone"/>
    <x v="0"/>
    <n v="0"/>
    <x v="7"/>
    <x v="3"/>
  </r>
  <r>
    <x v="54"/>
    <x v="0"/>
    <x v="5"/>
    <s v="Forsvaret"/>
    <x v="0"/>
    <n v="0"/>
    <x v="3"/>
    <x v="0"/>
  </r>
  <r>
    <x v="54"/>
    <x v="0"/>
    <x v="5"/>
    <s v="Fritidsbebyggelse"/>
    <x v="0"/>
    <n v="0"/>
    <x v="0"/>
    <x v="0"/>
  </r>
  <r>
    <x v="54"/>
    <x v="0"/>
    <x v="5"/>
    <s v="Golfbane"/>
    <x v="0"/>
    <n v="0"/>
    <x v="5"/>
    <x v="3"/>
  </r>
  <r>
    <x v="54"/>
    <x v="0"/>
    <x v="5"/>
    <s v="Grønnstruktur"/>
    <x v="0"/>
    <n v="0"/>
    <x v="7"/>
    <x v="3"/>
  </r>
  <r>
    <x v="54"/>
    <x v="0"/>
    <x v="5"/>
    <s v="Kombinasjoner av hovedformål"/>
    <x v="0"/>
    <n v="0"/>
    <x v="2"/>
    <x v="2"/>
  </r>
  <r>
    <x v="54"/>
    <x v="0"/>
    <x v="5"/>
    <s v="Landbruks-, natur- og friluftsområder, spredt utbygging"/>
    <x v="0"/>
    <n v="0"/>
    <x v="0"/>
    <x v="0"/>
  </r>
  <r>
    <x v="54"/>
    <x v="0"/>
    <x v="5"/>
    <s v="Landbruks-, natur- og friluftsområder der landbruk er utelukket"/>
    <x v="0"/>
    <n v="0"/>
    <x v="0"/>
    <x v="0"/>
  </r>
  <r>
    <x v="54"/>
    <x v="0"/>
    <x v="5"/>
    <s v="Næringsbebyggelse / virksomhet"/>
    <x v="0"/>
    <n v="0"/>
    <x v="3"/>
    <x v="0"/>
  </r>
  <r>
    <x v="54"/>
    <x v="0"/>
    <x v="5"/>
    <s v="Offentlig eller privat tjenesteyting"/>
    <x v="0"/>
    <n v="0"/>
    <x v="3"/>
    <x v="0"/>
  </r>
  <r>
    <x v="54"/>
    <x v="0"/>
    <x v="5"/>
    <s v="Omdisponert til andre formål enn landbruk"/>
    <x v="0"/>
    <n v="0"/>
    <x v="10"/>
    <x v="5"/>
  </r>
  <r>
    <x v="54"/>
    <x v="0"/>
    <x v="5"/>
    <s v="Samferdselsanlegg og teknisk infrastruktur"/>
    <x v="0"/>
    <n v="0"/>
    <x v="1"/>
    <x v="1"/>
  </r>
  <r>
    <x v="54"/>
    <x v="0"/>
    <x v="5"/>
    <s v="Skogplanting"/>
    <x v="0"/>
    <n v="0"/>
    <x v="4"/>
    <x v="3"/>
  </r>
  <r>
    <x v="54"/>
    <x v="0"/>
    <x v="5"/>
    <s v="Annen bebyggelse og anlegg"/>
    <x v="1"/>
    <n v="0"/>
    <x v="3"/>
    <x v="0"/>
  </r>
  <r>
    <x v="54"/>
    <x v="0"/>
    <x v="5"/>
    <s v="Annet landbruksformål, feks. tilleggsnæringer"/>
    <x v="1"/>
    <n v="0"/>
    <x v="8"/>
    <x v="0"/>
  </r>
  <r>
    <x v="54"/>
    <x v="0"/>
    <x v="5"/>
    <s v="Boligbebyggelse, inkludert uteoppholdsareal"/>
    <x v="1"/>
    <n v="0"/>
    <x v="0"/>
    <x v="0"/>
  </r>
  <r>
    <x v="54"/>
    <x v="0"/>
    <x v="5"/>
    <s v="Bruk og vern av sjø og vassdrag, med tilhørende strandsone"/>
    <x v="1"/>
    <n v="0"/>
    <x v="7"/>
    <x v="3"/>
  </r>
  <r>
    <x v="54"/>
    <x v="0"/>
    <x v="5"/>
    <s v="Forsvaret"/>
    <x v="1"/>
    <n v="0"/>
    <x v="3"/>
    <x v="0"/>
  </r>
  <r>
    <x v="54"/>
    <x v="0"/>
    <x v="5"/>
    <s v="Fritidsbebyggelse"/>
    <x v="1"/>
    <n v="0"/>
    <x v="0"/>
    <x v="0"/>
  </r>
  <r>
    <x v="54"/>
    <x v="0"/>
    <x v="5"/>
    <s v="Golfbane"/>
    <x v="1"/>
    <n v="0"/>
    <x v="5"/>
    <x v="3"/>
  </r>
  <r>
    <x v="54"/>
    <x v="0"/>
    <x v="5"/>
    <s v="Grønnstruktur"/>
    <x v="1"/>
    <n v="0"/>
    <x v="7"/>
    <x v="3"/>
  </r>
  <r>
    <x v="54"/>
    <x v="0"/>
    <x v="5"/>
    <s v="Kombinasjoner av hovedformål"/>
    <x v="1"/>
    <n v="0"/>
    <x v="2"/>
    <x v="2"/>
  </r>
  <r>
    <x v="54"/>
    <x v="0"/>
    <x v="5"/>
    <s v="Landbruks-, natur- og friluftsområder, spredt utbygging"/>
    <x v="1"/>
    <n v="0"/>
    <x v="0"/>
    <x v="0"/>
  </r>
  <r>
    <x v="54"/>
    <x v="0"/>
    <x v="5"/>
    <s v="Landbruks-, natur- og friluftsområder der landbruk er utelukket"/>
    <x v="1"/>
    <n v="0"/>
    <x v="0"/>
    <x v="0"/>
  </r>
  <r>
    <x v="54"/>
    <x v="0"/>
    <x v="5"/>
    <s v="Næringsbebyggelse / virksomhet"/>
    <x v="1"/>
    <n v="0"/>
    <x v="3"/>
    <x v="0"/>
  </r>
  <r>
    <x v="54"/>
    <x v="0"/>
    <x v="5"/>
    <s v="Offentlig eller privat tjenesteyting"/>
    <x v="1"/>
    <n v="0"/>
    <x v="3"/>
    <x v="0"/>
  </r>
  <r>
    <x v="54"/>
    <x v="0"/>
    <x v="5"/>
    <s v="Omdisponert til andre formål enn landbruk"/>
    <x v="1"/>
    <n v="0"/>
    <x v="10"/>
    <x v="5"/>
  </r>
  <r>
    <x v="54"/>
    <x v="0"/>
    <x v="5"/>
    <s v="Samferdselsanlegg og teknisk infrastruktur"/>
    <x v="1"/>
    <n v="0"/>
    <x v="1"/>
    <x v="1"/>
  </r>
  <r>
    <x v="54"/>
    <x v="0"/>
    <x v="5"/>
    <s v="Skogplanting"/>
    <x v="1"/>
    <n v="0"/>
    <x v="4"/>
    <x v="3"/>
  </r>
  <r>
    <x v="54"/>
    <x v="0"/>
    <x v="6"/>
    <s v="Annen bebyggelse og anlegg"/>
    <x v="0"/>
    <n v="58.7"/>
    <x v="3"/>
    <x v="0"/>
  </r>
  <r>
    <x v="54"/>
    <x v="0"/>
    <x v="6"/>
    <s v="Annet landbruksformål, feks. tilleggsnæringer"/>
    <x v="0"/>
    <n v="0.9"/>
    <x v="8"/>
    <x v="0"/>
  </r>
  <r>
    <x v="54"/>
    <x v="0"/>
    <x v="6"/>
    <s v="Boligbebyggelse, inkludert uteoppholdsareal"/>
    <x v="0"/>
    <n v="0"/>
    <x v="0"/>
    <x v="0"/>
  </r>
  <r>
    <x v="54"/>
    <x v="0"/>
    <x v="6"/>
    <s v="Bruk og vern av sjø og vassdrag, med tilhørende strandsone"/>
    <x v="0"/>
    <n v="0"/>
    <x v="7"/>
    <x v="3"/>
  </r>
  <r>
    <x v="54"/>
    <x v="0"/>
    <x v="6"/>
    <s v="Forsvaret"/>
    <x v="0"/>
    <n v="0"/>
    <x v="3"/>
    <x v="0"/>
  </r>
  <r>
    <x v="54"/>
    <x v="0"/>
    <x v="6"/>
    <s v="Fritidsbebyggelse"/>
    <x v="0"/>
    <n v="0"/>
    <x v="0"/>
    <x v="0"/>
  </r>
  <r>
    <x v="54"/>
    <x v="0"/>
    <x v="6"/>
    <s v="Golfbane"/>
    <x v="0"/>
    <n v="0"/>
    <x v="5"/>
    <x v="3"/>
  </r>
  <r>
    <x v="54"/>
    <x v="0"/>
    <x v="6"/>
    <s v="Grønnstruktur"/>
    <x v="0"/>
    <n v="0"/>
    <x v="7"/>
    <x v="3"/>
  </r>
  <r>
    <x v="54"/>
    <x v="0"/>
    <x v="6"/>
    <s v="Kombinasjoner av hovedformål"/>
    <x v="0"/>
    <n v="0"/>
    <x v="2"/>
    <x v="2"/>
  </r>
  <r>
    <x v="54"/>
    <x v="0"/>
    <x v="6"/>
    <s v="Landbruks-, natur- og friluftsområder, spredt utbygging"/>
    <x v="0"/>
    <n v="0"/>
    <x v="0"/>
    <x v="0"/>
  </r>
  <r>
    <x v="54"/>
    <x v="0"/>
    <x v="6"/>
    <s v="Landbruks-, natur- og friluftsområder der landbruk er utelukket"/>
    <x v="0"/>
    <n v="0"/>
    <x v="0"/>
    <x v="0"/>
  </r>
  <r>
    <x v="54"/>
    <x v="0"/>
    <x v="6"/>
    <s v="Næringsbebyggelse / virksomhet"/>
    <x v="0"/>
    <n v="0"/>
    <x v="3"/>
    <x v="0"/>
  </r>
  <r>
    <x v="54"/>
    <x v="0"/>
    <x v="6"/>
    <s v="Offentlig eller privat tjenesteyting"/>
    <x v="0"/>
    <n v="0"/>
    <x v="3"/>
    <x v="0"/>
  </r>
  <r>
    <x v="54"/>
    <x v="0"/>
    <x v="6"/>
    <s v="Omdisponert til andre formål enn landbruk"/>
    <x v="0"/>
    <n v="59.6"/>
    <x v="10"/>
    <x v="5"/>
  </r>
  <r>
    <x v="54"/>
    <x v="0"/>
    <x v="6"/>
    <s v="Samferdselsanlegg og teknisk infrastruktur"/>
    <x v="0"/>
    <n v="0"/>
    <x v="1"/>
    <x v="1"/>
  </r>
  <r>
    <x v="54"/>
    <x v="0"/>
    <x v="6"/>
    <s v="Skogplanting"/>
    <x v="0"/>
    <n v="0"/>
    <x v="4"/>
    <x v="3"/>
  </r>
  <r>
    <x v="54"/>
    <x v="0"/>
    <x v="6"/>
    <s v="Annen bebyggelse og anlegg"/>
    <x v="1"/>
    <n v="0"/>
    <x v="3"/>
    <x v="0"/>
  </r>
  <r>
    <x v="54"/>
    <x v="0"/>
    <x v="6"/>
    <s v="Annet landbruksformål, feks. tilleggsnæringer"/>
    <x v="1"/>
    <n v="0"/>
    <x v="8"/>
    <x v="0"/>
  </r>
  <r>
    <x v="54"/>
    <x v="0"/>
    <x v="6"/>
    <s v="Boligbebyggelse, inkludert uteoppholdsareal"/>
    <x v="1"/>
    <n v="0"/>
    <x v="0"/>
    <x v="0"/>
  </r>
  <r>
    <x v="54"/>
    <x v="0"/>
    <x v="6"/>
    <s v="Bruk og vern av sjø og vassdrag, med tilhørende strandsone"/>
    <x v="1"/>
    <n v="0"/>
    <x v="7"/>
    <x v="3"/>
  </r>
  <r>
    <x v="54"/>
    <x v="0"/>
    <x v="6"/>
    <s v="Forsvaret"/>
    <x v="1"/>
    <n v="0"/>
    <x v="3"/>
    <x v="0"/>
  </r>
  <r>
    <x v="54"/>
    <x v="0"/>
    <x v="6"/>
    <s v="Fritidsbebyggelse"/>
    <x v="1"/>
    <n v="0"/>
    <x v="0"/>
    <x v="0"/>
  </r>
  <r>
    <x v="54"/>
    <x v="0"/>
    <x v="6"/>
    <s v="Golfbane"/>
    <x v="1"/>
    <n v="0"/>
    <x v="5"/>
    <x v="3"/>
  </r>
  <r>
    <x v="54"/>
    <x v="0"/>
    <x v="6"/>
    <s v="Grønnstruktur"/>
    <x v="1"/>
    <n v="0"/>
    <x v="7"/>
    <x v="3"/>
  </r>
  <r>
    <x v="54"/>
    <x v="0"/>
    <x v="6"/>
    <s v="Kombinasjoner av hovedformål"/>
    <x v="1"/>
    <n v="0"/>
    <x v="2"/>
    <x v="2"/>
  </r>
  <r>
    <x v="54"/>
    <x v="0"/>
    <x v="6"/>
    <s v="Landbruks-, natur- og friluftsområder, spredt utbygging"/>
    <x v="1"/>
    <n v="0"/>
    <x v="0"/>
    <x v="0"/>
  </r>
  <r>
    <x v="54"/>
    <x v="0"/>
    <x v="6"/>
    <s v="Landbruks-, natur- og friluftsområder der landbruk er utelukket"/>
    <x v="1"/>
    <n v="0"/>
    <x v="0"/>
    <x v="0"/>
  </r>
  <r>
    <x v="54"/>
    <x v="0"/>
    <x v="6"/>
    <s v="Næringsbebyggelse / virksomhet"/>
    <x v="1"/>
    <n v="0"/>
    <x v="3"/>
    <x v="0"/>
  </r>
  <r>
    <x v="54"/>
    <x v="0"/>
    <x v="6"/>
    <s v="Offentlig eller privat tjenesteyting"/>
    <x v="1"/>
    <n v="0"/>
    <x v="3"/>
    <x v="0"/>
  </r>
  <r>
    <x v="54"/>
    <x v="0"/>
    <x v="6"/>
    <s v="Omdisponert til andre formål enn landbruk"/>
    <x v="1"/>
    <n v="0"/>
    <x v="10"/>
    <x v="5"/>
  </r>
  <r>
    <x v="54"/>
    <x v="0"/>
    <x v="6"/>
    <s v="Samferdselsanlegg og teknisk infrastruktur"/>
    <x v="1"/>
    <n v="0"/>
    <x v="1"/>
    <x v="1"/>
  </r>
  <r>
    <x v="54"/>
    <x v="0"/>
    <x v="6"/>
    <s v="Skogplanting"/>
    <x v="1"/>
    <n v="0"/>
    <x v="4"/>
    <x v="3"/>
  </r>
  <r>
    <x v="54"/>
    <x v="0"/>
    <x v="7"/>
    <s v="Annen bebyggelse og anlegg"/>
    <x v="0"/>
    <n v="7.8"/>
    <x v="3"/>
    <x v="0"/>
  </r>
  <r>
    <x v="54"/>
    <x v="0"/>
    <x v="7"/>
    <s v="Annet landbruksformål, feks. tilleggsnæringer"/>
    <x v="0"/>
    <n v="0"/>
    <x v="8"/>
    <x v="0"/>
  </r>
  <r>
    <x v="54"/>
    <x v="0"/>
    <x v="7"/>
    <s v="Boligbebyggelse, inkludert uteoppholdsareal"/>
    <x v="0"/>
    <n v="8.1999999999999993"/>
    <x v="0"/>
    <x v="0"/>
  </r>
  <r>
    <x v="54"/>
    <x v="0"/>
    <x v="7"/>
    <s v="Bruk og vern av sjø og vassdrag, med tilhørende strandsone"/>
    <x v="0"/>
    <n v="0"/>
    <x v="7"/>
    <x v="3"/>
  </r>
  <r>
    <x v="54"/>
    <x v="0"/>
    <x v="7"/>
    <s v="Forsvaret"/>
    <x v="0"/>
    <n v="0"/>
    <x v="3"/>
    <x v="0"/>
  </r>
  <r>
    <x v="54"/>
    <x v="0"/>
    <x v="7"/>
    <s v="Fritidsbebyggelse"/>
    <x v="0"/>
    <n v="0"/>
    <x v="0"/>
    <x v="0"/>
  </r>
  <r>
    <x v="54"/>
    <x v="0"/>
    <x v="7"/>
    <s v="Golfbane"/>
    <x v="0"/>
    <n v="0"/>
    <x v="5"/>
    <x v="3"/>
  </r>
  <r>
    <x v="54"/>
    <x v="0"/>
    <x v="7"/>
    <s v="Grønnstruktur"/>
    <x v="0"/>
    <n v="25.6"/>
    <x v="7"/>
    <x v="3"/>
  </r>
  <r>
    <x v="54"/>
    <x v="0"/>
    <x v="7"/>
    <s v="Kombinasjoner av hovedformål"/>
    <x v="0"/>
    <n v="0"/>
    <x v="2"/>
    <x v="2"/>
  </r>
  <r>
    <x v="54"/>
    <x v="0"/>
    <x v="7"/>
    <s v="Landbruks-, natur- og friluftsområder, spredt utbygging"/>
    <x v="0"/>
    <n v="0"/>
    <x v="0"/>
    <x v="0"/>
  </r>
  <r>
    <x v="54"/>
    <x v="0"/>
    <x v="7"/>
    <s v="Landbruks-, natur- og friluftsområder der landbruk er utelukket"/>
    <x v="0"/>
    <n v="0"/>
    <x v="0"/>
    <x v="0"/>
  </r>
  <r>
    <x v="54"/>
    <x v="0"/>
    <x v="7"/>
    <s v="Næringsbebyggelse / virksomhet"/>
    <x v="0"/>
    <n v="0"/>
    <x v="3"/>
    <x v="0"/>
  </r>
  <r>
    <x v="54"/>
    <x v="0"/>
    <x v="7"/>
    <s v="Offentlig eller privat tjenesteyting"/>
    <x v="0"/>
    <n v="0"/>
    <x v="3"/>
    <x v="0"/>
  </r>
  <r>
    <x v="54"/>
    <x v="0"/>
    <x v="7"/>
    <s v="Omdisponert til andre formål enn landbruk"/>
    <x v="0"/>
    <n v="46.9"/>
    <x v="10"/>
    <x v="5"/>
  </r>
  <r>
    <x v="54"/>
    <x v="0"/>
    <x v="7"/>
    <s v="Samferdselsanlegg og teknisk infrastruktur"/>
    <x v="0"/>
    <n v="5.3"/>
    <x v="1"/>
    <x v="1"/>
  </r>
  <r>
    <x v="54"/>
    <x v="0"/>
    <x v="7"/>
    <s v="Skogplanting"/>
    <x v="0"/>
    <n v="0"/>
    <x v="4"/>
    <x v="3"/>
  </r>
  <r>
    <x v="54"/>
    <x v="0"/>
    <x v="7"/>
    <s v="Annen bebyggelse og anlegg"/>
    <x v="1"/>
    <n v="11"/>
    <x v="3"/>
    <x v="0"/>
  </r>
  <r>
    <x v="54"/>
    <x v="0"/>
    <x v="7"/>
    <s v="Annet landbruksformål, feks. tilleggsnæringer"/>
    <x v="1"/>
    <n v="0"/>
    <x v="8"/>
    <x v="0"/>
  </r>
  <r>
    <x v="54"/>
    <x v="0"/>
    <x v="7"/>
    <s v="Boligbebyggelse, inkludert uteoppholdsareal"/>
    <x v="1"/>
    <n v="9.6"/>
    <x v="0"/>
    <x v="0"/>
  </r>
  <r>
    <x v="54"/>
    <x v="0"/>
    <x v="7"/>
    <s v="Bruk og vern av sjø og vassdrag, med tilhørende strandsone"/>
    <x v="1"/>
    <n v="0"/>
    <x v="7"/>
    <x v="3"/>
  </r>
  <r>
    <x v="54"/>
    <x v="0"/>
    <x v="7"/>
    <s v="Forsvaret"/>
    <x v="1"/>
    <n v="0"/>
    <x v="3"/>
    <x v="0"/>
  </r>
  <r>
    <x v="54"/>
    <x v="0"/>
    <x v="7"/>
    <s v="Fritidsbebyggelse"/>
    <x v="1"/>
    <n v="0"/>
    <x v="0"/>
    <x v="0"/>
  </r>
  <r>
    <x v="54"/>
    <x v="0"/>
    <x v="7"/>
    <s v="Golfbane"/>
    <x v="1"/>
    <n v="0"/>
    <x v="5"/>
    <x v="3"/>
  </r>
  <r>
    <x v="54"/>
    <x v="0"/>
    <x v="7"/>
    <s v="Grønnstruktur"/>
    <x v="1"/>
    <n v="2.4"/>
    <x v="7"/>
    <x v="3"/>
  </r>
  <r>
    <x v="54"/>
    <x v="0"/>
    <x v="7"/>
    <s v="Kombinasjoner av hovedformål"/>
    <x v="1"/>
    <n v="0"/>
    <x v="2"/>
    <x v="2"/>
  </r>
  <r>
    <x v="54"/>
    <x v="0"/>
    <x v="7"/>
    <s v="Landbruks-, natur- og friluftsområder, spredt utbygging"/>
    <x v="1"/>
    <n v="0"/>
    <x v="0"/>
    <x v="0"/>
  </r>
  <r>
    <x v="54"/>
    <x v="0"/>
    <x v="7"/>
    <s v="Landbruks-, natur- og friluftsområder der landbruk er utelukket"/>
    <x v="1"/>
    <n v="0"/>
    <x v="0"/>
    <x v="0"/>
  </r>
  <r>
    <x v="54"/>
    <x v="0"/>
    <x v="7"/>
    <s v="Næringsbebyggelse / virksomhet"/>
    <x v="1"/>
    <n v="0"/>
    <x v="3"/>
    <x v="0"/>
  </r>
  <r>
    <x v="54"/>
    <x v="0"/>
    <x v="7"/>
    <s v="Offentlig eller privat tjenesteyting"/>
    <x v="1"/>
    <n v="0"/>
    <x v="3"/>
    <x v="0"/>
  </r>
  <r>
    <x v="54"/>
    <x v="0"/>
    <x v="7"/>
    <s v="Omdisponert til andre formål enn landbruk"/>
    <x v="1"/>
    <n v="27.7"/>
    <x v="10"/>
    <x v="5"/>
  </r>
  <r>
    <x v="54"/>
    <x v="0"/>
    <x v="7"/>
    <s v="Samferdselsanlegg og teknisk infrastruktur"/>
    <x v="1"/>
    <n v="4.7"/>
    <x v="1"/>
    <x v="1"/>
  </r>
  <r>
    <x v="54"/>
    <x v="0"/>
    <x v="7"/>
    <s v="Skogplanting"/>
    <x v="1"/>
    <n v="0"/>
    <x v="4"/>
    <x v="3"/>
  </r>
  <r>
    <x v="54"/>
    <x v="0"/>
    <x v="8"/>
    <s v="Annen bebyggelse og anlegg"/>
    <x v="0"/>
    <n v="0"/>
    <x v="3"/>
    <x v="0"/>
  </r>
  <r>
    <x v="54"/>
    <x v="0"/>
    <x v="8"/>
    <s v="Annet landbruksformål, feks. tilleggsnæringer"/>
    <x v="0"/>
    <n v="2.5"/>
    <x v="8"/>
    <x v="0"/>
  </r>
  <r>
    <x v="54"/>
    <x v="0"/>
    <x v="8"/>
    <s v="Boligbebyggelse, inkludert uteoppholdsareal"/>
    <x v="0"/>
    <n v="0"/>
    <x v="0"/>
    <x v="0"/>
  </r>
  <r>
    <x v="54"/>
    <x v="0"/>
    <x v="8"/>
    <s v="Bruk og vern av sjø og vassdrag, med tilhørende strandsone"/>
    <x v="0"/>
    <n v="0"/>
    <x v="7"/>
    <x v="3"/>
  </r>
  <r>
    <x v="54"/>
    <x v="0"/>
    <x v="8"/>
    <s v="Forsvaret"/>
    <x v="0"/>
    <n v="0"/>
    <x v="3"/>
    <x v="0"/>
  </r>
  <r>
    <x v="54"/>
    <x v="0"/>
    <x v="8"/>
    <s v="Fritidsbebyggelse"/>
    <x v="0"/>
    <n v="0"/>
    <x v="0"/>
    <x v="0"/>
  </r>
  <r>
    <x v="54"/>
    <x v="0"/>
    <x v="8"/>
    <s v="Golfbane"/>
    <x v="0"/>
    <n v="0"/>
    <x v="5"/>
    <x v="3"/>
  </r>
  <r>
    <x v="54"/>
    <x v="0"/>
    <x v="8"/>
    <s v="Grønnstruktur"/>
    <x v="0"/>
    <n v="0"/>
    <x v="7"/>
    <x v="3"/>
  </r>
  <r>
    <x v="54"/>
    <x v="0"/>
    <x v="8"/>
    <s v="Kombinasjoner av hovedformål"/>
    <x v="0"/>
    <n v="0"/>
    <x v="2"/>
    <x v="2"/>
  </r>
  <r>
    <x v="54"/>
    <x v="0"/>
    <x v="8"/>
    <s v="Landbruks-, natur- og friluftsområder, spredt utbygging"/>
    <x v="0"/>
    <n v="0"/>
    <x v="0"/>
    <x v="0"/>
  </r>
  <r>
    <x v="54"/>
    <x v="0"/>
    <x v="8"/>
    <s v="Landbruks-, natur- og friluftsområder der landbruk er utelukket"/>
    <x v="0"/>
    <n v="0"/>
    <x v="0"/>
    <x v="0"/>
  </r>
  <r>
    <x v="54"/>
    <x v="0"/>
    <x v="8"/>
    <s v="Næringsbebyggelse / virksomhet"/>
    <x v="0"/>
    <n v="0"/>
    <x v="3"/>
    <x v="0"/>
  </r>
  <r>
    <x v="54"/>
    <x v="0"/>
    <x v="8"/>
    <s v="Offentlig eller privat tjenesteyting"/>
    <x v="0"/>
    <n v="0"/>
    <x v="3"/>
    <x v="0"/>
  </r>
  <r>
    <x v="54"/>
    <x v="0"/>
    <x v="8"/>
    <s v="Omdisponert til andre formål enn landbruk"/>
    <x v="0"/>
    <n v="3.5"/>
    <x v="10"/>
    <x v="5"/>
  </r>
  <r>
    <x v="54"/>
    <x v="0"/>
    <x v="8"/>
    <s v="Samferdselsanlegg og teknisk infrastruktur"/>
    <x v="0"/>
    <n v="1"/>
    <x v="1"/>
    <x v="1"/>
  </r>
  <r>
    <x v="54"/>
    <x v="0"/>
    <x v="8"/>
    <s v="Skogplanting"/>
    <x v="0"/>
    <n v="0"/>
    <x v="4"/>
    <x v="3"/>
  </r>
  <r>
    <x v="54"/>
    <x v="0"/>
    <x v="8"/>
    <s v="Annen bebyggelse og anlegg"/>
    <x v="1"/>
    <n v="0"/>
    <x v="3"/>
    <x v="0"/>
  </r>
  <r>
    <x v="54"/>
    <x v="0"/>
    <x v="8"/>
    <s v="Annet landbruksformål, feks. tilleggsnæringer"/>
    <x v="1"/>
    <n v="0"/>
    <x v="8"/>
    <x v="0"/>
  </r>
  <r>
    <x v="54"/>
    <x v="0"/>
    <x v="8"/>
    <s v="Boligbebyggelse, inkludert uteoppholdsareal"/>
    <x v="1"/>
    <n v="0"/>
    <x v="0"/>
    <x v="0"/>
  </r>
  <r>
    <x v="54"/>
    <x v="0"/>
    <x v="8"/>
    <s v="Bruk og vern av sjø og vassdrag, med tilhørende strandsone"/>
    <x v="1"/>
    <n v="0"/>
    <x v="7"/>
    <x v="3"/>
  </r>
  <r>
    <x v="54"/>
    <x v="0"/>
    <x v="8"/>
    <s v="Forsvaret"/>
    <x v="1"/>
    <n v="0"/>
    <x v="3"/>
    <x v="0"/>
  </r>
  <r>
    <x v="54"/>
    <x v="0"/>
    <x v="8"/>
    <s v="Fritidsbebyggelse"/>
    <x v="1"/>
    <n v="0"/>
    <x v="0"/>
    <x v="0"/>
  </r>
  <r>
    <x v="54"/>
    <x v="0"/>
    <x v="8"/>
    <s v="Golfbane"/>
    <x v="1"/>
    <n v="0"/>
    <x v="5"/>
    <x v="3"/>
  </r>
  <r>
    <x v="54"/>
    <x v="0"/>
    <x v="8"/>
    <s v="Grønnstruktur"/>
    <x v="1"/>
    <n v="0"/>
    <x v="7"/>
    <x v="3"/>
  </r>
  <r>
    <x v="54"/>
    <x v="0"/>
    <x v="8"/>
    <s v="Kombinasjoner av hovedformål"/>
    <x v="1"/>
    <n v="0"/>
    <x v="2"/>
    <x v="2"/>
  </r>
  <r>
    <x v="54"/>
    <x v="0"/>
    <x v="8"/>
    <s v="Landbruks-, natur- og friluftsområder, spredt utbygging"/>
    <x v="1"/>
    <n v="0"/>
    <x v="0"/>
    <x v="0"/>
  </r>
  <r>
    <x v="54"/>
    <x v="0"/>
    <x v="8"/>
    <s v="Landbruks-, natur- og friluftsområder der landbruk er utelukket"/>
    <x v="1"/>
    <n v="0"/>
    <x v="0"/>
    <x v="0"/>
  </r>
  <r>
    <x v="54"/>
    <x v="0"/>
    <x v="8"/>
    <s v="Næringsbebyggelse / virksomhet"/>
    <x v="1"/>
    <n v="0"/>
    <x v="3"/>
    <x v="0"/>
  </r>
  <r>
    <x v="54"/>
    <x v="0"/>
    <x v="8"/>
    <s v="Offentlig eller privat tjenesteyting"/>
    <x v="1"/>
    <n v="0"/>
    <x v="3"/>
    <x v="0"/>
  </r>
  <r>
    <x v="54"/>
    <x v="0"/>
    <x v="8"/>
    <s v="Omdisponert til andre formål enn landbruk"/>
    <x v="1"/>
    <n v="0"/>
    <x v="10"/>
    <x v="5"/>
  </r>
  <r>
    <x v="54"/>
    <x v="0"/>
    <x v="8"/>
    <s v="Samferdselsanlegg og teknisk infrastruktur"/>
    <x v="1"/>
    <n v="0"/>
    <x v="1"/>
    <x v="1"/>
  </r>
  <r>
    <x v="54"/>
    <x v="0"/>
    <x v="8"/>
    <s v="Skogplanting"/>
    <x v="1"/>
    <n v="0"/>
    <x v="4"/>
    <x v="3"/>
  </r>
  <r>
    <x v="54"/>
    <x v="0"/>
    <x v="9"/>
    <s v="Annen bebyggelse og anlegg"/>
    <x v="0"/>
    <n v="0"/>
    <x v="3"/>
    <x v="0"/>
  </r>
  <r>
    <x v="54"/>
    <x v="0"/>
    <x v="9"/>
    <s v="Annet landbruksformål, feks. tilleggsnæringer"/>
    <x v="0"/>
    <n v="0"/>
    <x v="8"/>
    <x v="0"/>
  </r>
  <r>
    <x v="54"/>
    <x v="0"/>
    <x v="9"/>
    <s v="Boligbebyggelse, inkludert uteoppholdsareal"/>
    <x v="0"/>
    <n v="36.9"/>
    <x v="0"/>
    <x v="0"/>
  </r>
  <r>
    <x v="54"/>
    <x v="0"/>
    <x v="9"/>
    <s v="Bruk og vern av sjø og vassdrag, med tilhørende strandsone"/>
    <x v="0"/>
    <n v="0"/>
    <x v="7"/>
    <x v="3"/>
  </r>
  <r>
    <x v="54"/>
    <x v="0"/>
    <x v="9"/>
    <s v="Forsvaret"/>
    <x v="0"/>
    <n v="0"/>
    <x v="3"/>
    <x v="0"/>
  </r>
  <r>
    <x v="54"/>
    <x v="0"/>
    <x v="9"/>
    <s v="Fritidsbebyggelse"/>
    <x v="0"/>
    <n v="0"/>
    <x v="0"/>
    <x v="0"/>
  </r>
  <r>
    <x v="54"/>
    <x v="0"/>
    <x v="9"/>
    <s v="Golfbane"/>
    <x v="0"/>
    <n v="0"/>
    <x v="5"/>
    <x v="3"/>
  </r>
  <r>
    <x v="54"/>
    <x v="0"/>
    <x v="9"/>
    <s v="Grønnstruktur"/>
    <x v="0"/>
    <n v="0"/>
    <x v="7"/>
    <x v="3"/>
  </r>
  <r>
    <x v="54"/>
    <x v="0"/>
    <x v="9"/>
    <s v="Kombinasjoner av hovedformål"/>
    <x v="0"/>
    <n v="0"/>
    <x v="2"/>
    <x v="2"/>
  </r>
  <r>
    <x v="54"/>
    <x v="0"/>
    <x v="9"/>
    <s v="Landbruks-, natur- og friluftsområder, spredt utbygging"/>
    <x v="0"/>
    <n v="0"/>
    <x v="0"/>
    <x v="0"/>
  </r>
  <r>
    <x v="54"/>
    <x v="0"/>
    <x v="9"/>
    <s v="Landbruks-, natur- og friluftsområder der landbruk er utelukket"/>
    <x v="0"/>
    <n v="0"/>
    <x v="0"/>
    <x v="0"/>
  </r>
  <r>
    <x v="54"/>
    <x v="0"/>
    <x v="9"/>
    <s v="Næringsbebyggelse / virksomhet"/>
    <x v="0"/>
    <n v="29"/>
    <x v="3"/>
    <x v="0"/>
  </r>
  <r>
    <x v="54"/>
    <x v="0"/>
    <x v="9"/>
    <s v="Offentlig eller privat tjenesteyting"/>
    <x v="0"/>
    <n v="0"/>
    <x v="3"/>
    <x v="0"/>
  </r>
  <r>
    <x v="54"/>
    <x v="0"/>
    <x v="9"/>
    <s v="Omdisponert til andre formål enn landbruk"/>
    <x v="0"/>
    <n v="70"/>
    <x v="10"/>
    <x v="5"/>
  </r>
  <r>
    <x v="54"/>
    <x v="0"/>
    <x v="9"/>
    <s v="Samferdselsanlegg og teknisk infrastruktur"/>
    <x v="0"/>
    <n v="4.0999999999999996"/>
    <x v="1"/>
    <x v="1"/>
  </r>
  <r>
    <x v="54"/>
    <x v="0"/>
    <x v="9"/>
    <s v="Skogplanting"/>
    <x v="0"/>
    <n v="0"/>
    <x v="4"/>
    <x v="3"/>
  </r>
  <r>
    <x v="54"/>
    <x v="0"/>
    <x v="9"/>
    <s v="Annen bebyggelse og anlegg"/>
    <x v="1"/>
    <n v="0"/>
    <x v="3"/>
    <x v="0"/>
  </r>
  <r>
    <x v="54"/>
    <x v="0"/>
    <x v="9"/>
    <s v="Annet landbruksformål, feks. tilleggsnæringer"/>
    <x v="1"/>
    <n v="0"/>
    <x v="8"/>
    <x v="0"/>
  </r>
  <r>
    <x v="54"/>
    <x v="0"/>
    <x v="9"/>
    <s v="Boligbebyggelse, inkludert uteoppholdsareal"/>
    <x v="1"/>
    <n v="42"/>
    <x v="0"/>
    <x v="0"/>
  </r>
  <r>
    <x v="54"/>
    <x v="0"/>
    <x v="9"/>
    <s v="Bruk og vern av sjø og vassdrag, med tilhørende strandsone"/>
    <x v="1"/>
    <n v="0"/>
    <x v="7"/>
    <x v="3"/>
  </r>
  <r>
    <x v="54"/>
    <x v="0"/>
    <x v="9"/>
    <s v="Forsvaret"/>
    <x v="1"/>
    <n v="0"/>
    <x v="3"/>
    <x v="0"/>
  </r>
  <r>
    <x v="54"/>
    <x v="0"/>
    <x v="9"/>
    <s v="Fritidsbebyggelse"/>
    <x v="1"/>
    <n v="0"/>
    <x v="0"/>
    <x v="0"/>
  </r>
  <r>
    <x v="54"/>
    <x v="0"/>
    <x v="9"/>
    <s v="Golfbane"/>
    <x v="1"/>
    <n v="0"/>
    <x v="5"/>
    <x v="3"/>
  </r>
  <r>
    <x v="54"/>
    <x v="0"/>
    <x v="9"/>
    <s v="Grønnstruktur"/>
    <x v="1"/>
    <n v="0"/>
    <x v="7"/>
    <x v="3"/>
  </r>
  <r>
    <x v="54"/>
    <x v="0"/>
    <x v="9"/>
    <s v="Kombinasjoner av hovedformål"/>
    <x v="1"/>
    <n v="0"/>
    <x v="2"/>
    <x v="2"/>
  </r>
  <r>
    <x v="54"/>
    <x v="0"/>
    <x v="9"/>
    <s v="Landbruks-, natur- og friluftsområder, spredt utbygging"/>
    <x v="1"/>
    <n v="0"/>
    <x v="0"/>
    <x v="0"/>
  </r>
  <r>
    <x v="54"/>
    <x v="0"/>
    <x v="9"/>
    <s v="Landbruks-, natur- og friluftsområder der landbruk er utelukket"/>
    <x v="1"/>
    <n v="0"/>
    <x v="0"/>
    <x v="0"/>
  </r>
  <r>
    <x v="54"/>
    <x v="0"/>
    <x v="9"/>
    <s v="Næringsbebyggelse / virksomhet"/>
    <x v="1"/>
    <n v="1"/>
    <x v="3"/>
    <x v="0"/>
  </r>
  <r>
    <x v="54"/>
    <x v="0"/>
    <x v="9"/>
    <s v="Offentlig eller privat tjenesteyting"/>
    <x v="1"/>
    <n v="0"/>
    <x v="3"/>
    <x v="0"/>
  </r>
  <r>
    <x v="54"/>
    <x v="0"/>
    <x v="9"/>
    <s v="Omdisponert til andre formål enn landbruk"/>
    <x v="1"/>
    <n v="43"/>
    <x v="10"/>
    <x v="5"/>
  </r>
  <r>
    <x v="54"/>
    <x v="0"/>
    <x v="9"/>
    <s v="Samferdselsanlegg og teknisk infrastruktur"/>
    <x v="1"/>
    <n v="0"/>
    <x v="1"/>
    <x v="1"/>
  </r>
  <r>
    <x v="54"/>
    <x v="0"/>
    <x v="9"/>
    <s v="Skogplanting"/>
    <x v="1"/>
    <n v="0"/>
    <x v="4"/>
    <x v="3"/>
  </r>
  <r>
    <x v="54"/>
    <x v="0"/>
    <x v="10"/>
    <s v="Annen bebyggelse og anlegg"/>
    <x v="0"/>
    <n v="0"/>
    <x v="3"/>
    <x v="0"/>
  </r>
  <r>
    <x v="54"/>
    <x v="0"/>
    <x v="10"/>
    <s v="Annet landbruksformål, feks. tilleggsnæringer"/>
    <x v="0"/>
    <n v="0"/>
    <x v="8"/>
    <x v="0"/>
  </r>
  <r>
    <x v="54"/>
    <x v="0"/>
    <x v="10"/>
    <s v="Boligbebyggelse, inkludert uteoppholdsareal"/>
    <x v="0"/>
    <n v="0"/>
    <x v="0"/>
    <x v="0"/>
  </r>
  <r>
    <x v="54"/>
    <x v="0"/>
    <x v="10"/>
    <s v="Bruk og vern av sjø og vassdrag, med tilhørende strandsone"/>
    <x v="0"/>
    <n v="0"/>
    <x v="7"/>
    <x v="3"/>
  </r>
  <r>
    <x v="54"/>
    <x v="0"/>
    <x v="10"/>
    <s v="Forsvaret"/>
    <x v="0"/>
    <n v="0"/>
    <x v="3"/>
    <x v="0"/>
  </r>
  <r>
    <x v="54"/>
    <x v="0"/>
    <x v="10"/>
    <s v="Fritidsbebyggelse"/>
    <x v="0"/>
    <n v="0"/>
    <x v="0"/>
    <x v="0"/>
  </r>
  <r>
    <x v="54"/>
    <x v="0"/>
    <x v="10"/>
    <s v="Golfbane"/>
    <x v="0"/>
    <n v="0"/>
    <x v="5"/>
    <x v="3"/>
  </r>
  <r>
    <x v="54"/>
    <x v="0"/>
    <x v="10"/>
    <s v="Grønnstruktur"/>
    <x v="0"/>
    <n v="0"/>
    <x v="7"/>
    <x v="3"/>
  </r>
  <r>
    <x v="54"/>
    <x v="0"/>
    <x v="10"/>
    <s v="Kombinasjoner av hovedformål"/>
    <x v="0"/>
    <n v="0"/>
    <x v="2"/>
    <x v="2"/>
  </r>
  <r>
    <x v="54"/>
    <x v="0"/>
    <x v="10"/>
    <s v="Landbruks-, natur- og friluftsområder, spredt utbygging"/>
    <x v="0"/>
    <n v="0"/>
    <x v="0"/>
    <x v="0"/>
  </r>
  <r>
    <x v="54"/>
    <x v="0"/>
    <x v="10"/>
    <s v="Landbruks-, natur- og friluftsområder der landbruk er utelukket"/>
    <x v="0"/>
    <n v="0"/>
    <x v="0"/>
    <x v="0"/>
  </r>
  <r>
    <x v="54"/>
    <x v="0"/>
    <x v="10"/>
    <s v="Næringsbebyggelse / virksomhet"/>
    <x v="0"/>
    <n v="8.6"/>
    <x v="3"/>
    <x v="0"/>
  </r>
  <r>
    <x v="54"/>
    <x v="0"/>
    <x v="10"/>
    <s v="Offentlig eller privat tjenesteyting"/>
    <x v="0"/>
    <n v="5.2"/>
    <x v="3"/>
    <x v="0"/>
  </r>
  <r>
    <x v="54"/>
    <x v="0"/>
    <x v="10"/>
    <s v="Omdisponert til andre formål enn landbruk"/>
    <x v="0"/>
    <n v="13.8"/>
    <x v="10"/>
    <x v="5"/>
  </r>
  <r>
    <x v="54"/>
    <x v="0"/>
    <x v="10"/>
    <s v="Samferdselsanlegg og teknisk infrastruktur"/>
    <x v="0"/>
    <n v="0"/>
    <x v="1"/>
    <x v="1"/>
  </r>
  <r>
    <x v="54"/>
    <x v="0"/>
    <x v="10"/>
    <s v="Skogplanting"/>
    <x v="0"/>
    <n v="0"/>
    <x v="4"/>
    <x v="3"/>
  </r>
  <r>
    <x v="54"/>
    <x v="0"/>
    <x v="10"/>
    <s v="Annen bebyggelse og anlegg"/>
    <x v="1"/>
    <n v="0"/>
    <x v="3"/>
    <x v="0"/>
  </r>
  <r>
    <x v="54"/>
    <x v="0"/>
    <x v="10"/>
    <s v="Annet landbruksformål, feks. tilleggsnæringer"/>
    <x v="1"/>
    <n v="0"/>
    <x v="8"/>
    <x v="0"/>
  </r>
  <r>
    <x v="54"/>
    <x v="0"/>
    <x v="10"/>
    <s v="Boligbebyggelse, inkludert uteoppholdsareal"/>
    <x v="1"/>
    <n v="0"/>
    <x v="0"/>
    <x v="0"/>
  </r>
  <r>
    <x v="54"/>
    <x v="0"/>
    <x v="10"/>
    <s v="Bruk og vern av sjø og vassdrag, med tilhørende strandsone"/>
    <x v="1"/>
    <n v="0"/>
    <x v="7"/>
    <x v="3"/>
  </r>
  <r>
    <x v="54"/>
    <x v="0"/>
    <x v="10"/>
    <s v="Forsvaret"/>
    <x v="1"/>
    <n v="0"/>
    <x v="3"/>
    <x v="0"/>
  </r>
  <r>
    <x v="54"/>
    <x v="0"/>
    <x v="10"/>
    <s v="Fritidsbebyggelse"/>
    <x v="1"/>
    <n v="0"/>
    <x v="0"/>
    <x v="0"/>
  </r>
  <r>
    <x v="54"/>
    <x v="0"/>
    <x v="10"/>
    <s v="Golfbane"/>
    <x v="1"/>
    <n v="0"/>
    <x v="5"/>
    <x v="3"/>
  </r>
  <r>
    <x v="54"/>
    <x v="0"/>
    <x v="10"/>
    <s v="Grønnstruktur"/>
    <x v="1"/>
    <n v="0"/>
    <x v="7"/>
    <x v="3"/>
  </r>
  <r>
    <x v="54"/>
    <x v="0"/>
    <x v="10"/>
    <s v="Kombinasjoner av hovedformål"/>
    <x v="1"/>
    <n v="0"/>
    <x v="2"/>
    <x v="2"/>
  </r>
  <r>
    <x v="54"/>
    <x v="0"/>
    <x v="10"/>
    <s v="Landbruks-, natur- og friluftsområder, spredt utbygging"/>
    <x v="1"/>
    <n v="0"/>
    <x v="0"/>
    <x v="0"/>
  </r>
  <r>
    <x v="54"/>
    <x v="0"/>
    <x v="10"/>
    <s v="Landbruks-, natur- og friluftsområder der landbruk er utelukket"/>
    <x v="1"/>
    <n v="0"/>
    <x v="0"/>
    <x v="0"/>
  </r>
  <r>
    <x v="54"/>
    <x v="0"/>
    <x v="10"/>
    <s v="Næringsbebyggelse / virksomhet"/>
    <x v="1"/>
    <n v="0"/>
    <x v="3"/>
    <x v="0"/>
  </r>
  <r>
    <x v="54"/>
    <x v="0"/>
    <x v="10"/>
    <s v="Offentlig eller privat tjenesteyting"/>
    <x v="1"/>
    <n v="0"/>
    <x v="3"/>
    <x v="0"/>
  </r>
  <r>
    <x v="54"/>
    <x v="0"/>
    <x v="10"/>
    <s v="Omdisponert til andre formål enn landbruk"/>
    <x v="1"/>
    <n v="0"/>
    <x v="10"/>
    <x v="5"/>
  </r>
  <r>
    <x v="54"/>
    <x v="0"/>
    <x v="10"/>
    <s v="Samferdselsanlegg og teknisk infrastruktur"/>
    <x v="1"/>
    <n v="0"/>
    <x v="1"/>
    <x v="1"/>
  </r>
  <r>
    <x v="54"/>
    <x v="0"/>
    <x v="10"/>
    <s v="Skogplanting"/>
    <x v="1"/>
    <n v="0"/>
    <x v="4"/>
    <x v="3"/>
  </r>
  <r>
    <x v="54"/>
    <x v="0"/>
    <x v="11"/>
    <s v="Annen bebyggelse og anlegg"/>
    <x v="0"/>
    <n v="0"/>
    <x v="3"/>
    <x v="0"/>
  </r>
  <r>
    <x v="54"/>
    <x v="0"/>
    <x v="11"/>
    <s v="Annet landbruksformål, feks. tilleggsnæringer"/>
    <x v="0"/>
    <n v="0"/>
    <x v="8"/>
    <x v="0"/>
  </r>
  <r>
    <x v="54"/>
    <x v="0"/>
    <x v="11"/>
    <s v="Boligbebyggelse, inkludert uteoppholdsareal"/>
    <x v="0"/>
    <n v="0"/>
    <x v="0"/>
    <x v="0"/>
  </r>
  <r>
    <x v="54"/>
    <x v="0"/>
    <x v="11"/>
    <s v="Bruk og vern av sjø og vassdrag, med tilhørende strandsone"/>
    <x v="0"/>
    <n v="0"/>
    <x v="7"/>
    <x v="3"/>
  </r>
  <r>
    <x v="54"/>
    <x v="0"/>
    <x v="11"/>
    <s v="Forsvaret"/>
    <x v="0"/>
    <n v="0"/>
    <x v="3"/>
    <x v="0"/>
  </r>
  <r>
    <x v="54"/>
    <x v="0"/>
    <x v="11"/>
    <s v="Fritidsbebyggelse"/>
    <x v="0"/>
    <n v="0"/>
    <x v="0"/>
    <x v="0"/>
  </r>
  <r>
    <x v="54"/>
    <x v="0"/>
    <x v="11"/>
    <s v="Golfbane"/>
    <x v="0"/>
    <n v="0"/>
    <x v="5"/>
    <x v="3"/>
  </r>
  <r>
    <x v="54"/>
    <x v="0"/>
    <x v="11"/>
    <s v="Grønnstruktur"/>
    <x v="0"/>
    <n v="0"/>
    <x v="7"/>
    <x v="3"/>
  </r>
  <r>
    <x v="54"/>
    <x v="0"/>
    <x v="11"/>
    <s v="Kombinasjoner av hovedformål"/>
    <x v="0"/>
    <n v="0"/>
    <x v="2"/>
    <x v="2"/>
  </r>
  <r>
    <x v="54"/>
    <x v="0"/>
    <x v="11"/>
    <s v="Landbruks-, natur- og friluftsområder, spredt utbygging"/>
    <x v="0"/>
    <n v="0"/>
    <x v="0"/>
    <x v="0"/>
  </r>
  <r>
    <x v="54"/>
    <x v="0"/>
    <x v="11"/>
    <s v="Landbruks-, natur- og friluftsområder der landbruk er utelukket"/>
    <x v="0"/>
    <n v="0"/>
    <x v="0"/>
    <x v="0"/>
  </r>
  <r>
    <x v="54"/>
    <x v="0"/>
    <x v="11"/>
    <s v="Næringsbebyggelse / virksomhet"/>
    <x v="0"/>
    <n v="2"/>
    <x v="3"/>
    <x v="0"/>
  </r>
  <r>
    <x v="54"/>
    <x v="0"/>
    <x v="11"/>
    <s v="Offentlig eller privat tjenesteyting"/>
    <x v="0"/>
    <n v="0"/>
    <x v="3"/>
    <x v="0"/>
  </r>
  <r>
    <x v="54"/>
    <x v="0"/>
    <x v="11"/>
    <s v="Omdisponert til andre formål enn landbruk"/>
    <x v="0"/>
    <n v="2"/>
    <x v="10"/>
    <x v="5"/>
  </r>
  <r>
    <x v="54"/>
    <x v="0"/>
    <x v="11"/>
    <s v="Samferdselsanlegg og teknisk infrastruktur"/>
    <x v="0"/>
    <n v="0"/>
    <x v="1"/>
    <x v="1"/>
  </r>
  <r>
    <x v="54"/>
    <x v="0"/>
    <x v="11"/>
    <s v="Skogplanting"/>
    <x v="0"/>
    <n v="0"/>
    <x v="4"/>
    <x v="3"/>
  </r>
  <r>
    <x v="54"/>
    <x v="0"/>
    <x v="11"/>
    <s v="Annen bebyggelse og anlegg"/>
    <x v="1"/>
    <n v="0"/>
    <x v="3"/>
    <x v="0"/>
  </r>
  <r>
    <x v="54"/>
    <x v="0"/>
    <x v="11"/>
    <s v="Annet landbruksformål, feks. tilleggsnæringer"/>
    <x v="1"/>
    <n v="0"/>
    <x v="8"/>
    <x v="0"/>
  </r>
  <r>
    <x v="54"/>
    <x v="0"/>
    <x v="11"/>
    <s v="Boligbebyggelse, inkludert uteoppholdsareal"/>
    <x v="1"/>
    <n v="0"/>
    <x v="0"/>
    <x v="0"/>
  </r>
  <r>
    <x v="54"/>
    <x v="0"/>
    <x v="11"/>
    <s v="Bruk og vern av sjø og vassdrag, med tilhørende strandsone"/>
    <x v="1"/>
    <n v="0"/>
    <x v="7"/>
    <x v="3"/>
  </r>
  <r>
    <x v="54"/>
    <x v="0"/>
    <x v="11"/>
    <s v="Forsvaret"/>
    <x v="1"/>
    <n v="0"/>
    <x v="3"/>
    <x v="0"/>
  </r>
  <r>
    <x v="54"/>
    <x v="0"/>
    <x v="11"/>
    <s v="Fritidsbebyggelse"/>
    <x v="1"/>
    <n v="0"/>
    <x v="0"/>
    <x v="0"/>
  </r>
  <r>
    <x v="54"/>
    <x v="0"/>
    <x v="11"/>
    <s v="Golfbane"/>
    <x v="1"/>
    <n v="0"/>
    <x v="5"/>
    <x v="3"/>
  </r>
  <r>
    <x v="54"/>
    <x v="0"/>
    <x v="11"/>
    <s v="Grønnstruktur"/>
    <x v="1"/>
    <n v="0"/>
    <x v="7"/>
    <x v="3"/>
  </r>
  <r>
    <x v="54"/>
    <x v="0"/>
    <x v="11"/>
    <s v="Kombinasjoner av hovedformål"/>
    <x v="1"/>
    <n v="0"/>
    <x v="2"/>
    <x v="2"/>
  </r>
  <r>
    <x v="54"/>
    <x v="0"/>
    <x v="11"/>
    <s v="Landbruks-, natur- og friluftsområder, spredt utbygging"/>
    <x v="1"/>
    <n v="0"/>
    <x v="0"/>
    <x v="0"/>
  </r>
  <r>
    <x v="54"/>
    <x v="0"/>
    <x v="11"/>
    <s v="Landbruks-, natur- og friluftsområder der landbruk er utelukket"/>
    <x v="1"/>
    <n v="0"/>
    <x v="0"/>
    <x v="0"/>
  </r>
  <r>
    <x v="54"/>
    <x v="0"/>
    <x v="11"/>
    <s v="Næringsbebyggelse / virksomhet"/>
    <x v="1"/>
    <n v="0"/>
    <x v="3"/>
    <x v="0"/>
  </r>
  <r>
    <x v="54"/>
    <x v="0"/>
    <x v="11"/>
    <s v="Offentlig eller privat tjenesteyting"/>
    <x v="1"/>
    <n v="0"/>
    <x v="3"/>
    <x v="0"/>
  </r>
  <r>
    <x v="54"/>
    <x v="0"/>
    <x v="11"/>
    <s v="Omdisponert til andre formål enn landbruk"/>
    <x v="1"/>
    <n v="0"/>
    <x v="10"/>
    <x v="5"/>
  </r>
  <r>
    <x v="54"/>
    <x v="0"/>
    <x v="11"/>
    <s v="Samferdselsanlegg og teknisk infrastruktur"/>
    <x v="1"/>
    <n v="0"/>
    <x v="1"/>
    <x v="1"/>
  </r>
  <r>
    <x v="54"/>
    <x v="0"/>
    <x v="11"/>
    <s v="Skogplanting"/>
    <x v="1"/>
    <n v="0"/>
    <x v="4"/>
    <x v="3"/>
  </r>
  <r>
    <x v="54"/>
    <x v="0"/>
    <x v="12"/>
    <s v="Annen bebyggelse og anlegg"/>
    <x v="0"/>
    <n v="1"/>
    <x v="3"/>
    <x v="0"/>
  </r>
  <r>
    <x v="54"/>
    <x v="0"/>
    <x v="12"/>
    <s v="Annet landbruksformål, feks. tilleggsnæringer"/>
    <x v="0"/>
    <n v="0"/>
    <x v="8"/>
    <x v="0"/>
  </r>
  <r>
    <x v="54"/>
    <x v="0"/>
    <x v="12"/>
    <s v="Boligbebyggelse, inkludert uteoppholdsareal"/>
    <x v="0"/>
    <n v="6"/>
    <x v="0"/>
    <x v="0"/>
  </r>
  <r>
    <x v="54"/>
    <x v="0"/>
    <x v="12"/>
    <s v="Bruk og vern av sjø og vassdrag, med tilhørende strandsone"/>
    <x v="0"/>
    <n v="0"/>
    <x v="7"/>
    <x v="3"/>
  </r>
  <r>
    <x v="54"/>
    <x v="0"/>
    <x v="12"/>
    <s v="Forsvaret"/>
    <x v="0"/>
    <n v="0"/>
    <x v="3"/>
    <x v="0"/>
  </r>
  <r>
    <x v="54"/>
    <x v="0"/>
    <x v="12"/>
    <s v="Fritidsbebyggelse"/>
    <x v="0"/>
    <n v="0"/>
    <x v="0"/>
    <x v="0"/>
  </r>
  <r>
    <x v="54"/>
    <x v="0"/>
    <x v="12"/>
    <s v="Golfbane"/>
    <x v="0"/>
    <n v="0"/>
    <x v="5"/>
    <x v="3"/>
  </r>
  <r>
    <x v="54"/>
    <x v="0"/>
    <x v="12"/>
    <s v="Grønnstruktur"/>
    <x v="0"/>
    <n v="1"/>
    <x v="7"/>
    <x v="3"/>
  </r>
  <r>
    <x v="54"/>
    <x v="0"/>
    <x v="12"/>
    <s v="Kombinasjoner av hovedformål"/>
    <x v="0"/>
    <n v="0"/>
    <x v="2"/>
    <x v="2"/>
  </r>
  <r>
    <x v="54"/>
    <x v="0"/>
    <x v="12"/>
    <s v="Landbruks-, natur- og friluftsområder, spredt utbygging"/>
    <x v="0"/>
    <n v="0"/>
    <x v="0"/>
    <x v="0"/>
  </r>
  <r>
    <x v="54"/>
    <x v="0"/>
    <x v="12"/>
    <s v="Landbruks-, natur- og friluftsområder der landbruk er utelukket"/>
    <x v="0"/>
    <n v="0"/>
    <x v="0"/>
    <x v="0"/>
  </r>
  <r>
    <x v="54"/>
    <x v="0"/>
    <x v="12"/>
    <s v="Næringsbebyggelse / virksomhet"/>
    <x v="0"/>
    <n v="0"/>
    <x v="3"/>
    <x v="0"/>
  </r>
  <r>
    <x v="54"/>
    <x v="0"/>
    <x v="12"/>
    <s v="Offentlig eller privat tjenesteyting"/>
    <x v="0"/>
    <n v="0"/>
    <x v="3"/>
    <x v="0"/>
  </r>
  <r>
    <x v="54"/>
    <x v="0"/>
    <x v="12"/>
    <s v="Omdisponert til andre formål enn landbruk"/>
    <x v="0"/>
    <n v="9"/>
    <x v="10"/>
    <x v="5"/>
  </r>
  <r>
    <x v="54"/>
    <x v="0"/>
    <x v="12"/>
    <s v="Samferdselsanlegg og teknisk infrastruktur"/>
    <x v="0"/>
    <n v="1"/>
    <x v="1"/>
    <x v="1"/>
  </r>
  <r>
    <x v="54"/>
    <x v="0"/>
    <x v="12"/>
    <s v="Skogplanting"/>
    <x v="0"/>
    <n v="0"/>
    <x v="4"/>
    <x v="3"/>
  </r>
  <r>
    <x v="54"/>
    <x v="0"/>
    <x v="12"/>
    <s v="Annen bebyggelse og anlegg"/>
    <x v="1"/>
    <n v="0"/>
    <x v="3"/>
    <x v="0"/>
  </r>
  <r>
    <x v="54"/>
    <x v="0"/>
    <x v="12"/>
    <s v="Annet landbruksformål, feks. tilleggsnæringer"/>
    <x v="1"/>
    <n v="0"/>
    <x v="8"/>
    <x v="0"/>
  </r>
  <r>
    <x v="54"/>
    <x v="0"/>
    <x v="12"/>
    <s v="Boligbebyggelse, inkludert uteoppholdsareal"/>
    <x v="1"/>
    <n v="3"/>
    <x v="0"/>
    <x v="0"/>
  </r>
  <r>
    <x v="54"/>
    <x v="0"/>
    <x v="12"/>
    <s v="Bruk og vern av sjø og vassdrag, med tilhørende strandsone"/>
    <x v="1"/>
    <n v="0"/>
    <x v="7"/>
    <x v="3"/>
  </r>
  <r>
    <x v="54"/>
    <x v="0"/>
    <x v="12"/>
    <s v="Forsvaret"/>
    <x v="1"/>
    <n v="0"/>
    <x v="3"/>
    <x v="0"/>
  </r>
  <r>
    <x v="54"/>
    <x v="0"/>
    <x v="12"/>
    <s v="Fritidsbebyggelse"/>
    <x v="1"/>
    <n v="0"/>
    <x v="0"/>
    <x v="0"/>
  </r>
  <r>
    <x v="54"/>
    <x v="0"/>
    <x v="12"/>
    <s v="Golfbane"/>
    <x v="1"/>
    <n v="0"/>
    <x v="5"/>
    <x v="3"/>
  </r>
  <r>
    <x v="54"/>
    <x v="0"/>
    <x v="12"/>
    <s v="Grønnstruktur"/>
    <x v="1"/>
    <n v="0"/>
    <x v="7"/>
    <x v="3"/>
  </r>
  <r>
    <x v="54"/>
    <x v="0"/>
    <x v="12"/>
    <s v="Kombinasjoner av hovedformål"/>
    <x v="1"/>
    <n v="0"/>
    <x v="2"/>
    <x v="2"/>
  </r>
  <r>
    <x v="54"/>
    <x v="0"/>
    <x v="12"/>
    <s v="Landbruks-, natur- og friluftsområder, spredt utbygging"/>
    <x v="1"/>
    <n v="0"/>
    <x v="0"/>
    <x v="0"/>
  </r>
  <r>
    <x v="54"/>
    <x v="0"/>
    <x v="12"/>
    <s v="Landbruks-, natur- og friluftsområder der landbruk er utelukket"/>
    <x v="1"/>
    <n v="0"/>
    <x v="0"/>
    <x v="0"/>
  </r>
  <r>
    <x v="54"/>
    <x v="0"/>
    <x v="12"/>
    <s v="Næringsbebyggelse / virksomhet"/>
    <x v="1"/>
    <n v="0"/>
    <x v="3"/>
    <x v="0"/>
  </r>
  <r>
    <x v="54"/>
    <x v="0"/>
    <x v="12"/>
    <s v="Offentlig eller privat tjenesteyting"/>
    <x v="1"/>
    <n v="0"/>
    <x v="3"/>
    <x v="0"/>
  </r>
  <r>
    <x v="54"/>
    <x v="0"/>
    <x v="12"/>
    <s v="Omdisponert til andre formål enn landbruk"/>
    <x v="1"/>
    <n v="3"/>
    <x v="10"/>
    <x v="5"/>
  </r>
  <r>
    <x v="54"/>
    <x v="0"/>
    <x v="12"/>
    <s v="Samferdselsanlegg og teknisk infrastruktur"/>
    <x v="1"/>
    <n v="0"/>
    <x v="1"/>
    <x v="1"/>
  </r>
  <r>
    <x v="54"/>
    <x v="0"/>
    <x v="12"/>
    <s v="Skogplanting"/>
    <x v="1"/>
    <n v="0"/>
    <x v="4"/>
    <x v="3"/>
  </r>
  <r>
    <x v="54"/>
    <x v="0"/>
    <x v="13"/>
    <s v="Annen bebyggelse og anlegg"/>
    <x v="0"/>
    <n v="2"/>
    <x v="3"/>
    <x v="0"/>
  </r>
  <r>
    <x v="54"/>
    <x v="0"/>
    <x v="13"/>
    <s v="Annet landbruksformål, feks. tilleggsnæringer"/>
    <x v="0"/>
    <n v="0"/>
    <x v="8"/>
    <x v="0"/>
  </r>
  <r>
    <x v="54"/>
    <x v="0"/>
    <x v="13"/>
    <s v="Boligbebyggelse, inkludert uteoppholdsareal"/>
    <x v="0"/>
    <n v="5.9"/>
    <x v="0"/>
    <x v="0"/>
  </r>
  <r>
    <x v="54"/>
    <x v="0"/>
    <x v="13"/>
    <s v="Bruk og vern av sjø og vassdrag, med tilhørende strandsone"/>
    <x v="0"/>
    <n v="0"/>
    <x v="7"/>
    <x v="3"/>
  </r>
  <r>
    <x v="54"/>
    <x v="0"/>
    <x v="13"/>
    <s v="Forsvaret"/>
    <x v="0"/>
    <n v="0"/>
    <x v="3"/>
    <x v="0"/>
  </r>
  <r>
    <x v="54"/>
    <x v="0"/>
    <x v="13"/>
    <s v="Fritidsbebyggelse"/>
    <x v="0"/>
    <n v="0"/>
    <x v="0"/>
    <x v="0"/>
  </r>
  <r>
    <x v="54"/>
    <x v="0"/>
    <x v="13"/>
    <s v="Golfbane"/>
    <x v="0"/>
    <n v="0"/>
    <x v="5"/>
    <x v="3"/>
  </r>
  <r>
    <x v="54"/>
    <x v="0"/>
    <x v="13"/>
    <s v="Grønnstruktur"/>
    <x v="0"/>
    <n v="3.9"/>
    <x v="7"/>
    <x v="3"/>
  </r>
  <r>
    <x v="54"/>
    <x v="0"/>
    <x v="13"/>
    <s v="Kombinasjoner av hovedformål"/>
    <x v="0"/>
    <n v="0"/>
    <x v="2"/>
    <x v="2"/>
  </r>
  <r>
    <x v="54"/>
    <x v="0"/>
    <x v="13"/>
    <s v="Landbruks-, natur- og friluftsområder, spredt utbygging"/>
    <x v="0"/>
    <n v="0"/>
    <x v="0"/>
    <x v="0"/>
  </r>
  <r>
    <x v="54"/>
    <x v="0"/>
    <x v="13"/>
    <s v="Landbruks-, natur- og friluftsområder der landbruk er utelukket"/>
    <x v="0"/>
    <n v="0"/>
    <x v="0"/>
    <x v="0"/>
  </r>
  <r>
    <x v="54"/>
    <x v="0"/>
    <x v="13"/>
    <s v="Næringsbebyggelse / virksomhet"/>
    <x v="0"/>
    <n v="0"/>
    <x v="3"/>
    <x v="0"/>
  </r>
  <r>
    <x v="54"/>
    <x v="0"/>
    <x v="13"/>
    <s v="Offentlig eller privat tjenesteyting"/>
    <x v="0"/>
    <n v="0"/>
    <x v="3"/>
    <x v="0"/>
  </r>
  <r>
    <x v="54"/>
    <x v="0"/>
    <x v="13"/>
    <s v="Omdisponert til andre formål enn landbruk"/>
    <x v="0"/>
    <n v="15.6"/>
    <x v="10"/>
    <x v="5"/>
  </r>
  <r>
    <x v="54"/>
    <x v="0"/>
    <x v="13"/>
    <s v="Samferdselsanlegg og teknisk infrastruktur"/>
    <x v="0"/>
    <n v="3.8"/>
    <x v="1"/>
    <x v="1"/>
  </r>
  <r>
    <x v="54"/>
    <x v="0"/>
    <x v="13"/>
    <s v="Skogplanting"/>
    <x v="0"/>
    <n v="0"/>
    <x v="4"/>
    <x v="3"/>
  </r>
  <r>
    <x v="54"/>
    <x v="0"/>
    <x v="13"/>
    <s v="Annen bebyggelse og anlegg"/>
    <x v="1"/>
    <n v="0"/>
    <x v="3"/>
    <x v="0"/>
  </r>
  <r>
    <x v="54"/>
    <x v="0"/>
    <x v="13"/>
    <s v="Annet landbruksformål, feks. tilleggsnæringer"/>
    <x v="1"/>
    <n v="0"/>
    <x v="8"/>
    <x v="0"/>
  </r>
  <r>
    <x v="54"/>
    <x v="0"/>
    <x v="13"/>
    <s v="Boligbebyggelse, inkludert uteoppholdsareal"/>
    <x v="1"/>
    <n v="0"/>
    <x v="0"/>
    <x v="0"/>
  </r>
  <r>
    <x v="54"/>
    <x v="0"/>
    <x v="13"/>
    <s v="Bruk og vern av sjø og vassdrag, med tilhørende strandsone"/>
    <x v="1"/>
    <n v="0"/>
    <x v="7"/>
    <x v="3"/>
  </r>
  <r>
    <x v="54"/>
    <x v="0"/>
    <x v="13"/>
    <s v="Forsvaret"/>
    <x v="1"/>
    <n v="0"/>
    <x v="3"/>
    <x v="0"/>
  </r>
  <r>
    <x v="54"/>
    <x v="0"/>
    <x v="13"/>
    <s v="Fritidsbebyggelse"/>
    <x v="1"/>
    <n v="0"/>
    <x v="0"/>
    <x v="0"/>
  </r>
  <r>
    <x v="54"/>
    <x v="0"/>
    <x v="13"/>
    <s v="Golfbane"/>
    <x v="1"/>
    <n v="0"/>
    <x v="5"/>
    <x v="3"/>
  </r>
  <r>
    <x v="54"/>
    <x v="0"/>
    <x v="13"/>
    <s v="Grønnstruktur"/>
    <x v="1"/>
    <n v="0"/>
    <x v="7"/>
    <x v="3"/>
  </r>
  <r>
    <x v="54"/>
    <x v="0"/>
    <x v="13"/>
    <s v="Kombinasjoner av hovedformål"/>
    <x v="1"/>
    <n v="0"/>
    <x v="2"/>
    <x v="2"/>
  </r>
  <r>
    <x v="54"/>
    <x v="0"/>
    <x v="13"/>
    <s v="Landbruks-, natur- og friluftsområder, spredt utbygging"/>
    <x v="1"/>
    <n v="0"/>
    <x v="0"/>
    <x v="0"/>
  </r>
  <r>
    <x v="54"/>
    <x v="0"/>
    <x v="13"/>
    <s v="Landbruks-, natur- og friluftsområder der landbruk er utelukket"/>
    <x v="1"/>
    <n v="0"/>
    <x v="0"/>
    <x v="0"/>
  </r>
  <r>
    <x v="54"/>
    <x v="0"/>
    <x v="13"/>
    <s v="Næringsbebyggelse / virksomhet"/>
    <x v="1"/>
    <n v="0"/>
    <x v="3"/>
    <x v="0"/>
  </r>
  <r>
    <x v="54"/>
    <x v="0"/>
    <x v="13"/>
    <s v="Offentlig eller privat tjenesteyting"/>
    <x v="1"/>
    <n v="0"/>
    <x v="3"/>
    <x v="0"/>
  </r>
  <r>
    <x v="54"/>
    <x v="0"/>
    <x v="13"/>
    <s v="Omdisponert til andre formål enn landbruk"/>
    <x v="1"/>
    <n v="0"/>
    <x v="10"/>
    <x v="5"/>
  </r>
  <r>
    <x v="54"/>
    <x v="0"/>
    <x v="13"/>
    <s v="Samferdselsanlegg og teknisk infrastruktur"/>
    <x v="1"/>
    <n v="0"/>
    <x v="1"/>
    <x v="1"/>
  </r>
  <r>
    <x v="54"/>
    <x v="0"/>
    <x v="13"/>
    <s v="Skogplanting"/>
    <x v="1"/>
    <n v="0"/>
    <x v="4"/>
    <x v="3"/>
  </r>
  <r>
    <x v="54"/>
    <x v="0"/>
    <x v="14"/>
    <s v="Annen bebyggelse og anlegg"/>
    <x v="0"/>
    <n v="0"/>
    <x v="3"/>
    <x v="0"/>
  </r>
  <r>
    <x v="54"/>
    <x v="0"/>
    <x v="14"/>
    <s v="Annet landbruksformål, feks. tilleggsnæringer"/>
    <x v="0"/>
    <n v="0"/>
    <x v="8"/>
    <x v="0"/>
  </r>
  <r>
    <x v="54"/>
    <x v="0"/>
    <x v="14"/>
    <s v="Boligbebyggelse, inkludert uteoppholdsareal"/>
    <x v="0"/>
    <n v="22.5"/>
    <x v="0"/>
    <x v="0"/>
  </r>
  <r>
    <x v="54"/>
    <x v="0"/>
    <x v="14"/>
    <s v="Bruk og vern av sjø og vassdrag, med tilhørende strandsone"/>
    <x v="0"/>
    <n v="0"/>
    <x v="7"/>
    <x v="3"/>
  </r>
  <r>
    <x v="54"/>
    <x v="0"/>
    <x v="14"/>
    <s v="Forsvaret"/>
    <x v="0"/>
    <n v="0"/>
    <x v="3"/>
    <x v="0"/>
  </r>
  <r>
    <x v="54"/>
    <x v="0"/>
    <x v="14"/>
    <s v="Fritidsbebyggelse"/>
    <x v="0"/>
    <n v="0"/>
    <x v="0"/>
    <x v="0"/>
  </r>
  <r>
    <x v="54"/>
    <x v="0"/>
    <x v="14"/>
    <s v="Golfbane"/>
    <x v="0"/>
    <n v="105"/>
    <x v="5"/>
    <x v="3"/>
  </r>
  <r>
    <x v="54"/>
    <x v="0"/>
    <x v="14"/>
    <s v="Grønnstruktur"/>
    <x v="0"/>
    <n v="0"/>
    <x v="7"/>
    <x v="3"/>
  </r>
  <r>
    <x v="54"/>
    <x v="0"/>
    <x v="14"/>
    <s v="Kombinasjoner av hovedformål"/>
    <x v="0"/>
    <n v="0"/>
    <x v="2"/>
    <x v="2"/>
  </r>
  <r>
    <x v="54"/>
    <x v="0"/>
    <x v="14"/>
    <s v="Landbruks-, natur- og friluftsområder, spredt utbygging"/>
    <x v="0"/>
    <n v="0"/>
    <x v="0"/>
    <x v="0"/>
  </r>
  <r>
    <x v="54"/>
    <x v="0"/>
    <x v="14"/>
    <s v="Landbruks-, natur- og friluftsområder der landbruk er utelukket"/>
    <x v="0"/>
    <n v="0"/>
    <x v="0"/>
    <x v="0"/>
  </r>
  <r>
    <x v="54"/>
    <x v="0"/>
    <x v="14"/>
    <s v="Næringsbebyggelse / virksomhet"/>
    <x v="0"/>
    <n v="0"/>
    <x v="3"/>
    <x v="0"/>
  </r>
  <r>
    <x v="54"/>
    <x v="0"/>
    <x v="14"/>
    <s v="Offentlig eller privat tjenesteyting"/>
    <x v="0"/>
    <n v="0"/>
    <x v="3"/>
    <x v="0"/>
  </r>
  <r>
    <x v="54"/>
    <x v="0"/>
    <x v="14"/>
    <s v="Omdisponert til andre formål enn landbruk"/>
    <x v="0"/>
    <n v="128.5"/>
    <x v="10"/>
    <x v="5"/>
  </r>
  <r>
    <x v="54"/>
    <x v="0"/>
    <x v="14"/>
    <s v="Samferdselsanlegg og teknisk infrastruktur"/>
    <x v="0"/>
    <n v="1"/>
    <x v="1"/>
    <x v="1"/>
  </r>
  <r>
    <x v="54"/>
    <x v="0"/>
    <x v="14"/>
    <s v="Skogplanting"/>
    <x v="0"/>
    <n v="0"/>
    <x v="4"/>
    <x v="3"/>
  </r>
  <r>
    <x v="54"/>
    <x v="0"/>
    <x v="14"/>
    <s v="Annen bebyggelse og anlegg"/>
    <x v="1"/>
    <n v="0"/>
    <x v="3"/>
    <x v="0"/>
  </r>
  <r>
    <x v="54"/>
    <x v="0"/>
    <x v="14"/>
    <s v="Annet landbruksformål, feks. tilleggsnæringer"/>
    <x v="1"/>
    <n v="0"/>
    <x v="8"/>
    <x v="0"/>
  </r>
  <r>
    <x v="54"/>
    <x v="0"/>
    <x v="14"/>
    <s v="Boligbebyggelse, inkludert uteoppholdsareal"/>
    <x v="1"/>
    <n v="0"/>
    <x v="0"/>
    <x v="0"/>
  </r>
  <r>
    <x v="54"/>
    <x v="0"/>
    <x v="14"/>
    <s v="Bruk og vern av sjø og vassdrag, med tilhørende strandsone"/>
    <x v="1"/>
    <n v="0"/>
    <x v="7"/>
    <x v="3"/>
  </r>
  <r>
    <x v="54"/>
    <x v="0"/>
    <x v="14"/>
    <s v="Forsvaret"/>
    <x v="1"/>
    <n v="0"/>
    <x v="3"/>
    <x v="0"/>
  </r>
  <r>
    <x v="54"/>
    <x v="0"/>
    <x v="14"/>
    <s v="Fritidsbebyggelse"/>
    <x v="1"/>
    <n v="0"/>
    <x v="0"/>
    <x v="0"/>
  </r>
  <r>
    <x v="54"/>
    <x v="0"/>
    <x v="14"/>
    <s v="Golfbane"/>
    <x v="1"/>
    <n v="0"/>
    <x v="5"/>
    <x v="3"/>
  </r>
  <r>
    <x v="54"/>
    <x v="0"/>
    <x v="14"/>
    <s v="Grønnstruktur"/>
    <x v="1"/>
    <n v="0"/>
    <x v="7"/>
    <x v="3"/>
  </r>
  <r>
    <x v="54"/>
    <x v="0"/>
    <x v="14"/>
    <s v="Kombinasjoner av hovedformål"/>
    <x v="1"/>
    <n v="0"/>
    <x v="2"/>
    <x v="2"/>
  </r>
  <r>
    <x v="54"/>
    <x v="0"/>
    <x v="14"/>
    <s v="Landbruks-, natur- og friluftsområder, spredt utbygging"/>
    <x v="1"/>
    <n v="0"/>
    <x v="0"/>
    <x v="0"/>
  </r>
  <r>
    <x v="54"/>
    <x v="0"/>
    <x v="14"/>
    <s v="Landbruks-, natur- og friluftsområder der landbruk er utelukket"/>
    <x v="1"/>
    <n v="0"/>
    <x v="0"/>
    <x v="0"/>
  </r>
  <r>
    <x v="54"/>
    <x v="0"/>
    <x v="14"/>
    <s v="Næringsbebyggelse / virksomhet"/>
    <x v="1"/>
    <n v="0"/>
    <x v="3"/>
    <x v="0"/>
  </r>
  <r>
    <x v="54"/>
    <x v="0"/>
    <x v="14"/>
    <s v="Offentlig eller privat tjenesteyting"/>
    <x v="1"/>
    <n v="0"/>
    <x v="3"/>
    <x v="0"/>
  </r>
  <r>
    <x v="54"/>
    <x v="0"/>
    <x v="14"/>
    <s v="Omdisponert til andre formål enn landbruk"/>
    <x v="1"/>
    <n v="0"/>
    <x v="10"/>
    <x v="5"/>
  </r>
  <r>
    <x v="54"/>
    <x v="0"/>
    <x v="14"/>
    <s v="Samferdselsanlegg og teknisk infrastruktur"/>
    <x v="1"/>
    <n v="0"/>
    <x v="1"/>
    <x v="1"/>
  </r>
  <r>
    <x v="54"/>
    <x v="0"/>
    <x v="14"/>
    <s v="Skogplanting"/>
    <x v="1"/>
    <n v="0"/>
    <x v="4"/>
    <x v="3"/>
  </r>
  <r>
    <x v="54"/>
    <x v="0"/>
    <x v="15"/>
    <s v="Annen bebyggelse og anlegg"/>
    <x v="0"/>
    <n v="0"/>
    <x v="3"/>
    <x v="0"/>
  </r>
  <r>
    <x v="54"/>
    <x v="0"/>
    <x v="15"/>
    <s v="Annet landbruksformål, feks. tilleggsnæringer"/>
    <x v="0"/>
    <n v="0"/>
    <x v="8"/>
    <x v="0"/>
  </r>
  <r>
    <x v="54"/>
    <x v="0"/>
    <x v="15"/>
    <s v="Boligbebyggelse, inkludert uteoppholdsareal"/>
    <x v="0"/>
    <n v="0"/>
    <x v="0"/>
    <x v="0"/>
  </r>
  <r>
    <x v="54"/>
    <x v="0"/>
    <x v="15"/>
    <s v="Bruk og vern av sjø og vassdrag, med tilhørende strandsone"/>
    <x v="0"/>
    <n v="0"/>
    <x v="7"/>
    <x v="3"/>
  </r>
  <r>
    <x v="54"/>
    <x v="0"/>
    <x v="15"/>
    <s v="Forsvaret"/>
    <x v="0"/>
    <n v="0"/>
    <x v="3"/>
    <x v="0"/>
  </r>
  <r>
    <x v="54"/>
    <x v="0"/>
    <x v="15"/>
    <s v="Fritidsbebyggelse"/>
    <x v="0"/>
    <n v="0"/>
    <x v="0"/>
    <x v="0"/>
  </r>
  <r>
    <x v="54"/>
    <x v="0"/>
    <x v="15"/>
    <s v="Golfbane"/>
    <x v="0"/>
    <n v="0"/>
    <x v="5"/>
    <x v="3"/>
  </r>
  <r>
    <x v="54"/>
    <x v="0"/>
    <x v="15"/>
    <s v="Grønnstruktur"/>
    <x v="0"/>
    <n v="0"/>
    <x v="7"/>
    <x v="3"/>
  </r>
  <r>
    <x v="54"/>
    <x v="0"/>
    <x v="15"/>
    <s v="Kombinasjoner av hovedformål"/>
    <x v="0"/>
    <n v="0"/>
    <x v="2"/>
    <x v="2"/>
  </r>
  <r>
    <x v="54"/>
    <x v="0"/>
    <x v="15"/>
    <s v="Landbruks-, natur- og friluftsområder, spredt utbygging"/>
    <x v="0"/>
    <n v="0"/>
    <x v="0"/>
    <x v="0"/>
  </r>
  <r>
    <x v="54"/>
    <x v="0"/>
    <x v="15"/>
    <s v="Landbruks-, natur- og friluftsområder der landbruk er utelukket"/>
    <x v="0"/>
    <n v="0"/>
    <x v="0"/>
    <x v="0"/>
  </r>
  <r>
    <x v="54"/>
    <x v="0"/>
    <x v="15"/>
    <s v="Næringsbebyggelse / virksomhet"/>
    <x v="0"/>
    <n v="0"/>
    <x v="3"/>
    <x v="0"/>
  </r>
  <r>
    <x v="54"/>
    <x v="0"/>
    <x v="15"/>
    <s v="Offentlig eller privat tjenesteyting"/>
    <x v="0"/>
    <n v="0"/>
    <x v="3"/>
    <x v="0"/>
  </r>
  <r>
    <x v="54"/>
    <x v="0"/>
    <x v="15"/>
    <s v="Omdisponert til andre formål enn landbruk"/>
    <x v="0"/>
    <n v="0"/>
    <x v="10"/>
    <x v="5"/>
  </r>
  <r>
    <x v="54"/>
    <x v="0"/>
    <x v="15"/>
    <s v="Samferdselsanlegg og teknisk infrastruktur"/>
    <x v="0"/>
    <n v="0"/>
    <x v="1"/>
    <x v="1"/>
  </r>
  <r>
    <x v="54"/>
    <x v="0"/>
    <x v="15"/>
    <s v="Skogplanting"/>
    <x v="0"/>
    <n v="0"/>
    <x v="4"/>
    <x v="3"/>
  </r>
  <r>
    <x v="54"/>
    <x v="0"/>
    <x v="15"/>
    <s v="Annen bebyggelse og anlegg"/>
    <x v="1"/>
    <n v="0"/>
    <x v="3"/>
    <x v="0"/>
  </r>
  <r>
    <x v="54"/>
    <x v="0"/>
    <x v="15"/>
    <s v="Annet landbruksformål, feks. tilleggsnæringer"/>
    <x v="1"/>
    <n v="0"/>
    <x v="8"/>
    <x v="0"/>
  </r>
  <r>
    <x v="54"/>
    <x v="0"/>
    <x v="15"/>
    <s v="Boligbebyggelse, inkludert uteoppholdsareal"/>
    <x v="1"/>
    <n v="3.3"/>
    <x v="0"/>
    <x v="0"/>
  </r>
  <r>
    <x v="54"/>
    <x v="0"/>
    <x v="15"/>
    <s v="Bruk og vern av sjø og vassdrag, med tilhørende strandsone"/>
    <x v="1"/>
    <n v="0"/>
    <x v="7"/>
    <x v="3"/>
  </r>
  <r>
    <x v="54"/>
    <x v="0"/>
    <x v="15"/>
    <s v="Forsvaret"/>
    <x v="1"/>
    <n v="0"/>
    <x v="3"/>
    <x v="0"/>
  </r>
  <r>
    <x v="54"/>
    <x v="0"/>
    <x v="15"/>
    <s v="Fritidsbebyggelse"/>
    <x v="1"/>
    <n v="0"/>
    <x v="0"/>
    <x v="0"/>
  </r>
  <r>
    <x v="54"/>
    <x v="0"/>
    <x v="15"/>
    <s v="Golfbane"/>
    <x v="1"/>
    <n v="0"/>
    <x v="5"/>
    <x v="3"/>
  </r>
  <r>
    <x v="54"/>
    <x v="0"/>
    <x v="15"/>
    <s v="Grønnstruktur"/>
    <x v="1"/>
    <n v="0"/>
    <x v="7"/>
    <x v="3"/>
  </r>
  <r>
    <x v="54"/>
    <x v="0"/>
    <x v="15"/>
    <s v="Kombinasjoner av hovedformål"/>
    <x v="1"/>
    <n v="0.2"/>
    <x v="2"/>
    <x v="2"/>
  </r>
  <r>
    <x v="54"/>
    <x v="0"/>
    <x v="15"/>
    <s v="Landbruks-, natur- og friluftsområder, spredt utbygging"/>
    <x v="1"/>
    <n v="0"/>
    <x v="0"/>
    <x v="0"/>
  </r>
  <r>
    <x v="54"/>
    <x v="0"/>
    <x v="15"/>
    <s v="Landbruks-, natur- og friluftsområder der landbruk er utelukket"/>
    <x v="1"/>
    <n v="0"/>
    <x v="0"/>
    <x v="0"/>
  </r>
  <r>
    <x v="54"/>
    <x v="0"/>
    <x v="15"/>
    <s v="Næringsbebyggelse / virksomhet"/>
    <x v="1"/>
    <n v="0"/>
    <x v="3"/>
    <x v="0"/>
  </r>
  <r>
    <x v="54"/>
    <x v="0"/>
    <x v="15"/>
    <s v="Offentlig eller privat tjenesteyting"/>
    <x v="1"/>
    <n v="0"/>
    <x v="3"/>
    <x v="0"/>
  </r>
  <r>
    <x v="54"/>
    <x v="0"/>
    <x v="15"/>
    <s v="Omdisponert til andre formål enn landbruk"/>
    <x v="1"/>
    <n v="3.5"/>
    <x v="10"/>
    <x v="5"/>
  </r>
  <r>
    <x v="54"/>
    <x v="0"/>
    <x v="15"/>
    <s v="Samferdselsanlegg og teknisk infrastruktur"/>
    <x v="1"/>
    <n v="0"/>
    <x v="1"/>
    <x v="1"/>
  </r>
  <r>
    <x v="54"/>
    <x v="0"/>
    <x v="15"/>
    <s v="Skogplanting"/>
    <x v="1"/>
    <n v="0"/>
    <x v="4"/>
    <x v="3"/>
  </r>
  <r>
    <x v="54"/>
    <x v="0"/>
    <x v="16"/>
    <s v="Annen bebyggelse og anlegg"/>
    <x v="0"/>
    <n v="0"/>
    <x v="3"/>
    <x v="0"/>
  </r>
  <r>
    <x v="54"/>
    <x v="0"/>
    <x v="16"/>
    <s v="Annet landbruksformål, feks. tilleggsnæringer"/>
    <x v="0"/>
    <n v="0"/>
    <x v="8"/>
    <x v="0"/>
  </r>
  <r>
    <x v="54"/>
    <x v="0"/>
    <x v="16"/>
    <s v="Boligbebyggelse, inkludert uteoppholdsareal"/>
    <x v="0"/>
    <n v="0"/>
    <x v="0"/>
    <x v="0"/>
  </r>
  <r>
    <x v="54"/>
    <x v="0"/>
    <x v="16"/>
    <s v="Bruk og vern av sjø og vassdrag, med tilhørende strandsone"/>
    <x v="0"/>
    <n v="0"/>
    <x v="7"/>
    <x v="3"/>
  </r>
  <r>
    <x v="54"/>
    <x v="0"/>
    <x v="16"/>
    <s v="Forsvaret"/>
    <x v="0"/>
    <n v="0"/>
    <x v="3"/>
    <x v="0"/>
  </r>
  <r>
    <x v="54"/>
    <x v="0"/>
    <x v="16"/>
    <s v="Fritidsbebyggelse"/>
    <x v="0"/>
    <n v="0"/>
    <x v="0"/>
    <x v="0"/>
  </r>
  <r>
    <x v="54"/>
    <x v="0"/>
    <x v="16"/>
    <s v="Golfbane"/>
    <x v="0"/>
    <n v="0"/>
    <x v="5"/>
    <x v="3"/>
  </r>
  <r>
    <x v="54"/>
    <x v="0"/>
    <x v="16"/>
    <s v="Grønnstruktur"/>
    <x v="0"/>
    <n v="0"/>
    <x v="7"/>
    <x v="3"/>
  </r>
  <r>
    <x v="54"/>
    <x v="0"/>
    <x v="16"/>
    <s v="Kombinasjoner av hovedformål"/>
    <x v="0"/>
    <n v="0"/>
    <x v="2"/>
    <x v="2"/>
  </r>
  <r>
    <x v="54"/>
    <x v="0"/>
    <x v="16"/>
    <s v="Landbruks-, natur- og friluftsområder, spredt utbygging"/>
    <x v="0"/>
    <n v="0"/>
    <x v="0"/>
    <x v="0"/>
  </r>
  <r>
    <x v="54"/>
    <x v="0"/>
    <x v="16"/>
    <s v="Landbruks-, natur- og friluftsområder der landbruk er utelukket"/>
    <x v="0"/>
    <n v="0"/>
    <x v="0"/>
    <x v="0"/>
  </r>
  <r>
    <x v="54"/>
    <x v="0"/>
    <x v="16"/>
    <s v="Næringsbebyggelse / virksomhet"/>
    <x v="0"/>
    <n v="0"/>
    <x v="3"/>
    <x v="0"/>
  </r>
  <r>
    <x v="54"/>
    <x v="0"/>
    <x v="16"/>
    <s v="Offentlig eller privat tjenesteyting"/>
    <x v="0"/>
    <n v="0"/>
    <x v="3"/>
    <x v="0"/>
  </r>
  <r>
    <x v="54"/>
    <x v="0"/>
    <x v="16"/>
    <s v="Omdisponert til andre formål enn landbruk"/>
    <x v="0"/>
    <n v="0"/>
    <x v="10"/>
    <x v="5"/>
  </r>
  <r>
    <x v="54"/>
    <x v="0"/>
    <x v="16"/>
    <s v="Samferdselsanlegg og teknisk infrastruktur"/>
    <x v="0"/>
    <n v="0"/>
    <x v="1"/>
    <x v="1"/>
  </r>
  <r>
    <x v="54"/>
    <x v="0"/>
    <x v="16"/>
    <s v="Skogplanting"/>
    <x v="0"/>
    <n v="0"/>
    <x v="4"/>
    <x v="3"/>
  </r>
  <r>
    <x v="54"/>
    <x v="0"/>
    <x v="16"/>
    <s v="Annen bebyggelse og anlegg"/>
    <x v="1"/>
    <n v="0"/>
    <x v="3"/>
    <x v="0"/>
  </r>
  <r>
    <x v="54"/>
    <x v="0"/>
    <x v="16"/>
    <s v="Annet landbruksformål, feks. tilleggsnæringer"/>
    <x v="1"/>
    <n v="0"/>
    <x v="8"/>
    <x v="0"/>
  </r>
  <r>
    <x v="54"/>
    <x v="0"/>
    <x v="16"/>
    <s v="Boligbebyggelse, inkludert uteoppholdsareal"/>
    <x v="1"/>
    <n v="0"/>
    <x v="0"/>
    <x v="0"/>
  </r>
  <r>
    <x v="54"/>
    <x v="0"/>
    <x v="16"/>
    <s v="Bruk og vern av sjø og vassdrag, med tilhørende strandsone"/>
    <x v="1"/>
    <n v="0"/>
    <x v="7"/>
    <x v="3"/>
  </r>
  <r>
    <x v="54"/>
    <x v="0"/>
    <x v="16"/>
    <s v="Forsvaret"/>
    <x v="1"/>
    <n v="0"/>
    <x v="3"/>
    <x v="0"/>
  </r>
  <r>
    <x v="54"/>
    <x v="0"/>
    <x v="16"/>
    <s v="Fritidsbebyggelse"/>
    <x v="1"/>
    <n v="0"/>
    <x v="0"/>
    <x v="0"/>
  </r>
  <r>
    <x v="54"/>
    <x v="0"/>
    <x v="16"/>
    <s v="Golfbane"/>
    <x v="1"/>
    <n v="0"/>
    <x v="5"/>
    <x v="3"/>
  </r>
  <r>
    <x v="54"/>
    <x v="0"/>
    <x v="16"/>
    <s v="Grønnstruktur"/>
    <x v="1"/>
    <n v="0"/>
    <x v="7"/>
    <x v="3"/>
  </r>
  <r>
    <x v="54"/>
    <x v="0"/>
    <x v="16"/>
    <s v="Kombinasjoner av hovedformål"/>
    <x v="1"/>
    <n v="0"/>
    <x v="2"/>
    <x v="2"/>
  </r>
  <r>
    <x v="54"/>
    <x v="0"/>
    <x v="16"/>
    <s v="Landbruks-, natur- og friluftsområder, spredt utbygging"/>
    <x v="1"/>
    <n v="0"/>
    <x v="0"/>
    <x v="0"/>
  </r>
  <r>
    <x v="54"/>
    <x v="0"/>
    <x v="16"/>
    <s v="Landbruks-, natur- og friluftsområder der landbruk er utelukket"/>
    <x v="1"/>
    <n v="0"/>
    <x v="0"/>
    <x v="0"/>
  </r>
  <r>
    <x v="54"/>
    <x v="0"/>
    <x v="16"/>
    <s v="Næringsbebyggelse / virksomhet"/>
    <x v="1"/>
    <n v="0"/>
    <x v="3"/>
    <x v="0"/>
  </r>
  <r>
    <x v="54"/>
    <x v="0"/>
    <x v="16"/>
    <s v="Offentlig eller privat tjenesteyting"/>
    <x v="1"/>
    <n v="0"/>
    <x v="3"/>
    <x v="0"/>
  </r>
  <r>
    <x v="54"/>
    <x v="0"/>
    <x v="16"/>
    <s v="Omdisponert til andre formål enn landbruk"/>
    <x v="1"/>
    <n v="0"/>
    <x v="10"/>
    <x v="5"/>
  </r>
  <r>
    <x v="54"/>
    <x v="0"/>
    <x v="16"/>
    <s v="Samferdselsanlegg og teknisk infrastruktur"/>
    <x v="1"/>
    <n v="0"/>
    <x v="1"/>
    <x v="1"/>
  </r>
  <r>
    <x v="54"/>
    <x v="0"/>
    <x v="16"/>
    <s v="Skogplanting"/>
    <x v="1"/>
    <n v="0"/>
    <x v="4"/>
    <x v="3"/>
  </r>
  <r>
    <x v="54"/>
    <x v="0"/>
    <x v="17"/>
    <s v="Annen bebyggelse og anlegg"/>
    <x v="0"/>
    <n v="0"/>
    <x v="3"/>
    <x v="0"/>
  </r>
  <r>
    <x v="54"/>
    <x v="0"/>
    <x v="17"/>
    <s v="Annet landbruksformål, feks. tilleggsnæringer"/>
    <x v="0"/>
    <n v="0"/>
    <x v="8"/>
    <x v="0"/>
  </r>
  <r>
    <x v="54"/>
    <x v="0"/>
    <x v="17"/>
    <s v="Boligbebyggelse, inkludert uteoppholdsareal"/>
    <x v="0"/>
    <n v="0"/>
    <x v="0"/>
    <x v="0"/>
  </r>
  <r>
    <x v="54"/>
    <x v="0"/>
    <x v="17"/>
    <s v="Bruk og vern av sjø og vassdrag, med tilhørende strandsone"/>
    <x v="0"/>
    <n v="0"/>
    <x v="7"/>
    <x v="3"/>
  </r>
  <r>
    <x v="54"/>
    <x v="0"/>
    <x v="17"/>
    <s v="Forsvaret"/>
    <x v="0"/>
    <n v="0"/>
    <x v="3"/>
    <x v="0"/>
  </r>
  <r>
    <x v="54"/>
    <x v="0"/>
    <x v="17"/>
    <s v="Fritidsbebyggelse"/>
    <x v="0"/>
    <n v="0"/>
    <x v="0"/>
    <x v="0"/>
  </r>
  <r>
    <x v="54"/>
    <x v="0"/>
    <x v="17"/>
    <s v="Golfbane"/>
    <x v="0"/>
    <n v="0"/>
    <x v="5"/>
    <x v="3"/>
  </r>
  <r>
    <x v="54"/>
    <x v="0"/>
    <x v="17"/>
    <s v="Grønnstruktur"/>
    <x v="0"/>
    <n v="0"/>
    <x v="7"/>
    <x v="3"/>
  </r>
  <r>
    <x v="54"/>
    <x v="0"/>
    <x v="17"/>
    <s v="Kombinasjoner av hovedformål"/>
    <x v="0"/>
    <n v="0"/>
    <x v="2"/>
    <x v="2"/>
  </r>
  <r>
    <x v="54"/>
    <x v="0"/>
    <x v="17"/>
    <s v="Landbruks-, natur- og friluftsområder, spredt utbygging"/>
    <x v="0"/>
    <n v="0"/>
    <x v="0"/>
    <x v="0"/>
  </r>
  <r>
    <x v="54"/>
    <x v="0"/>
    <x v="17"/>
    <s v="Landbruks-, natur- og friluftsområder der landbruk er utelukket"/>
    <x v="0"/>
    <n v="0"/>
    <x v="0"/>
    <x v="0"/>
  </r>
  <r>
    <x v="54"/>
    <x v="0"/>
    <x v="17"/>
    <s v="Næringsbebyggelse / virksomhet"/>
    <x v="0"/>
    <n v="0"/>
    <x v="3"/>
    <x v="0"/>
  </r>
  <r>
    <x v="54"/>
    <x v="0"/>
    <x v="17"/>
    <s v="Offentlig eller privat tjenesteyting"/>
    <x v="0"/>
    <n v="0"/>
    <x v="3"/>
    <x v="0"/>
  </r>
  <r>
    <x v="54"/>
    <x v="0"/>
    <x v="17"/>
    <s v="Omdisponert til andre formål enn landbruk"/>
    <x v="0"/>
    <n v="5"/>
    <x v="10"/>
    <x v="5"/>
  </r>
  <r>
    <x v="54"/>
    <x v="0"/>
    <x v="17"/>
    <s v="Samferdselsanlegg og teknisk infrastruktur"/>
    <x v="0"/>
    <n v="5"/>
    <x v="1"/>
    <x v="1"/>
  </r>
  <r>
    <x v="54"/>
    <x v="0"/>
    <x v="17"/>
    <s v="Skogplanting"/>
    <x v="0"/>
    <n v="0"/>
    <x v="4"/>
    <x v="3"/>
  </r>
  <r>
    <x v="54"/>
    <x v="0"/>
    <x v="17"/>
    <s v="Annen bebyggelse og anlegg"/>
    <x v="1"/>
    <n v="0"/>
    <x v="3"/>
    <x v="0"/>
  </r>
  <r>
    <x v="54"/>
    <x v="0"/>
    <x v="17"/>
    <s v="Annet landbruksformål, feks. tilleggsnæringer"/>
    <x v="1"/>
    <n v="0"/>
    <x v="8"/>
    <x v="0"/>
  </r>
  <r>
    <x v="54"/>
    <x v="0"/>
    <x v="17"/>
    <s v="Boligbebyggelse, inkludert uteoppholdsareal"/>
    <x v="1"/>
    <n v="0"/>
    <x v="0"/>
    <x v="0"/>
  </r>
  <r>
    <x v="54"/>
    <x v="0"/>
    <x v="17"/>
    <s v="Bruk og vern av sjø og vassdrag, med tilhørende strandsone"/>
    <x v="1"/>
    <n v="0"/>
    <x v="7"/>
    <x v="3"/>
  </r>
  <r>
    <x v="54"/>
    <x v="0"/>
    <x v="17"/>
    <s v="Forsvaret"/>
    <x v="1"/>
    <n v="0"/>
    <x v="3"/>
    <x v="0"/>
  </r>
  <r>
    <x v="54"/>
    <x v="0"/>
    <x v="17"/>
    <s v="Fritidsbebyggelse"/>
    <x v="1"/>
    <n v="0"/>
    <x v="0"/>
    <x v="0"/>
  </r>
  <r>
    <x v="54"/>
    <x v="0"/>
    <x v="17"/>
    <s v="Golfbane"/>
    <x v="1"/>
    <n v="0"/>
    <x v="5"/>
    <x v="3"/>
  </r>
  <r>
    <x v="54"/>
    <x v="0"/>
    <x v="17"/>
    <s v="Grønnstruktur"/>
    <x v="1"/>
    <n v="0"/>
    <x v="7"/>
    <x v="3"/>
  </r>
  <r>
    <x v="54"/>
    <x v="0"/>
    <x v="17"/>
    <s v="Kombinasjoner av hovedformål"/>
    <x v="1"/>
    <n v="0"/>
    <x v="2"/>
    <x v="2"/>
  </r>
  <r>
    <x v="54"/>
    <x v="0"/>
    <x v="17"/>
    <s v="Landbruks-, natur- og friluftsområder, spredt utbygging"/>
    <x v="1"/>
    <n v="0"/>
    <x v="0"/>
    <x v="0"/>
  </r>
  <r>
    <x v="54"/>
    <x v="0"/>
    <x v="17"/>
    <s v="Landbruks-, natur- og friluftsområder der landbruk er utelukket"/>
    <x v="1"/>
    <n v="0"/>
    <x v="0"/>
    <x v="0"/>
  </r>
  <r>
    <x v="54"/>
    <x v="0"/>
    <x v="17"/>
    <s v="Næringsbebyggelse / virksomhet"/>
    <x v="1"/>
    <n v="0"/>
    <x v="3"/>
    <x v="0"/>
  </r>
  <r>
    <x v="54"/>
    <x v="0"/>
    <x v="17"/>
    <s v="Offentlig eller privat tjenesteyting"/>
    <x v="1"/>
    <n v="0"/>
    <x v="3"/>
    <x v="0"/>
  </r>
  <r>
    <x v="54"/>
    <x v="0"/>
    <x v="17"/>
    <s v="Omdisponert til andre formål enn landbruk"/>
    <x v="1"/>
    <n v="0"/>
    <x v="10"/>
    <x v="5"/>
  </r>
  <r>
    <x v="54"/>
    <x v="0"/>
    <x v="17"/>
    <s v="Samferdselsanlegg og teknisk infrastruktur"/>
    <x v="1"/>
    <n v="0"/>
    <x v="1"/>
    <x v="1"/>
  </r>
  <r>
    <x v="54"/>
    <x v="0"/>
    <x v="17"/>
    <s v="Skogplanting"/>
    <x v="1"/>
    <n v="0"/>
    <x v="4"/>
    <x v="3"/>
  </r>
  <r>
    <x v="54"/>
    <x v="0"/>
    <x v="18"/>
    <s v="Annen bebyggelse og anlegg"/>
    <x v="0"/>
    <n v="0"/>
    <x v="3"/>
    <x v="0"/>
  </r>
  <r>
    <x v="54"/>
    <x v="0"/>
    <x v="18"/>
    <s v="Annet landbruksformål, feks. tilleggsnæringer"/>
    <x v="0"/>
    <n v="0"/>
    <x v="8"/>
    <x v="0"/>
  </r>
  <r>
    <x v="54"/>
    <x v="0"/>
    <x v="18"/>
    <s v="Boligbebyggelse, inkludert uteoppholdsareal"/>
    <x v="0"/>
    <n v="1.7"/>
    <x v="0"/>
    <x v="0"/>
  </r>
  <r>
    <x v="54"/>
    <x v="0"/>
    <x v="18"/>
    <s v="Bruk og vern av sjø og vassdrag, med tilhørende strandsone"/>
    <x v="0"/>
    <n v="0"/>
    <x v="7"/>
    <x v="3"/>
  </r>
  <r>
    <x v="54"/>
    <x v="0"/>
    <x v="18"/>
    <s v="Forsvaret"/>
    <x v="0"/>
    <n v="0"/>
    <x v="3"/>
    <x v="0"/>
  </r>
  <r>
    <x v="54"/>
    <x v="0"/>
    <x v="18"/>
    <s v="Fritidsbebyggelse"/>
    <x v="0"/>
    <n v="0"/>
    <x v="0"/>
    <x v="0"/>
  </r>
  <r>
    <x v="54"/>
    <x v="0"/>
    <x v="18"/>
    <s v="Golfbane"/>
    <x v="0"/>
    <n v="0"/>
    <x v="5"/>
    <x v="3"/>
  </r>
  <r>
    <x v="54"/>
    <x v="0"/>
    <x v="18"/>
    <s v="Grønnstruktur"/>
    <x v="0"/>
    <n v="0"/>
    <x v="7"/>
    <x v="3"/>
  </r>
  <r>
    <x v="54"/>
    <x v="0"/>
    <x v="18"/>
    <s v="Kombinasjoner av hovedformål"/>
    <x v="0"/>
    <n v="0"/>
    <x v="2"/>
    <x v="2"/>
  </r>
  <r>
    <x v="54"/>
    <x v="0"/>
    <x v="18"/>
    <s v="Landbruks-, natur- og friluftsområder, spredt utbygging"/>
    <x v="0"/>
    <n v="0"/>
    <x v="0"/>
    <x v="0"/>
  </r>
  <r>
    <x v="54"/>
    <x v="0"/>
    <x v="18"/>
    <s v="Landbruks-, natur- og friluftsområder der landbruk er utelukket"/>
    <x v="0"/>
    <n v="0"/>
    <x v="0"/>
    <x v="0"/>
  </r>
  <r>
    <x v="54"/>
    <x v="0"/>
    <x v="18"/>
    <s v="Næringsbebyggelse / virksomhet"/>
    <x v="0"/>
    <n v="0"/>
    <x v="3"/>
    <x v="0"/>
  </r>
  <r>
    <x v="54"/>
    <x v="0"/>
    <x v="18"/>
    <s v="Offentlig eller privat tjenesteyting"/>
    <x v="0"/>
    <n v="0"/>
    <x v="3"/>
    <x v="0"/>
  </r>
  <r>
    <x v="54"/>
    <x v="0"/>
    <x v="18"/>
    <s v="Omdisponert til andre formål enn landbruk"/>
    <x v="0"/>
    <n v="1.7"/>
    <x v="10"/>
    <x v="5"/>
  </r>
  <r>
    <x v="54"/>
    <x v="0"/>
    <x v="18"/>
    <s v="Samferdselsanlegg og teknisk infrastruktur"/>
    <x v="0"/>
    <n v="0"/>
    <x v="1"/>
    <x v="1"/>
  </r>
  <r>
    <x v="54"/>
    <x v="0"/>
    <x v="18"/>
    <s v="Skogplanting"/>
    <x v="0"/>
    <n v="0"/>
    <x v="4"/>
    <x v="3"/>
  </r>
  <r>
    <x v="54"/>
    <x v="0"/>
    <x v="18"/>
    <s v="Annen bebyggelse og anlegg"/>
    <x v="1"/>
    <n v="0"/>
    <x v="3"/>
    <x v="0"/>
  </r>
  <r>
    <x v="54"/>
    <x v="0"/>
    <x v="18"/>
    <s v="Annet landbruksformål, feks. tilleggsnæringer"/>
    <x v="1"/>
    <n v="0"/>
    <x v="8"/>
    <x v="0"/>
  </r>
  <r>
    <x v="54"/>
    <x v="0"/>
    <x v="18"/>
    <s v="Boligbebyggelse, inkludert uteoppholdsareal"/>
    <x v="1"/>
    <n v="0"/>
    <x v="0"/>
    <x v="0"/>
  </r>
  <r>
    <x v="54"/>
    <x v="0"/>
    <x v="18"/>
    <s v="Bruk og vern av sjø og vassdrag, med tilhørende strandsone"/>
    <x v="1"/>
    <n v="0"/>
    <x v="7"/>
    <x v="3"/>
  </r>
  <r>
    <x v="54"/>
    <x v="0"/>
    <x v="18"/>
    <s v="Forsvaret"/>
    <x v="1"/>
    <n v="0"/>
    <x v="3"/>
    <x v="0"/>
  </r>
  <r>
    <x v="54"/>
    <x v="0"/>
    <x v="18"/>
    <s v="Fritidsbebyggelse"/>
    <x v="1"/>
    <n v="0"/>
    <x v="0"/>
    <x v="0"/>
  </r>
  <r>
    <x v="54"/>
    <x v="0"/>
    <x v="18"/>
    <s v="Golfbane"/>
    <x v="1"/>
    <n v="0"/>
    <x v="5"/>
    <x v="3"/>
  </r>
  <r>
    <x v="54"/>
    <x v="0"/>
    <x v="18"/>
    <s v="Grønnstruktur"/>
    <x v="1"/>
    <n v="0"/>
    <x v="7"/>
    <x v="3"/>
  </r>
  <r>
    <x v="54"/>
    <x v="0"/>
    <x v="18"/>
    <s v="Kombinasjoner av hovedformål"/>
    <x v="1"/>
    <n v="0"/>
    <x v="2"/>
    <x v="2"/>
  </r>
  <r>
    <x v="54"/>
    <x v="0"/>
    <x v="18"/>
    <s v="Landbruks-, natur- og friluftsområder, spredt utbygging"/>
    <x v="1"/>
    <n v="0"/>
    <x v="0"/>
    <x v="0"/>
  </r>
  <r>
    <x v="54"/>
    <x v="0"/>
    <x v="18"/>
    <s v="Landbruks-, natur- og friluftsområder der landbruk er utelukket"/>
    <x v="1"/>
    <n v="0"/>
    <x v="0"/>
    <x v="0"/>
  </r>
  <r>
    <x v="54"/>
    <x v="0"/>
    <x v="18"/>
    <s v="Næringsbebyggelse / virksomhet"/>
    <x v="1"/>
    <n v="0"/>
    <x v="3"/>
    <x v="0"/>
  </r>
  <r>
    <x v="54"/>
    <x v="0"/>
    <x v="18"/>
    <s v="Offentlig eller privat tjenesteyting"/>
    <x v="1"/>
    <n v="0"/>
    <x v="3"/>
    <x v="0"/>
  </r>
  <r>
    <x v="54"/>
    <x v="0"/>
    <x v="18"/>
    <s v="Omdisponert til andre formål enn landbruk"/>
    <x v="1"/>
    <n v="0"/>
    <x v="10"/>
    <x v="5"/>
  </r>
  <r>
    <x v="54"/>
    <x v="0"/>
    <x v="18"/>
    <s v="Samferdselsanlegg og teknisk infrastruktur"/>
    <x v="1"/>
    <n v="0"/>
    <x v="1"/>
    <x v="1"/>
  </r>
  <r>
    <x v="54"/>
    <x v="0"/>
    <x v="18"/>
    <s v="Skogplanting"/>
    <x v="1"/>
    <n v="0"/>
    <x v="4"/>
    <x v="3"/>
  </r>
  <r>
    <x v="54"/>
    <x v="0"/>
    <x v="19"/>
    <s v="Annen bebyggelse og anlegg"/>
    <x v="0"/>
    <n v="0"/>
    <x v="3"/>
    <x v="0"/>
  </r>
  <r>
    <x v="54"/>
    <x v="0"/>
    <x v="19"/>
    <s v="Annet landbruksformål, feks. tilleggsnæringer"/>
    <x v="0"/>
    <n v="1.5"/>
    <x v="8"/>
    <x v="0"/>
  </r>
  <r>
    <x v="54"/>
    <x v="0"/>
    <x v="19"/>
    <s v="Boligbebyggelse, inkludert uteoppholdsareal"/>
    <x v="0"/>
    <n v="24.2"/>
    <x v="0"/>
    <x v="0"/>
  </r>
  <r>
    <x v="54"/>
    <x v="0"/>
    <x v="19"/>
    <s v="Bruk og vern av sjø og vassdrag, med tilhørende strandsone"/>
    <x v="0"/>
    <n v="0"/>
    <x v="7"/>
    <x v="3"/>
  </r>
  <r>
    <x v="54"/>
    <x v="0"/>
    <x v="19"/>
    <s v="Forsvaret"/>
    <x v="0"/>
    <n v="0"/>
    <x v="3"/>
    <x v="0"/>
  </r>
  <r>
    <x v="54"/>
    <x v="0"/>
    <x v="19"/>
    <s v="Fritidsbebyggelse"/>
    <x v="0"/>
    <n v="0"/>
    <x v="0"/>
    <x v="0"/>
  </r>
  <r>
    <x v="54"/>
    <x v="0"/>
    <x v="19"/>
    <s v="Golfbane"/>
    <x v="0"/>
    <n v="0"/>
    <x v="5"/>
    <x v="3"/>
  </r>
  <r>
    <x v="54"/>
    <x v="0"/>
    <x v="19"/>
    <s v="Grønnstruktur"/>
    <x v="0"/>
    <n v="0"/>
    <x v="7"/>
    <x v="3"/>
  </r>
  <r>
    <x v="54"/>
    <x v="0"/>
    <x v="19"/>
    <s v="Kombinasjoner av hovedformål"/>
    <x v="0"/>
    <n v="0"/>
    <x v="2"/>
    <x v="2"/>
  </r>
  <r>
    <x v="54"/>
    <x v="0"/>
    <x v="19"/>
    <s v="Landbruks-, natur- og friluftsområder, spredt utbygging"/>
    <x v="0"/>
    <n v="0"/>
    <x v="0"/>
    <x v="0"/>
  </r>
  <r>
    <x v="54"/>
    <x v="0"/>
    <x v="19"/>
    <s v="Landbruks-, natur- og friluftsområder der landbruk er utelukket"/>
    <x v="0"/>
    <n v="0"/>
    <x v="0"/>
    <x v="0"/>
  </r>
  <r>
    <x v="54"/>
    <x v="0"/>
    <x v="19"/>
    <s v="Næringsbebyggelse / virksomhet"/>
    <x v="0"/>
    <n v="0"/>
    <x v="3"/>
    <x v="0"/>
  </r>
  <r>
    <x v="54"/>
    <x v="0"/>
    <x v="19"/>
    <s v="Offentlig eller privat tjenesteyting"/>
    <x v="0"/>
    <n v="0"/>
    <x v="3"/>
    <x v="0"/>
  </r>
  <r>
    <x v="54"/>
    <x v="0"/>
    <x v="19"/>
    <s v="Omdisponert til andre formål enn landbruk"/>
    <x v="0"/>
    <n v="29.6"/>
    <x v="10"/>
    <x v="5"/>
  </r>
  <r>
    <x v="54"/>
    <x v="0"/>
    <x v="19"/>
    <s v="Samferdselsanlegg og teknisk infrastruktur"/>
    <x v="0"/>
    <n v="3.9"/>
    <x v="1"/>
    <x v="1"/>
  </r>
  <r>
    <x v="54"/>
    <x v="0"/>
    <x v="19"/>
    <s v="Skogplanting"/>
    <x v="0"/>
    <n v="0"/>
    <x v="4"/>
    <x v="3"/>
  </r>
  <r>
    <x v="54"/>
    <x v="0"/>
    <x v="19"/>
    <s v="Annen bebyggelse og anlegg"/>
    <x v="1"/>
    <n v="0"/>
    <x v="3"/>
    <x v="0"/>
  </r>
  <r>
    <x v="54"/>
    <x v="0"/>
    <x v="19"/>
    <s v="Annet landbruksformål, feks. tilleggsnæringer"/>
    <x v="1"/>
    <n v="0"/>
    <x v="8"/>
    <x v="0"/>
  </r>
  <r>
    <x v="54"/>
    <x v="0"/>
    <x v="19"/>
    <s v="Boligbebyggelse, inkludert uteoppholdsareal"/>
    <x v="1"/>
    <n v="3.4"/>
    <x v="0"/>
    <x v="0"/>
  </r>
  <r>
    <x v="54"/>
    <x v="0"/>
    <x v="19"/>
    <s v="Bruk og vern av sjø og vassdrag, med tilhørende strandsone"/>
    <x v="1"/>
    <n v="0"/>
    <x v="7"/>
    <x v="3"/>
  </r>
  <r>
    <x v="54"/>
    <x v="0"/>
    <x v="19"/>
    <s v="Forsvaret"/>
    <x v="1"/>
    <n v="0"/>
    <x v="3"/>
    <x v="0"/>
  </r>
  <r>
    <x v="54"/>
    <x v="0"/>
    <x v="19"/>
    <s v="Fritidsbebyggelse"/>
    <x v="1"/>
    <n v="0"/>
    <x v="0"/>
    <x v="0"/>
  </r>
  <r>
    <x v="54"/>
    <x v="0"/>
    <x v="19"/>
    <s v="Golfbane"/>
    <x v="1"/>
    <n v="0"/>
    <x v="5"/>
    <x v="3"/>
  </r>
  <r>
    <x v="54"/>
    <x v="0"/>
    <x v="19"/>
    <s v="Grønnstruktur"/>
    <x v="1"/>
    <n v="0"/>
    <x v="7"/>
    <x v="3"/>
  </r>
  <r>
    <x v="54"/>
    <x v="0"/>
    <x v="19"/>
    <s v="Kombinasjoner av hovedformål"/>
    <x v="1"/>
    <n v="0"/>
    <x v="2"/>
    <x v="2"/>
  </r>
  <r>
    <x v="54"/>
    <x v="0"/>
    <x v="19"/>
    <s v="Landbruks-, natur- og friluftsområder, spredt utbygging"/>
    <x v="1"/>
    <n v="0"/>
    <x v="0"/>
    <x v="0"/>
  </r>
  <r>
    <x v="54"/>
    <x v="0"/>
    <x v="19"/>
    <s v="Landbruks-, natur- og friluftsområder der landbruk er utelukket"/>
    <x v="1"/>
    <n v="0"/>
    <x v="0"/>
    <x v="0"/>
  </r>
  <r>
    <x v="54"/>
    <x v="0"/>
    <x v="19"/>
    <s v="Næringsbebyggelse / virksomhet"/>
    <x v="1"/>
    <n v="70"/>
    <x v="3"/>
    <x v="0"/>
  </r>
  <r>
    <x v="54"/>
    <x v="0"/>
    <x v="19"/>
    <s v="Offentlig eller privat tjenesteyting"/>
    <x v="1"/>
    <n v="0"/>
    <x v="3"/>
    <x v="0"/>
  </r>
  <r>
    <x v="54"/>
    <x v="0"/>
    <x v="19"/>
    <s v="Omdisponert til andre formål enn landbruk"/>
    <x v="1"/>
    <n v="78.400000000000006"/>
    <x v="10"/>
    <x v="5"/>
  </r>
  <r>
    <x v="54"/>
    <x v="0"/>
    <x v="19"/>
    <s v="Samferdselsanlegg og teknisk infrastruktur"/>
    <x v="1"/>
    <n v="5"/>
    <x v="1"/>
    <x v="1"/>
  </r>
  <r>
    <x v="54"/>
    <x v="0"/>
    <x v="19"/>
    <s v="Skogplanting"/>
    <x v="1"/>
    <n v="0"/>
    <x v="4"/>
    <x v="3"/>
  </r>
  <r>
    <x v="54"/>
    <x v="0"/>
    <x v="20"/>
    <s v="Annen bebyggelse og anlegg"/>
    <x v="0"/>
    <n v="0"/>
    <x v="3"/>
    <x v="0"/>
  </r>
  <r>
    <x v="54"/>
    <x v="0"/>
    <x v="20"/>
    <s v="Annet landbruksformål, feks. tilleggsnæringer"/>
    <x v="0"/>
    <n v="0"/>
    <x v="8"/>
    <x v="0"/>
  </r>
  <r>
    <x v="54"/>
    <x v="0"/>
    <x v="20"/>
    <s v="Boligbebyggelse, inkludert uteoppholdsareal"/>
    <x v="0"/>
    <n v="2"/>
    <x v="0"/>
    <x v="0"/>
  </r>
  <r>
    <x v="54"/>
    <x v="0"/>
    <x v="20"/>
    <s v="Bruk og vern av sjø og vassdrag, med tilhørende strandsone"/>
    <x v="0"/>
    <n v="0"/>
    <x v="7"/>
    <x v="3"/>
  </r>
  <r>
    <x v="54"/>
    <x v="0"/>
    <x v="20"/>
    <s v="Forsvaret"/>
    <x v="0"/>
    <n v="0"/>
    <x v="3"/>
    <x v="0"/>
  </r>
  <r>
    <x v="54"/>
    <x v="0"/>
    <x v="20"/>
    <s v="Fritidsbebyggelse"/>
    <x v="0"/>
    <n v="0"/>
    <x v="0"/>
    <x v="0"/>
  </r>
  <r>
    <x v="54"/>
    <x v="0"/>
    <x v="20"/>
    <s v="Golfbane"/>
    <x v="0"/>
    <n v="0"/>
    <x v="5"/>
    <x v="3"/>
  </r>
  <r>
    <x v="54"/>
    <x v="0"/>
    <x v="20"/>
    <s v="Grønnstruktur"/>
    <x v="0"/>
    <n v="0.8"/>
    <x v="7"/>
    <x v="3"/>
  </r>
  <r>
    <x v="54"/>
    <x v="0"/>
    <x v="20"/>
    <s v="Kombinasjoner av hovedformål"/>
    <x v="0"/>
    <n v="0"/>
    <x v="2"/>
    <x v="2"/>
  </r>
  <r>
    <x v="54"/>
    <x v="0"/>
    <x v="20"/>
    <s v="Landbruks-, natur- og friluftsområder, spredt utbygging"/>
    <x v="0"/>
    <n v="0"/>
    <x v="0"/>
    <x v="0"/>
  </r>
  <r>
    <x v="54"/>
    <x v="0"/>
    <x v="20"/>
    <s v="Landbruks-, natur- og friluftsområder der landbruk er utelukket"/>
    <x v="0"/>
    <n v="0"/>
    <x v="0"/>
    <x v="0"/>
  </r>
  <r>
    <x v="54"/>
    <x v="0"/>
    <x v="20"/>
    <s v="Næringsbebyggelse / virksomhet"/>
    <x v="0"/>
    <n v="0"/>
    <x v="3"/>
    <x v="0"/>
  </r>
  <r>
    <x v="54"/>
    <x v="0"/>
    <x v="20"/>
    <s v="Offentlig eller privat tjenesteyting"/>
    <x v="0"/>
    <n v="0"/>
    <x v="3"/>
    <x v="0"/>
  </r>
  <r>
    <x v="54"/>
    <x v="0"/>
    <x v="20"/>
    <s v="Omdisponert til andre formål enn landbruk"/>
    <x v="0"/>
    <n v="4.5"/>
    <x v="10"/>
    <x v="5"/>
  </r>
  <r>
    <x v="54"/>
    <x v="0"/>
    <x v="20"/>
    <s v="Samferdselsanlegg og teknisk infrastruktur"/>
    <x v="0"/>
    <n v="1.7"/>
    <x v="1"/>
    <x v="1"/>
  </r>
  <r>
    <x v="54"/>
    <x v="0"/>
    <x v="20"/>
    <s v="Skogplanting"/>
    <x v="0"/>
    <n v="0"/>
    <x v="4"/>
    <x v="3"/>
  </r>
  <r>
    <x v="54"/>
    <x v="0"/>
    <x v="20"/>
    <s v="Annen bebyggelse og anlegg"/>
    <x v="1"/>
    <n v="45.5"/>
    <x v="3"/>
    <x v="0"/>
  </r>
  <r>
    <x v="54"/>
    <x v="0"/>
    <x v="20"/>
    <s v="Annet landbruksformål, feks. tilleggsnæringer"/>
    <x v="1"/>
    <n v="0"/>
    <x v="8"/>
    <x v="0"/>
  </r>
  <r>
    <x v="54"/>
    <x v="0"/>
    <x v="20"/>
    <s v="Boligbebyggelse, inkludert uteoppholdsareal"/>
    <x v="1"/>
    <n v="38.9"/>
    <x v="0"/>
    <x v="0"/>
  </r>
  <r>
    <x v="54"/>
    <x v="0"/>
    <x v="20"/>
    <s v="Bruk og vern av sjø og vassdrag, med tilhørende strandsone"/>
    <x v="1"/>
    <n v="0"/>
    <x v="7"/>
    <x v="3"/>
  </r>
  <r>
    <x v="54"/>
    <x v="0"/>
    <x v="20"/>
    <s v="Forsvaret"/>
    <x v="1"/>
    <n v="0"/>
    <x v="3"/>
    <x v="0"/>
  </r>
  <r>
    <x v="54"/>
    <x v="0"/>
    <x v="20"/>
    <s v="Fritidsbebyggelse"/>
    <x v="1"/>
    <n v="0"/>
    <x v="0"/>
    <x v="0"/>
  </r>
  <r>
    <x v="54"/>
    <x v="0"/>
    <x v="20"/>
    <s v="Golfbane"/>
    <x v="1"/>
    <n v="0"/>
    <x v="5"/>
    <x v="3"/>
  </r>
  <r>
    <x v="54"/>
    <x v="0"/>
    <x v="20"/>
    <s v="Grønnstruktur"/>
    <x v="1"/>
    <n v="41.5"/>
    <x v="7"/>
    <x v="3"/>
  </r>
  <r>
    <x v="54"/>
    <x v="0"/>
    <x v="20"/>
    <s v="Kombinasjoner av hovedformål"/>
    <x v="1"/>
    <n v="0"/>
    <x v="2"/>
    <x v="2"/>
  </r>
  <r>
    <x v="54"/>
    <x v="0"/>
    <x v="20"/>
    <s v="Landbruks-, natur- og friluftsområder, spredt utbygging"/>
    <x v="1"/>
    <n v="0"/>
    <x v="0"/>
    <x v="0"/>
  </r>
  <r>
    <x v="54"/>
    <x v="0"/>
    <x v="20"/>
    <s v="Landbruks-, natur- og friluftsområder der landbruk er utelukket"/>
    <x v="1"/>
    <n v="0"/>
    <x v="0"/>
    <x v="0"/>
  </r>
  <r>
    <x v="54"/>
    <x v="0"/>
    <x v="20"/>
    <s v="Næringsbebyggelse / virksomhet"/>
    <x v="1"/>
    <n v="0"/>
    <x v="3"/>
    <x v="0"/>
  </r>
  <r>
    <x v="54"/>
    <x v="0"/>
    <x v="20"/>
    <s v="Offentlig eller privat tjenesteyting"/>
    <x v="1"/>
    <n v="0"/>
    <x v="3"/>
    <x v="0"/>
  </r>
  <r>
    <x v="54"/>
    <x v="0"/>
    <x v="20"/>
    <s v="Omdisponert til andre formål enn landbruk"/>
    <x v="1"/>
    <n v="151.4"/>
    <x v="10"/>
    <x v="5"/>
  </r>
  <r>
    <x v="54"/>
    <x v="0"/>
    <x v="20"/>
    <s v="Samferdselsanlegg og teknisk infrastruktur"/>
    <x v="1"/>
    <n v="25.5"/>
    <x v="1"/>
    <x v="1"/>
  </r>
  <r>
    <x v="54"/>
    <x v="0"/>
    <x v="20"/>
    <s v="Skogplanting"/>
    <x v="1"/>
    <n v="0"/>
    <x v="4"/>
    <x v="3"/>
  </r>
  <r>
    <x v="54"/>
    <x v="0"/>
    <x v="21"/>
    <s v="Annen bebyggelse og anlegg"/>
    <x v="0"/>
    <n v="0"/>
    <x v="3"/>
    <x v="0"/>
  </r>
  <r>
    <x v="54"/>
    <x v="0"/>
    <x v="21"/>
    <s v="Annet landbruksformål, feks. tilleggsnæringer"/>
    <x v="0"/>
    <n v="0"/>
    <x v="8"/>
    <x v="0"/>
  </r>
  <r>
    <x v="54"/>
    <x v="0"/>
    <x v="21"/>
    <s v="Boligbebyggelse, inkludert uteoppholdsareal"/>
    <x v="0"/>
    <n v="0"/>
    <x v="0"/>
    <x v="0"/>
  </r>
  <r>
    <x v="54"/>
    <x v="0"/>
    <x v="21"/>
    <s v="Bruk og vern av sjø og vassdrag, med tilhørende strandsone"/>
    <x v="0"/>
    <n v="0"/>
    <x v="7"/>
    <x v="3"/>
  </r>
  <r>
    <x v="54"/>
    <x v="0"/>
    <x v="21"/>
    <s v="Forsvaret"/>
    <x v="0"/>
    <n v="0"/>
    <x v="3"/>
    <x v="0"/>
  </r>
  <r>
    <x v="54"/>
    <x v="0"/>
    <x v="21"/>
    <s v="Fritidsbebyggelse"/>
    <x v="0"/>
    <n v="0"/>
    <x v="0"/>
    <x v="0"/>
  </r>
  <r>
    <x v="54"/>
    <x v="0"/>
    <x v="21"/>
    <s v="Golfbane"/>
    <x v="0"/>
    <n v="0"/>
    <x v="5"/>
    <x v="3"/>
  </r>
  <r>
    <x v="54"/>
    <x v="0"/>
    <x v="21"/>
    <s v="Grønnstruktur"/>
    <x v="0"/>
    <n v="0"/>
    <x v="7"/>
    <x v="3"/>
  </r>
  <r>
    <x v="54"/>
    <x v="0"/>
    <x v="21"/>
    <s v="Kombinasjoner av hovedformål"/>
    <x v="0"/>
    <n v="0"/>
    <x v="2"/>
    <x v="2"/>
  </r>
  <r>
    <x v="54"/>
    <x v="0"/>
    <x v="21"/>
    <s v="Landbruks-, natur- og friluftsområder, spredt utbygging"/>
    <x v="0"/>
    <n v="0"/>
    <x v="0"/>
    <x v="0"/>
  </r>
  <r>
    <x v="54"/>
    <x v="0"/>
    <x v="21"/>
    <s v="Landbruks-, natur- og friluftsområder der landbruk er utelukket"/>
    <x v="0"/>
    <n v="0"/>
    <x v="0"/>
    <x v="0"/>
  </r>
  <r>
    <x v="54"/>
    <x v="0"/>
    <x v="21"/>
    <s v="Næringsbebyggelse / virksomhet"/>
    <x v="0"/>
    <n v="0"/>
    <x v="3"/>
    <x v="0"/>
  </r>
  <r>
    <x v="54"/>
    <x v="0"/>
    <x v="21"/>
    <s v="Offentlig eller privat tjenesteyting"/>
    <x v="0"/>
    <n v="0"/>
    <x v="3"/>
    <x v="0"/>
  </r>
  <r>
    <x v="54"/>
    <x v="0"/>
    <x v="21"/>
    <s v="Omdisponert til andre formål enn landbruk"/>
    <x v="0"/>
    <n v="0"/>
    <x v="10"/>
    <x v="5"/>
  </r>
  <r>
    <x v="54"/>
    <x v="0"/>
    <x v="21"/>
    <s v="Samferdselsanlegg og teknisk infrastruktur"/>
    <x v="0"/>
    <n v="0"/>
    <x v="1"/>
    <x v="1"/>
  </r>
  <r>
    <x v="54"/>
    <x v="0"/>
    <x v="21"/>
    <s v="Skogplanting"/>
    <x v="0"/>
    <n v="0"/>
    <x v="4"/>
    <x v="3"/>
  </r>
  <r>
    <x v="54"/>
    <x v="0"/>
    <x v="21"/>
    <s v="Annen bebyggelse og anlegg"/>
    <x v="1"/>
    <n v="0"/>
    <x v="3"/>
    <x v="0"/>
  </r>
  <r>
    <x v="54"/>
    <x v="0"/>
    <x v="21"/>
    <s v="Annet landbruksformål, feks. tilleggsnæringer"/>
    <x v="1"/>
    <n v="0"/>
    <x v="8"/>
    <x v="0"/>
  </r>
  <r>
    <x v="54"/>
    <x v="0"/>
    <x v="21"/>
    <s v="Boligbebyggelse, inkludert uteoppholdsareal"/>
    <x v="1"/>
    <n v="0"/>
    <x v="0"/>
    <x v="0"/>
  </r>
  <r>
    <x v="54"/>
    <x v="0"/>
    <x v="21"/>
    <s v="Bruk og vern av sjø og vassdrag, med tilhørende strandsone"/>
    <x v="1"/>
    <n v="0"/>
    <x v="7"/>
    <x v="3"/>
  </r>
  <r>
    <x v="54"/>
    <x v="0"/>
    <x v="21"/>
    <s v="Forsvaret"/>
    <x v="1"/>
    <n v="0"/>
    <x v="3"/>
    <x v="0"/>
  </r>
  <r>
    <x v="54"/>
    <x v="0"/>
    <x v="21"/>
    <s v="Fritidsbebyggelse"/>
    <x v="1"/>
    <n v="0"/>
    <x v="0"/>
    <x v="0"/>
  </r>
  <r>
    <x v="54"/>
    <x v="0"/>
    <x v="21"/>
    <s v="Golfbane"/>
    <x v="1"/>
    <n v="0"/>
    <x v="5"/>
    <x v="3"/>
  </r>
  <r>
    <x v="54"/>
    <x v="0"/>
    <x v="21"/>
    <s v="Grønnstruktur"/>
    <x v="1"/>
    <n v="0"/>
    <x v="7"/>
    <x v="3"/>
  </r>
  <r>
    <x v="54"/>
    <x v="0"/>
    <x v="21"/>
    <s v="Kombinasjoner av hovedformål"/>
    <x v="1"/>
    <n v="0"/>
    <x v="2"/>
    <x v="2"/>
  </r>
  <r>
    <x v="54"/>
    <x v="0"/>
    <x v="21"/>
    <s v="Landbruks-, natur- og friluftsområder, spredt utbygging"/>
    <x v="1"/>
    <n v="0"/>
    <x v="0"/>
    <x v="0"/>
  </r>
  <r>
    <x v="54"/>
    <x v="0"/>
    <x v="21"/>
    <s v="Landbruks-, natur- og friluftsområder der landbruk er utelukket"/>
    <x v="1"/>
    <n v="0"/>
    <x v="0"/>
    <x v="0"/>
  </r>
  <r>
    <x v="54"/>
    <x v="0"/>
    <x v="21"/>
    <s v="Næringsbebyggelse / virksomhet"/>
    <x v="1"/>
    <n v="0"/>
    <x v="3"/>
    <x v="0"/>
  </r>
  <r>
    <x v="54"/>
    <x v="0"/>
    <x v="21"/>
    <s v="Offentlig eller privat tjenesteyting"/>
    <x v="1"/>
    <n v="0"/>
    <x v="3"/>
    <x v="0"/>
  </r>
  <r>
    <x v="54"/>
    <x v="0"/>
    <x v="21"/>
    <s v="Omdisponert til andre formål enn landbruk"/>
    <x v="1"/>
    <n v="0"/>
    <x v="10"/>
    <x v="5"/>
  </r>
  <r>
    <x v="54"/>
    <x v="0"/>
    <x v="21"/>
    <s v="Samferdselsanlegg og teknisk infrastruktur"/>
    <x v="1"/>
    <n v="0"/>
    <x v="1"/>
    <x v="1"/>
  </r>
  <r>
    <x v="54"/>
    <x v="0"/>
    <x v="21"/>
    <s v="Skogplanting"/>
    <x v="1"/>
    <n v="0"/>
    <x v="4"/>
    <x v="3"/>
  </r>
  <r>
    <x v="54"/>
    <x v="1"/>
    <x v="22"/>
    <s v="Annen bebyggelse og anlegg"/>
    <x v="0"/>
    <n v="0"/>
    <x v="3"/>
    <x v="0"/>
  </r>
  <r>
    <x v="54"/>
    <x v="1"/>
    <x v="22"/>
    <s v="Annet landbruksformål, feks. tilleggsnæringer"/>
    <x v="0"/>
    <n v="0"/>
    <x v="8"/>
    <x v="0"/>
  </r>
  <r>
    <x v="54"/>
    <x v="1"/>
    <x v="22"/>
    <s v="Boligbebyggelse, inkludert uteoppholdsareal"/>
    <x v="0"/>
    <n v="0"/>
    <x v="0"/>
    <x v="0"/>
  </r>
  <r>
    <x v="54"/>
    <x v="1"/>
    <x v="22"/>
    <s v="Bruk og vern av sjø og vassdrag, med tilhørende strandsone"/>
    <x v="0"/>
    <n v="0"/>
    <x v="7"/>
    <x v="3"/>
  </r>
  <r>
    <x v="54"/>
    <x v="1"/>
    <x v="22"/>
    <s v="Forsvaret"/>
    <x v="0"/>
    <n v="0"/>
    <x v="3"/>
    <x v="0"/>
  </r>
  <r>
    <x v="54"/>
    <x v="1"/>
    <x v="22"/>
    <s v="Fritidsbebyggelse"/>
    <x v="0"/>
    <n v="0"/>
    <x v="0"/>
    <x v="0"/>
  </r>
  <r>
    <x v="54"/>
    <x v="1"/>
    <x v="22"/>
    <s v="Golfbane"/>
    <x v="0"/>
    <n v="0"/>
    <x v="5"/>
    <x v="3"/>
  </r>
  <r>
    <x v="54"/>
    <x v="1"/>
    <x v="22"/>
    <s v="Grønnstruktur"/>
    <x v="0"/>
    <n v="0"/>
    <x v="7"/>
    <x v="3"/>
  </r>
  <r>
    <x v="54"/>
    <x v="1"/>
    <x v="22"/>
    <s v="Kombinasjoner av hovedformål"/>
    <x v="0"/>
    <n v="0"/>
    <x v="2"/>
    <x v="2"/>
  </r>
  <r>
    <x v="54"/>
    <x v="1"/>
    <x v="22"/>
    <s v="Landbruks-, natur- og friluftsområder, spredt utbygging"/>
    <x v="0"/>
    <n v="0"/>
    <x v="0"/>
    <x v="0"/>
  </r>
  <r>
    <x v="54"/>
    <x v="1"/>
    <x v="22"/>
    <s v="Landbruks-, natur- og friluftsområder der landbruk er utelukket"/>
    <x v="0"/>
    <n v="0"/>
    <x v="0"/>
    <x v="0"/>
  </r>
  <r>
    <x v="54"/>
    <x v="1"/>
    <x v="22"/>
    <s v="Næringsbebyggelse / virksomhet"/>
    <x v="0"/>
    <n v="0"/>
    <x v="3"/>
    <x v="0"/>
  </r>
  <r>
    <x v="54"/>
    <x v="1"/>
    <x v="22"/>
    <s v="Offentlig eller privat tjenesteyting"/>
    <x v="0"/>
    <n v="0"/>
    <x v="3"/>
    <x v="0"/>
  </r>
  <r>
    <x v="54"/>
    <x v="1"/>
    <x v="22"/>
    <s v="Omdisponert til andre formål enn landbruk"/>
    <x v="0"/>
    <n v="1"/>
    <x v="10"/>
    <x v="5"/>
  </r>
  <r>
    <x v="54"/>
    <x v="1"/>
    <x v="22"/>
    <s v="Samferdselsanlegg og teknisk infrastruktur"/>
    <x v="0"/>
    <n v="1"/>
    <x v="1"/>
    <x v="1"/>
  </r>
  <r>
    <x v="54"/>
    <x v="1"/>
    <x v="22"/>
    <s v="Skogplanting"/>
    <x v="0"/>
    <n v="0"/>
    <x v="4"/>
    <x v="3"/>
  </r>
  <r>
    <x v="54"/>
    <x v="1"/>
    <x v="22"/>
    <s v="Annen bebyggelse og anlegg"/>
    <x v="1"/>
    <n v="0"/>
    <x v="3"/>
    <x v="0"/>
  </r>
  <r>
    <x v="54"/>
    <x v="1"/>
    <x v="22"/>
    <s v="Annet landbruksformål, feks. tilleggsnæringer"/>
    <x v="1"/>
    <n v="0"/>
    <x v="8"/>
    <x v="0"/>
  </r>
  <r>
    <x v="54"/>
    <x v="1"/>
    <x v="22"/>
    <s v="Boligbebyggelse, inkludert uteoppholdsareal"/>
    <x v="1"/>
    <n v="1"/>
    <x v="0"/>
    <x v="0"/>
  </r>
  <r>
    <x v="54"/>
    <x v="1"/>
    <x v="22"/>
    <s v="Bruk og vern av sjø og vassdrag, med tilhørende strandsone"/>
    <x v="1"/>
    <n v="0"/>
    <x v="7"/>
    <x v="3"/>
  </r>
  <r>
    <x v="54"/>
    <x v="1"/>
    <x v="22"/>
    <s v="Forsvaret"/>
    <x v="1"/>
    <n v="0"/>
    <x v="3"/>
    <x v="0"/>
  </r>
  <r>
    <x v="54"/>
    <x v="1"/>
    <x v="22"/>
    <s v="Fritidsbebyggelse"/>
    <x v="1"/>
    <n v="0"/>
    <x v="0"/>
    <x v="0"/>
  </r>
  <r>
    <x v="54"/>
    <x v="1"/>
    <x v="22"/>
    <s v="Golfbane"/>
    <x v="1"/>
    <n v="0"/>
    <x v="5"/>
    <x v="3"/>
  </r>
  <r>
    <x v="54"/>
    <x v="1"/>
    <x v="22"/>
    <s v="Grønnstruktur"/>
    <x v="1"/>
    <n v="0"/>
    <x v="7"/>
    <x v="3"/>
  </r>
  <r>
    <x v="54"/>
    <x v="1"/>
    <x v="22"/>
    <s v="Kombinasjoner av hovedformål"/>
    <x v="1"/>
    <n v="0"/>
    <x v="2"/>
    <x v="2"/>
  </r>
  <r>
    <x v="54"/>
    <x v="1"/>
    <x v="22"/>
    <s v="Landbruks-, natur- og friluftsområder, spredt utbygging"/>
    <x v="1"/>
    <n v="0"/>
    <x v="0"/>
    <x v="0"/>
  </r>
  <r>
    <x v="54"/>
    <x v="1"/>
    <x v="22"/>
    <s v="Landbruks-, natur- og friluftsområder der landbruk er utelukket"/>
    <x v="1"/>
    <n v="0"/>
    <x v="0"/>
    <x v="0"/>
  </r>
  <r>
    <x v="54"/>
    <x v="1"/>
    <x v="22"/>
    <s v="Næringsbebyggelse / virksomhet"/>
    <x v="1"/>
    <n v="0"/>
    <x v="3"/>
    <x v="0"/>
  </r>
  <r>
    <x v="54"/>
    <x v="1"/>
    <x v="22"/>
    <s v="Offentlig eller privat tjenesteyting"/>
    <x v="1"/>
    <n v="0"/>
    <x v="3"/>
    <x v="0"/>
  </r>
  <r>
    <x v="54"/>
    <x v="1"/>
    <x v="22"/>
    <s v="Omdisponert til andre formål enn landbruk"/>
    <x v="1"/>
    <n v="1"/>
    <x v="10"/>
    <x v="5"/>
  </r>
  <r>
    <x v="54"/>
    <x v="1"/>
    <x v="22"/>
    <s v="Samferdselsanlegg og teknisk infrastruktur"/>
    <x v="1"/>
    <n v="0"/>
    <x v="1"/>
    <x v="1"/>
  </r>
  <r>
    <x v="54"/>
    <x v="1"/>
    <x v="22"/>
    <s v="Skogplanting"/>
    <x v="1"/>
    <n v="0"/>
    <x v="4"/>
    <x v="3"/>
  </r>
  <r>
    <x v="54"/>
    <x v="6"/>
    <x v="95"/>
    <s v="Annen bebyggelse og anlegg"/>
    <x v="0"/>
    <n v="0"/>
    <x v="3"/>
    <x v="0"/>
  </r>
  <r>
    <x v="54"/>
    <x v="6"/>
    <x v="95"/>
    <s v="Annet landbruksformål, feks. tilleggsnæringer"/>
    <x v="0"/>
    <n v="0"/>
    <x v="8"/>
    <x v="0"/>
  </r>
  <r>
    <x v="54"/>
    <x v="6"/>
    <x v="95"/>
    <s v="Boligbebyggelse, inkludert uteoppholdsareal"/>
    <x v="0"/>
    <n v="1"/>
    <x v="0"/>
    <x v="0"/>
  </r>
  <r>
    <x v="54"/>
    <x v="6"/>
    <x v="95"/>
    <s v="Bruk og vern av sjø og vassdrag, med tilhørende strandsone"/>
    <x v="0"/>
    <n v="0"/>
    <x v="7"/>
    <x v="3"/>
  </r>
  <r>
    <x v="54"/>
    <x v="6"/>
    <x v="95"/>
    <s v="Forsvaret"/>
    <x v="0"/>
    <n v="0"/>
    <x v="3"/>
    <x v="0"/>
  </r>
  <r>
    <x v="54"/>
    <x v="6"/>
    <x v="95"/>
    <s v="Fritidsbebyggelse"/>
    <x v="0"/>
    <n v="0"/>
    <x v="0"/>
    <x v="0"/>
  </r>
  <r>
    <x v="54"/>
    <x v="6"/>
    <x v="95"/>
    <s v="Golfbane"/>
    <x v="0"/>
    <n v="0"/>
    <x v="5"/>
    <x v="3"/>
  </r>
  <r>
    <x v="54"/>
    <x v="6"/>
    <x v="95"/>
    <s v="Grønnstruktur"/>
    <x v="0"/>
    <n v="0"/>
    <x v="7"/>
    <x v="3"/>
  </r>
  <r>
    <x v="54"/>
    <x v="6"/>
    <x v="95"/>
    <s v="Kombinasjoner av hovedformål"/>
    <x v="0"/>
    <n v="0"/>
    <x v="2"/>
    <x v="2"/>
  </r>
  <r>
    <x v="54"/>
    <x v="6"/>
    <x v="95"/>
    <s v="Landbruks-, natur- og friluftsområder, spredt utbygging"/>
    <x v="0"/>
    <n v="0"/>
    <x v="0"/>
    <x v="0"/>
  </r>
  <r>
    <x v="54"/>
    <x v="6"/>
    <x v="95"/>
    <s v="Landbruks-, natur- og friluftsområder der landbruk er utelukket"/>
    <x v="0"/>
    <n v="0"/>
    <x v="0"/>
    <x v="0"/>
  </r>
  <r>
    <x v="54"/>
    <x v="6"/>
    <x v="95"/>
    <s v="Næringsbebyggelse / virksomhet"/>
    <x v="0"/>
    <n v="14.5"/>
    <x v="3"/>
    <x v="0"/>
  </r>
  <r>
    <x v="54"/>
    <x v="6"/>
    <x v="95"/>
    <s v="Offentlig eller privat tjenesteyting"/>
    <x v="0"/>
    <n v="0"/>
    <x v="3"/>
    <x v="0"/>
  </r>
  <r>
    <x v="54"/>
    <x v="6"/>
    <x v="95"/>
    <s v="Omdisponert til andre formål enn landbruk"/>
    <x v="0"/>
    <n v="20.2"/>
    <x v="10"/>
    <x v="5"/>
  </r>
  <r>
    <x v="54"/>
    <x v="6"/>
    <x v="95"/>
    <s v="Samferdselsanlegg og teknisk infrastruktur"/>
    <x v="0"/>
    <n v="4.7"/>
    <x v="1"/>
    <x v="1"/>
  </r>
  <r>
    <x v="54"/>
    <x v="6"/>
    <x v="95"/>
    <s v="Skogplanting"/>
    <x v="0"/>
    <n v="0"/>
    <x v="4"/>
    <x v="3"/>
  </r>
  <r>
    <x v="54"/>
    <x v="6"/>
    <x v="95"/>
    <s v="Annen bebyggelse og anlegg"/>
    <x v="1"/>
    <n v="0"/>
    <x v="3"/>
    <x v="0"/>
  </r>
  <r>
    <x v="54"/>
    <x v="6"/>
    <x v="95"/>
    <s v="Annet landbruksformål, feks. tilleggsnæringer"/>
    <x v="1"/>
    <n v="0"/>
    <x v="8"/>
    <x v="0"/>
  </r>
  <r>
    <x v="54"/>
    <x v="6"/>
    <x v="95"/>
    <s v="Boligbebyggelse, inkludert uteoppholdsareal"/>
    <x v="1"/>
    <n v="21.1"/>
    <x v="0"/>
    <x v="0"/>
  </r>
  <r>
    <x v="54"/>
    <x v="6"/>
    <x v="95"/>
    <s v="Bruk og vern av sjø og vassdrag, med tilhørende strandsone"/>
    <x v="1"/>
    <n v="0"/>
    <x v="7"/>
    <x v="3"/>
  </r>
  <r>
    <x v="54"/>
    <x v="6"/>
    <x v="95"/>
    <s v="Forsvaret"/>
    <x v="1"/>
    <n v="0"/>
    <x v="3"/>
    <x v="0"/>
  </r>
  <r>
    <x v="54"/>
    <x v="6"/>
    <x v="95"/>
    <s v="Fritidsbebyggelse"/>
    <x v="1"/>
    <n v="0"/>
    <x v="0"/>
    <x v="0"/>
  </r>
  <r>
    <x v="54"/>
    <x v="6"/>
    <x v="95"/>
    <s v="Golfbane"/>
    <x v="1"/>
    <n v="0"/>
    <x v="5"/>
    <x v="3"/>
  </r>
  <r>
    <x v="54"/>
    <x v="6"/>
    <x v="95"/>
    <s v="Grønnstruktur"/>
    <x v="1"/>
    <n v="0"/>
    <x v="7"/>
    <x v="3"/>
  </r>
  <r>
    <x v="54"/>
    <x v="6"/>
    <x v="95"/>
    <s v="Kombinasjoner av hovedformål"/>
    <x v="1"/>
    <n v="0"/>
    <x v="2"/>
    <x v="2"/>
  </r>
  <r>
    <x v="54"/>
    <x v="6"/>
    <x v="95"/>
    <s v="Landbruks-, natur- og friluftsområder, spredt utbygging"/>
    <x v="1"/>
    <n v="0"/>
    <x v="0"/>
    <x v="0"/>
  </r>
  <r>
    <x v="54"/>
    <x v="6"/>
    <x v="95"/>
    <s v="Landbruks-, natur- og friluftsområder der landbruk er utelukket"/>
    <x v="1"/>
    <n v="0"/>
    <x v="0"/>
    <x v="0"/>
  </r>
  <r>
    <x v="54"/>
    <x v="6"/>
    <x v="95"/>
    <s v="Næringsbebyggelse / virksomhet"/>
    <x v="1"/>
    <n v="2.7"/>
    <x v="3"/>
    <x v="0"/>
  </r>
  <r>
    <x v="54"/>
    <x v="6"/>
    <x v="95"/>
    <s v="Offentlig eller privat tjenesteyting"/>
    <x v="1"/>
    <n v="0"/>
    <x v="3"/>
    <x v="0"/>
  </r>
  <r>
    <x v="54"/>
    <x v="6"/>
    <x v="95"/>
    <s v="Omdisponert til andre formål enn landbruk"/>
    <x v="1"/>
    <n v="26.1"/>
    <x v="10"/>
    <x v="5"/>
  </r>
  <r>
    <x v="54"/>
    <x v="6"/>
    <x v="95"/>
    <s v="Samferdselsanlegg og teknisk infrastruktur"/>
    <x v="1"/>
    <n v="2.2999999999999998"/>
    <x v="1"/>
    <x v="1"/>
  </r>
  <r>
    <x v="54"/>
    <x v="6"/>
    <x v="95"/>
    <s v="Skogplanting"/>
    <x v="1"/>
    <n v="0"/>
    <x v="4"/>
    <x v="3"/>
  </r>
  <r>
    <x v="54"/>
    <x v="6"/>
    <x v="96"/>
    <s v="Annen bebyggelse og anlegg"/>
    <x v="0"/>
    <n v="0"/>
    <x v="3"/>
    <x v="0"/>
  </r>
  <r>
    <x v="54"/>
    <x v="6"/>
    <x v="96"/>
    <s v="Annet landbruksformål, feks. tilleggsnæringer"/>
    <x v="0"/>
    <n v="1"/>
    <x v="8"/>
    <x v="0"/>
  </r>
  <r>
    <x v="54"/>
    <x v="6"/>
    <x v="96"/>
    <s v="Boligbebyggelse, inkludert uteoppholdsareal"/>
    <x v="0"/>
    <n v="2.5"/>
    <x v="0"/>
    <x v="0"/>
  </r>
  <r>
    <x v="54"/>
    <x v="6"/>
    <x v="96"/>
    <s v="Bruk og vern av sjø og vassdrag, med tilhørende strandsone"/>
    <x v="0"/>
    <n v="0"/>
    <x v="7"/>
    <x v="3"/>
  </r>
  <r>
    <x v="54"/>
    <x v="6"/>
    <x v="96"/>
    <s v="Forsvaret"/>
    <x v="0"/>
    <n v="0"/>
    <x v="3"/>
    <x v="0"/>
  </r>
  <r>
    <x v="54"/>
    <x v="6"/>
    <x v="96"/>
    <s v="Fritidsbebyggelse"/>
    <x v="0"/>
    <n v="0"/>
    <x v="0"/>
    <x v="0"/>
  </r>
  <r>
    <x v="54"/>
    <x v="6"/>
    <x v="96"/>
    <s v="Golfbane"/>
    <x v="0"/>
    <n v="0"/>
    <x v="5"/>
    <x v="3"/>
  </r>
  <r>
    <x v="54"/>
    <x v="6"/>
    <x v="96"/>
    <s v="Grønnstruktur"/>
    <x v="0"/>
    <n v="0"/>
    <x v="7"/>
    <x v="3"/>
  </r>
  <r>
    <x v="54"/>
    <x v="6"/>
    <x v="96"/>
    <s v="Kombinasjoner av hovedformål"/>
    <x v="0"/>
    <n v="0"/>
    <x v="2"/>
    <x v="2"/>
  </r>
  <r>
    <x v="54"/>
    <x v="6"/>
    <x v="96"/>
    <s v="Landbruks-, natur- og friluftsområder, spredt utbygging"/>
    <x v="0"/>
    <n v="0"/>
    <x v="0"/>
    <x v="0"/>
  </r>
  <r>
    <x v="54"/>
    <x v="6"/>
    <x v="96"/>
    <s v="Landbruks-, natur- og friluftsområder der landbruk er utelukket"/>
    <x v="0"/>
    <n v="0"/>
    <x v="0"/>
    <x v="0"/>
  </r>
  <r>
    <x v="54"/>
    <x v="6"/>
    <x v="96"/>
    <s v="Næringsbebyggelse / virksomhet"/>
    <x v="0"/>
    <n v="0"/>
    <x v="3"/>
    <x v="0"/>
  </r>
  <r>
    <x v="54"/>
    <x v="6"/>
    <x v="96"/>
    <s v="Offentlig eller privat tjenesteyting"/>
    <x v="0"/>
    <n v="0"/>
    <x v="3"/>
    <x v="0"/>
  </r>
  <r>
    <x v="54"/>
    <x v="6"/>
    <x v="96"/>
    <s v="Omdisponert til andre formål enn landbruk"/>
    <x v="0"/>
    <n v="13.5"/>
    <x v="10"/>
    <x v="5"/>
  </r>
  <r>
    <x v="54"/>
    <x v="6"/>
    <x v="96"/>
    <s v="Samferdselsanlegg og teknisk infrastruktur"/>
    <x v="0"/>
    <n v="10"/>
    <x v="1"/>
    <x v="1"/>
  </r>
  <r>
    <x v="54"/>
    <x v="6"/>
    <x v="96"/>
    <s v="Skogplanting"/>
    <x v="0"/>
    <n v="0"/>
    <x v="4"/>
    <x v="3"/>
  </r>
  <r>
    <x v="54"/>
    <x v="6"/>
    <x v="96"/>
    <s v="Annen bebyggelse og anlegg"/>
    <x v="1"/>
    <n v="0"/>
    <x v="3"/>
    <x v="0"/>
  </r>
  <r>
    <x v="54"/>
    <x v="6"/>
    <x v="96"/>
    <s v="Annet landbruksformål, feks. tilleggsnæringer"/>
    <x v="1"/>
    <n v="0"/>
    <x v="8"/>
    <x v="0"/>
  </r>
  <r>
    <x v="54"/>
    <x v="6"/>
    <x v="96"/>
    <s v="Boligbebyggelse, inkludert uteoppholdsareal"/>
    <x v="1"/>
    <n v="0"/>
    <x v="0"/>
    <x v="0"/>
  </r>
  <r>
    <x v="54"/>
    <x v="6"/>
    <x v="96"/>
    <s v="Bruk og vern av sjø og vassdrag, med tilhørende strandsone"/>
    <x v="1"/>
    <n v="0"/>
    <x v="7"/>
    <x v="3"/>
  </r>
  <r>
    <x v="54"/>
    <x v="6"/>
    <x v="96"/>
    <s v="Forsvaret"/>
    <x v="1"/>
    <n v="0"/>
    <x v="3"/>
    <x v="0"/>
  </r>
  <r>
    <x v="54"/>
    <x v="6"/>
    <x v="96"/>
    <s v="Fritidsbebyggelse"/>
    <x v="1"/>
    <n v="0"/>
    <x v="0"/>
    <x v="0"/>
  </r>
  <r>
    <x v="54"/>
    <x v="6"/>
    <x v="96"/>
    <s v="Golfbane"/>
    <x v="1"/>
    <n v="0"/>
    <x v="5"/>
    <x v="3"/>
  </r>
  <r>
    <x v="54"/>
    <x v="6"/>
    <x v="96"/>
    <s v="Grønnstruktur"/>
    <x v="1"/>
    <n v="0"/>
    <x v="7"/>
    <x v="3"/>
  </r>
  <r>
    <x v="54"/>
    <x v="6"/>
    <x v="96"/>
    <s v="Kombinasjoner av hovedformål"/>
    <x v="1"/>
    <n v="0"/>
    <x v="2"/>
    <x v="2"/>
  </r>
  <r>
    <x v="54"/>
    <x v="6"/>
    <x v="96"/>
    <s v="Landbruks-, natur- og friluftsområder, spredt utbygging"/>
    <x v="1"/>
    <n v="0"/>
    <x v="0"/>
    <x v="0"/>
  </r>
  <r>
    <x v="54"/>
    <x v="6"/>
    <x v="96"/>
    <s v="Landbruks-, natur- og friluftsområder der landbruk er utelukket"/>
    <x v="1"/>
    <n v="0"/>
    <x v="0"/>
    <x v="0"/>
  </r>
  <r>
    <x v="54"/>
    <x v="6"/>
    <x v="96"/>
    <s v="Næringsbebyggelse / virksomhet"/>
    <x v="1"/>
    <n v="0"/>
    <x v="3"/>
    <x v="0"/>
  </r>
  <r>
    <x v="54"/>
    <x v="6"/>
    <x v="96"/>
    <s v="Offentlig eller privat tjenesteyting"/>
    <x v="1"/>
    <n v="0"/>
    <x v="3"/>
    <x v="0"/>
  </r>
  <r>
    <x v="54"/>
    <x v="6"/>
    <x v="96"/>
    <s v="Omdisponert til andre formål enn landbruk"/>
    <x v="1"/>
    <n v="0"/>
    <x v="10"/>
    <x v="5"/>
  </r>
  <r>
    <x v="54"/>
    <x v="6"/>
    <x v="96"/>
    <s v="Samferdselsanlegg og teknisk infrastruktur"/>
    <x v="1"/>
    <n v="0"/>
    <x v="1"/>
    <x v="1"/>
  </r>
  <r>
    <x v="54"/>
    <x v="6"/>
    <x v="96"/>
    <s v="Skogplanting"/>
    <x v="1"/>
    <n v="0"/>
    <x v="4"/>
    <x v="3"/>
  </r>
  <r>
    <x v="54"/>
    <x v="6"/>
    <x v="97"/>
    <s v="Annen bebyggelse og anlegg"/>
    <x v="0"/>
    <n v="0"/>
    <x v="3"/>
    <x v="0"/>
  </r>
  <r>
    <x v="54"/>
    <x v="6"/>
    <x v="97"/>
    <s v="Annet landbruksformål, feks. tilleggsnæringer"/>
    <x v="0"/>
    <n v="0"/>
    <x v="8"/>
    <x v="0"/>
  </r>
  <r>
    <x v="54"/>
    <x v="6"/>
    <x v="97"/>
    <s v="Boligbebyggelse, inkludert uteoppholdsareal"/>
    <x v="0"/>
    <n v="1.5"/>
    <x v="0"/>
    <x v="0"/>
  </r>
  <r>
    <x v="54"/>
    <x v="6"/>
    <x v="97"/>
    <s v="Bruk og vern av sjø og vassdrag, med tilhørende strandsone"/>
    <x v="0"/>
    <n v="0"/>
    <x v="7"/>
    <x v="3"/>
  </r>
  <r>
    <x v="54"/>
    <x v="6"/>
    <x v="97"/>
    <s v="Forsvaret"/>
    <x v="0"/>
    <n v="0"/>
    <x v="3"/>
    <x v="0"/>
  </r>
  <r>
    <x v="54"/>
    <x v="6"/>
    <x v="97"/>
    <s v="Fritidsbebyggelse"/>
    <x v="0"/>
    <n v="0"/>
    <x v="0"/>
    <x v="0"/>
  </r>
  <r>
    <x v="54"/>
    <x v="6"/>
    <x v="97"/>
    <s v="Golfbane"/>
    <x v="0"/>
    <n v="0"/>
    <x v="5"/>
    <x v="3"/>
  </r>
  <r>
    <x v="54"/>
    <x v="6"/>
    <x v="97"/>
    <s v="Grønnstruktur"/>
    <x v="0"/>
    <n v="0"/>
    <x v="7"/>
    <x v="3"/>
  </r>
  <r>
    <x v="54"/>
    <x v="6"/>
    <x v="97"/>
    <s v="Kombinasjoner av hovedformål"/>
    <x v="0"/>
    <n v="4.7"/>
    <x v="2"/>
    <x v="2"/>
  </r>
  <r>
    <x v="54"/>
    <x v="6"/>
    <x v="97"/>
    <s v="Landbruks-, natur- og friluftsområder, spredt utbygging"/>
    <x v="0"/>
    <n v="0"/>
    <x v="0"/>
    <x v="0"/>
  </r>
  <r>
    <x v="54"/>
    <x v="6"/>
    <x v="97"/>
    <s v="Landbruks-, natur- og friluftsområder der landbruk er utelukket"/>
    <x v="0"/>
    <n v="0"/>
    <x v="0"/>
    <x v="0"/>
  </r>
  <r>
    <x v="54"/>
    <x v="6"/>
    <x v="97"/>
    <s v="Næringsbebyggelse / virksomhet"/>
    <x v="0"/>
    <n v="0"/>
    <x v="3"/>
    <x v="0"/>
  </r>
  <r>
    <x v="54"/>
    <x v="6"/>
    <x v="97"/>
    <s v="Offentlig eller privat tjenesteyting"/>
    <x v="0"/>
    <n v="0"/>
    <x v="3"/>
    <x v="0"/>
  </r>
  <r>
    <x v="54"/>
    <x v="6"/>
    <x v="97"/>
    <s v="Omdisponert til andre formål enn landbruk"/>
    <x v="0"/>
    <n v="13.8"/>
    <x v="10"/>
    <x v="5"/>
  </r>
  <r>
    <x v="54"/>
    <x v="6"/>
    <x v="97"/>
    <s v="Samferdselsanlegg og teknisk infrastruktur"/>
    <x v="0"/>
    <n v="7.6"/>
    <x v="1"/>
    <x v="1"/>
  </r>
  <r>
    <x v="54"/>
    <x v="6"/>
    <x v="97"/>
    <s v="Skogplanting"/>
    <x v="0"/>
    <n v="0"/>
    <x v="4"/>
    <x v="3"/>
  </r>
  <r>
    <x v="54"/>
    <x v="6"/>
    <x v="97"/>
    <s v="Annen bebyggelse og anlegg"/>
    <x v="1"/>
    <n v="0"/>
    <x v="3"/>
    <x v="0"/>
  </r>
  <r>
    <x v="54"/>
    <x v="6"/>
    <x v="97"/>
    <s v="Annet landbruksformål, feks. tilleggsnæringer"/>
    <x v="1"/>
    <n v="0"/>
    <x v="8"/>
    <x v="0"/>
  </r>
  <r>
    <x v="54"/>
    <x v="6"/>
    <x v="97"/>
    <s v="Boligbebyggelse, inkludert uteoppholdsareal"/>
    <x v="1"/>
    <n v="1.5"/>
    <x v="0"/>
    <x v="0"/>
  </r>
  <r>
    <x v="54"/>
    <x v="6"/>
    <x v="97"/>
    <s v="Bruk og vern av sjø og vassdrag, med tilhørende strandsone"/>
    <x v="1"/>
    <n v="0"/>
    <x v="7"/>
    <x v="3"/>
  </r>
  <r>
    <x v="54"/>
    <x v="6"/>
    <x v="97"/>
    <s v="Forsvaret"/>
    <x v="1"/>
    <n v="0"/>
    <x v="3"/>
    <x v="0"/>
  </r>
  <r>
    <x v="54"/>
    <x v="6"/>
    <x v="97"/>
    <s v="Fritidsbebyggelse"/>
    <x v="1"/>
    <n v="0"/>
    <x v="0"/>
    <x v="0"/>
  </r>
  <r>
    <x v="54"/>
    <x v="6"/>
    <x v="97"/>
    <s v="Golfbane"/>
    <x v="1"/>
    <n v="0"/>
    <x v="5"/>
    <x v="3"/>
  </r>
  <r>
    <x v="54"/>
    <x v="6"/>
    <x v="97"/>
    <s v="Grønnstruktur"/>
    <x v="1"/>
    <n v="0"/>
    <x v="7"/>
    <x v="3"/>
  </r>
  <r>
    <x v="54"/>
    <x v="6"/>
    <x v="97"/>
    <s v="Kombinasjoner av hovedformål"/>
    <x v="1"/>
    <n v="25"/>
    <x v="2"/>
    <x v="2"/>
  </r>
  <r>
    <x v="54"/>
    <x v="6"/>
    <x v="97"/>
    <s v="Landbruks-, natur- og friluftsområder, spredt utbygging"/>
    <x v="1"/>
    <n v="2"/>
    <x v="0"/>
    <x v="0"/>
  </r>
  <r>
    <x v="54"/>
    <x v="6"/>
    <x v="97"/>
    <s v="Landbruks-, natur- og friluftsområder der landbruk er utelukket"/>
    <x v="1"/>
    <n v="0"/>
    <x v="0"/>
    <x v="0"/>
  </r>
  <r>
    <x v="54"/>
    <x v="6"/>
    <x v="97"/>
    <s v="Næringsbebyggelse / virksomhet"/>
    <x v="1"/>
    <n v="0"/>
    <x v="3"/>
    <x v="0"/>
  </r>
  <r>
    <x v="54"/>
    <x v="6"/>
    <x v="97"/>
    <s v="Offentlig eller privat tjenesteyting"/>
    <x v="1"/>
    <n v="8.6"/>
    <x v="3"/>
    <x v="0"/>
  </r>
  <r>
    <x v="54"/>
    <x v="6"/>
    <x v="97"/>
    <s v="Omdisponert til andre formål enn landbruk"/>
    <x v="1"/>
    <n v="45.5"/>
    <x v="10"/>
    <x v="5"/>
  </r>
  <r>
    <x v="54"/>
    <x v="6"/>
    <x v="97"/>
    <s v="Samferdselsanlegg og teknisk infrastruktur"/>
    <x v="1"/>
    <n v="8.4"/>
    <x v="1"/>
    <x v="1"/>
  </r>
  <r>
    <x v="54"/>
    <x v="6"/>
    <x v="97"/>
    <s v="Skogplanting"/>
    <x v="1"/>
    <n v="0"/>
    <x v="4"/>
    <x v="3"/>
  </r>
  <r>
    <x v="54"/>
    <x v="6"/>
    <x v="98"/>
    <s v="Annen bebyggelse og anlegg"/>
    <x v="0"/>
    <n v="0"/>
    <x v="3"/>
    <x v="0"/>
  </r>
  <r>
    <x v="54"/>
    <x v="6"/>
    <x v="98"/>
    <s v="Annet landbruksformål, feks. tilleggsnæringer"/>
    <x v="0"/>
    <n v="0"/>
    <x v="8"/>
    <x v="0"/>
  </r>
  <r>
    <x v="54"/>
    <x v="6"/>
    <x v="98"/>
    <s v="Boligbebyggelse, inkludert uteoppholdsareal"/>
    <x v="0"/>
    <n v="0.6"/>
    <x v="0"/>
    <x v="0"/>
  </r>
  <r>
    <x v="54"/>
    <x v="6"/>
    <x v="98"/>
    <s v="Bruk og vern av sjø og vassdrag, med tilhørende strandsone"/>
    <x v="0"/>
    <n v="0"/>
    <x v="7"/>
    <x v="3"/>
  </r>
  <r>
    <x v="54"/>
    <x v="6"/>
    <x v="98"/>
    <s v="Forsvaret"/>
    <x v="0"/>
    <n v="0"/>
    <x v="3"/>
    <x v="0"/>
  </r>
  <r>
    <x v="54"/>
    <x v="6"/>
    <x v="98"/>
    <s v="Fritidsbebyggelse"/>
    <x v="0"/>
    <n v="0"/>
    <x v="0"/>
    <x v="0"/>
  </r>
  <r>
    <x v="54"/>
    <x v="6"/>
    <x v="98"/>
    <s v="Golfbane"/>
    <x v="0"/>
    <n v="0"/>
    <x v="5"/>
    <x v="3"/>
  </r>
  <r>
    <x v="54"/>
    <x v="6"/>
    <x v="98"/>
    <s v="Grønnstruktur"/>
    <x v="0"/>
    <n v="0"/>
    <x v="7"/>
    <x v="3"/>
  </r>
  <r>
    <x v="54"/>
    <x v="6"/>
    <x v="98"/>
    <s v="Kombinasjoner av hovedformål"/>
    <x v="0"/>
    <n v="0"/>
    <x v="2"/>
    <x v="2"/>
  </r>
  <r>
    <x v="54"/>
    <x v="6"/>
    <x v="98"/>
    <s v="Landbruks-, natur- og friluftsområder, spredt utbygging"/>
    <x v="0"/>
    <n v="0"/>
    <x v="0"/>
    <x v="0"/>
  </r>
  <r>
    <x v="54"/>
    <x v="6"/>
    <x v="98"/>
    <s v="Landbruks-, natur- og friluftsområder der landbruk er utelukket"/>
    <x v="0"/>
    <n v="0"/>
    <x v="0"/>
    <x v="0"/>
  </r>
  <r>
    <x v="54"/>
    <x v="6"/>
    <x v="98"/>
    <s v="Næringsbebyggelse / virksomhet"/>
    <x v="0"/>
    <n v="0"/>
    <x v="3"/>
    <x v="0"/>
  </r>
  <r>
    <x v="54"/>
    <x v="6"/>
    <x v="98"/>
    <s v="Offentlig eller privat tjenesteyting"/>
    <x v="0"/>
    <n v="0"/>
    <x v="3"/>
    <x v="0"/>
  </r>
  <r>
    <x v="54"/>
    <x v="6"/>
    <x v="98"/>
    <s v="Omdisponert til andre formål enn landbruk"/>
    <x v="0"/>
    <n v="10.6"/>
    <x v="10"/>
    <x v="5"/>
  </r>
  <r>
    <x v="54"/>
    <x v="6"/>
    <x v="98"/>
    <s v="Samferdselsanlegg og teknisk infrastruktur"/>
    <x v="0"/>
    <n v="10"/>
    <x v="1"/>
    <x v="1"/>
  </r>
  <r>
    <x v="54"/>
    <x v="6"/>
    <x v="98"/>
    <s v="Skogplanting"/>
    <x v="0"/>
    <n v="0"/>
    <x v="4"/>
    <x v="3"/>
  </r>
  <r>
    <x v="54"/>
    <x v="6"/>
    <x v="98"/>
    <s v="Annen bebyggelse og anlegg"/>
    <x v="1"/>
    <n v="0"/>
    <x v="3"/>
    <x v="0"/>
  </r>
  <r>
    <x v="54"/>
    <x v="6"/>
    <x v="98"/>
    <s v="Annet landbruksformål, feks. tilleggsnæringer"/>
    <x v="1"/>
    <n v="0"/>
    <x v="8"/>
    <x v="0"/>
  </r>
  <r>
    <x v="54"/>
    <x v="6"/>
    <x v="98"/>
    <s v="Boligbebyggelse, inkludert uteoppholdsareal"/>
    <x v="1"/>
    <n v="0"/>
    <x v="0"/>
    <x v="0"/>
  </r>
  <r>
    <x v="54"/>
    <x v="6"/>
    <x v="98"/>
    <s v="Bruk og vern av sjø og vassdrag, med tilhørende strandsone"/>
    <x v="1"/>
    <n v="0"/>
    <x v="7"/>
    <x v="3"/>
  </r>
  <r>
    <x v="54"/>
    <x v="6"/>
    <x v="98"/>
    <s v="Forsvaret"/>
    <x v="1"/>
    <n v="0"/>
    <x v="3"/>
    <x v="0"/>
  </r>
  <r>
    <x v="54"/>
    <x v="6"/>
    <x v="98"/>
    <s v="Fritidsbebyggelse"/>
    <x v="1"/>
    <n v="0"/>
    <x v="0"/>
    <x v="0"/>
  </r>
  <r>
    <x v="54"/>
    <x v="6"/>
    <x v="98"/>
    <s v="Golfbane"/>
    <x v="1"/>
    <n v="0"/>
    <x v="5"/>
    <x v="3"/>
  </r>
  <r>
    <x v="54"/>
    <x v="6"/>
    <x v="98"/>
    <s v="Grønnstruktur"/>
    <x v="1"/>
    <n v="0"/>
    <x v="7"/>
    <x v="3"/>
  </r>
  <r>
    <x v="54"/>
    <x v="6"/>
    <x v="98"/>
    <s v="Kombinasjoner av hovedformål"/>
    <x v="1"/>
    <n v="0"/>
    <x v="2"/>
    <x v="2"/>
  </r>
  <r>
    <x v="54"/>
    <x v="6"/>
    <x v="98"/>
    <s v="Landbruks-, natur- og friluftsområder, spredt utbygging"/>
    <x v="1"/>
    <n v="0"/>
    <x v="0"/>
    <x v="0"/>
  </r>
  <r>
    <x v="54"/>
    <x v="6"/>
    <x v="98"/>
    <s v="Landbruks-, natur- og friluftsområder der landbruk er utelukket"/>
    <x v="1"/>
    <n v="0"/>
    <x v="0"/>
    <x v="0"/>
  </r>
  <r>
    <x v="54"/>
    <x v="6"/>
    <x v="98"/>
    <s v="Næringsbebyggelse / virksomhet"/>
    <x v="1"/>
    <n v="0"/>
    <x v="3"/>
    <x v="0"/>
  </r>
  <r>
    <x v="54"/>
    <x v="6"/>
    <x v="98"/>
    <s v="Offentlig eller privat tjenesteyting"/>
    <x v="1"/>
    <n v="0"/>
    <x v="3"/>
    <x v="0"/>
  </r>
  <r>
    <x v="54"/>
    <x v="6"/>
    <x v="98"/>
    <s v="Omdisponert til andre formål enn landbruk"/>
    <x v="1"/>
    <n v="0"/>
    <x v="10"/>
    <x v="5"/>
  </r>
  <r>
    <x v="54"/>
    <x v="6"/>
    <x v="98"/>
    <s v="Samferdselsanlegg og teknisk infrastruktur"/>
    <x v="1"/>
    <n v="0"/>
    <x v="1"/>
    <x v="1"/>
  </r>
  <r>
    <x v="54"/>
    <x v="6"/>
    <x v="98"/>
    <s v="Skogplanting"/>
    <x v="1"/>
    <n v="0"/>
    <x v="4"/>
    <x v="3"/>
  </r>
  <r>
    <x v="54"/>
    <x v="6"/>
    <x v="99"/>
    <s v="Annen bebyggelse og anlegg"/>
    <x v="0"/>
    <n v="0"/>
    <x v="3"/>
    <x v="0"/>
  </r>
  <r>
    <x v="54"/>
    <x v="6"/>
    <x v="99"/>
    <s v="Annet landbruksformål, feks. tilleggsnæringer"/>
    <x v="0"/>
    <n v="0"/>
    <x v="8"/>
    <x v="0"/>
  </r>
  <r>
    <x v="54"/>
    <x v="6"/>
    <x v="99"/>
    <s v="Boligbebyggelse, inkludert uteoppholdsareal"/>
    <x v="0"/>
    <n v="0.4"/>
    <x v="0"/>
    <x v="0"/>
  </r>
  <r>
    <x v="54"/>
    <x v="6"/>
    <x v="99"/>
    <s v="Bruk og vern av sjø og vassdrag, med tilhørende strandsone"/>
    <x v="0"/>
    <n v="0"/>
    <x v="7"/>
    <x v="3"/>
  </r>
  <r>
    <x v="54"/>
    <x v="6"/>
    <x v="99"/>
    <s v="Forsvaret"/>
    <x v="0"/>
    <n v="0"/>
    <x v="3"/>
    <x v="0"/>
  </r>
  <r>
    <x v="54"/>
    <x v="6"/>
    <x v="99"/>
    <s v="Fritidsbebyggelse"/>
    <x v="0"/>
    <n v="0"/>
    <x v="0"/>
    <x v="0"/>
  </r>
  <r>
    <x v="54"/>
    <x v="6"/>
    <x v="99"/>
    <s v="Golfbane"/>
    <x v="0"/>
    <n v="0"/>
    <x v="5"/>
    <x v="3"/>
  </r>
  <r>
    <x v="54"/>
    <x v="6"/>
    <x v="99"/>
    <s v="Grønnstruktur"/>
    <x v="0"/>
    <n v="0"/>
    <x v="7"/>
    <x v="3"/>
  </r>
  <r>
    <x v="54"/>
    <x v="6"/>
    <x v="99"/>
    <s v="Kombinasjoner av hovedformål"/>
    <x v="0"/>
    <n v="0"/>
    <x v="2"/>
    <x v="2"/>
  </r>
  <r>
    <x v="54"/>
    <x v="6"/>
    <x v="99"/>
    <s v="Landbruks-, natur- og friluftsområder, spredt utbygging"/>
    <x v="0"/>
    <n v="0"/>
    <x v="0"/>
    <x v="0"/>
  </r>
  <r>
    <x v="54"/>
    <x v="6"/>
    <x v="99"/>
    <s v="Landbruks-, natur- og friluftsområder der landbruk er utelukket"/>
    <x v="0"/>
    <n v="0"/>
    <x v="0"/>
    <x v="0"/>
  </r>
  <r>
    <x v="54"/>
    <x v="6"/>
    <x v="99"/>
    <s v="Næringsbebyggelse / virksomhet"/>
    <x v="0"/>
    <n v="1"/>
    <x v="3"/>
    <x v="0"/>
  </r>
  <r>
    <x v="54"/>
    <x v="6"/>
    <x v="99"/>
    <s v="Offentlig eller privat tjenesteyting"/>
    <x v="0"/>
    <n v="0"/>
    <x v="3"/>
    <x v="0"/>
  </r>
  <r>
    <x v="54"/>
    <x v="6"/>
    <x v="99"/>
    <s v="Omdisponert til andre formål enn landbruk"/>
    <x v="0"/>
    <n v="34.9"/>
    <x v="10"/>
    <x v="5"/>
  </r>
  <r>
    <x v="54"/>
    <x v="6"/>
    <x v="99"/>
    <s v="Samferdselsanlegg og teknisk infrastruktur"/>
    <x v="0"/>
    <n v="33.5"/>
    <x v="1"/>
    <x v="1"/>
  </r>
  <r>
    <x v="54"/>
    <x v="6"/>
    <x v="99"/>
    <s v="Skogplanting"/>
    <x v="0"/>
    <n v="0"/>
    <x v="4"/>
    <x v="3"/>
  </r>
  <r>
    <x v="54"/>
    <x v="6"/>
    <x v="99"/>
    <s v="Annen bebyggelse og anlegg"/>
    <x v="1"/>
    <n v="0"/>
    <x v="3"/>
    <x v="0"/>
  </r>
  <r>
    <x v="54"/>
    <x v="6"/>
    <x v="99"/>
    <s v="Annet landbruksformål, feks. tilleggsnæringer"/>
    <x v="1"/>
    <n v="0"/>
    <x v="8"/>
    <x v="0"/>
  </r>
  <r>
    <x v="54"/>
    <x v="6"/>
    <x v="99"/>
    <s v="Boligbebyggelse, inkludert uteoppholdsareal"/>
    <x v="1"/>
    <n v="0"/>
    <x v="0"/>
    <x v="0"/>
  </r>
  <r>
    <x v="54"/>
    <x v="6"/>
    <x v="99"/>
    <s v="Bruk og vern av sjø og vassdrag, med tilhørende strandsone"/>
    <x v="1"/>
    <n v="0"/>
    <x v="7"/>
    <x v="3"/>
  </r>
  <r>
    <x v="54"/>
    <x v="6"/>
    <x v="99"/>
    <s v="Forsvaret"/>
    <x v="1"/>
    <n v="0"/>
    <x v="3"/>
    <x v="0"/>
  </r>
  <r>
    <x v="54"/>
    <x v="6"/>
    <x v="99"/>
    <s v="Fritidsbebyggelse"/>
    <x v="1"/>
    <n v="0"/>
    <x v="0"/>
    <x v="0"/>
  </r>
  <r>
    <x v="54"/>
    <x v="6"/>
    <x v="99"/>
    <s v="Golfbane"/>
    <x v="1"/>
    <n v="0"/>
    <x v="5"/>
    <x v="3"/>
  </r>
  <r>
    <x v="54"/>
    <x v="6"/>
    <x v="99"/>
    <s v="Grønnstruktur"/>
    <x v="1"/>
    <n v="0"/>
    <x v="7"/>
    <x v="3"/>
  </r>
  <r>
    <x v="54"/>
    <x v="6"/>
    <x v="99"/>
    <s v="Kombinasjoner av hovedformål"/>
    <x v="1"/>
    <n v="0"/>
    <x v="2"/>
    <x v="2"/>
  </r>
  <r>
    <x v="54"/>
    <x v="6"/>
    <x v="99"/>
    <s v="Landbruks-, natur- og friluftsområder, spredt utbygging"/>
    <x v="1"/>
    <n v="0"/>
    <x v="0"/>
    <x v="0"/>
  </r>
  <r>
    <x v="54"/>
    <x v="6"/>
    <x v="99"/>
    <s v="Landbruks-, natur- og friluftsområder der landbruk er utelukket"/>
    <x v="1"/>
    <n v="0"/>
    <x v="0"/>
    <x v="0"/>
  </r>
  <r>
    <x v="54"/>
    <x v="6"/>
    <x v="99"/>
    <s v="Næringsbebyggelse / virksomhet"/>
    <x v="1"/>
    <n v="0"/>
    <x v="3"/>
    <x v="0"/>
  </r>
  <r>
    <x v="54"/>
    <x v="6"/>
    <x v="99"/>
    <s v="Offentlig eller privat tjenesteyting"/>
    <x v="1"/>
    <n v="0"/>
    <x v="3"/>
    <x v="0"/>
  </r>
  <r>
    <x v="54"/>
    <x v="6"/>
    <x v="99"/>
    <s v="Omdisponert til andre formål enn landbruk"/>
    <x v="1"/>
    <n v="0"/>
    <x v="10"/>
    <x v="5"/>
  </r>
  <r>
    <x v="54"/>
    <x v="6"/>
    <x v="99"/>
    <s v="Samferdselsanlegg og teknisk infrastruktur"/>
    <x v="1"/>
    <n v="0"/>
    <x v="1"/>
    <x v="1"/>
  </r>
  <r>
    <x v="54"/>
    <x v="6"/>
    <x v="99"/>
    <s v="Skogplanting"/>
    <x v="1"/>
    <n v="0"/>
    <x v="4"/>
    <x v="3"/>
  </r>
  <r>
    <x v="54"/>
    <x v="6"/>
    <x v="100"/>
    <s v="Annen bebyggelse og anlegg"/>
    <x v="0"/>
    <n v="0"/>
    <x v="3"/>
    <x v="0"/>
  </r>
  <r>
    <x v="54"/>
    <x v="6"/>
    <x v="100"/>
    <s v="Annet landbruksformål, feks. tilleggsnæringer"/>
    <x v="0"/>
    <n v="0"/>
    <x v="8"/>
    <x v="0"/>
  </r>
  <r>
    <x v="54"/>
    <x v="6"/>
    <x v="100"/>
    <s v="Boligbebyggelse, inkludert uteoppholdsareal"/>
    <x v="0"/>
    <n v="6.1"/>
    <x v="0"/>
    <x v="0"/>
  </r>
  <r>
    <x v="54"/>
    <x v="6"/>
    <x v="100"/>
    <s v="Bruk og vern av sjø og vassdrag, med tilhørende strandsone"/>
    <x v="0"/>
    <n v="0"/>
    <x v="7"/>
    <x v="3"/>
  </r>
  <r>
    <x v="54"/>
    <x v="6"/>
    <x v="100"/>
    <s v="Forsvaret"/>
    <x v="0"/>
    <n v="0"/>
    <x v="3"/>
    <x v="0"/>
  </r>
  <r>
    <x v="54"/>
    <x v="6"/>
    <x v="100"/>
    <s v="Fritidsbebyggelse"/>
    <x v="0"/>
    <n v="0"/>
    <x v="0"/>
    <x v="0"/>
  </r>
  <r>
    <x v="54"/>
    <x v="6"/>
    <x v="100"/>
    <s v="Golfbane"/>
    <x v="0"/>
    <n v="0"/>
    <x v="5"/>
    <x v="3"/>
  </r>
  <r>
    <x v="54"/>
    <x v="6"/>
    <x v="100"/>
    <s v="Grønnstruktur"/>
    <x v="0"/>
    <n v="0"/>
    <x v="7"/>
    <x v="3"/>
  </r>
  <r>
    <x v="54"/>
    <x v="6"/>
    <x v="100"/>
    <s v="Kombinasjoner av hovedformål"/>
    <x v="0"/>
    <n v="0"/>
    <x v="2"/>
    <x v="2"/>
  </r>
  <r>
    <x v="54"/>
    <x v="6"/>
    <x v="100"/>
    <s v="Landbruks-, natur- og friluftsområder, spredt utbygging"/>
    <x v="0"/>
    <n v="0"/>
    <x v="0"/>
    <x v="0"/>
  </r>
  <r>
    <x v="54"/>
    <x v="6"/>
    <x v="100"/>
    <s v="Landbruks-, natur- og friluftsområder der landbruk er utelukket"/>
    <x v="0"/>
    <n v="0"/>
    <x v="0"/>
    <x v="0"/>
  </r>
  <r>
    <x v="54"/>
    <x v="6"/>
    <x v="100"/>
    <s v="Næringsbebyggelse / virksomhet"/>
    <x v="0"/>
    <n v="0"/>
    <x v="3"/>
    <x v="0"/>
  </r>
  <r>
    <x v="54"/>
    <x v="6"/>
    <x v="100"/>
    <s v="Offentlig eller privat tjenesteyting"/>
    <x v="0"/>
    <n v="0"/>
    <x v="3"/>
    <x v="0"/>
  </r>
  <r>
    <x v="54"/>
    <x v="6"/>
    <x v="100"/>
    <s v="Omdisponert til andre formål enn landbruk"/>
    <x v="0"/>
    <n v="6.1"/>
    <x v="10"/>
    <x v="5"/>
  </r>
  <r>
    <x v="54"/>
    <x v="6"/>
    <x v="100"/>
    <s v="Samferdselsanlegg og teknisk infrastruktur"/>
    <x v="0"/>
    <n v="0"/>
    <x v="1"/>
    <x v="1"/>
  </r>
  <r>
    <x v="54"/>
    <x v="6"/>
    <x v="100"/>
    <s v="Skogplanting"/>
    <x v="0"/>
    <n v="0"/>
    <x v="4"/>
    <x v="3"/>
  </r>
  <r>
    <x v="54"/>
    <x v="6"/>
    <x v="100"/>
    <s v="Annen bebyggelse og anlegg"/>
    <x v="1"/>
    <n v="0"/>
    <x v="3"/>
    <x v="0"/>
  </r>
  <r>
    <x v="54"/>
    <x v="6"/>
    <x v="100"/>
    <s v="Annet landbruksformål, feks. tilleggsnæringer"/>
    <x v="1"/>
    <n v="0"/>
    <x v="8"/>
    <x v="0"/>
  </r>
  <r>
    <x v="54"/>
    <x v="6"/>
    <x v="100"/>
    <s v="Boligbebyggelse, inkludert uteoppholdsareal"/>
    <x v="1"/>
    <n v="0"/>
    <x v="0"/>
    <x v="0"/>
  </r>
  <r>
    <x v="54"/>
    <x v="6"/>
    <x v="100"/>
    <s v="Bruk og vern av sjø og vassdrag, med tilhørende strandsone"/>
    <x v="1"/>
    <n v="0"/>
    <x v="7"/>
    <x v="3"/>
  </r>
  <r>
    <x v="54"/>
    <x v="6"/>
    <x v="100"/>
    <s v="Forsvaret"/>
    <x v="1"/>
    <n v="0"/>
    <x v="3"/>
    <x v="0"/>
  </r>
  <r>
    <x v="54"/>
    <x v="6"/>
    <x v="100"/>
    <s v="Fritidsbebyggelse"/>
    <x v="1"/>
    <n v="0"/>
    <x v="0"/>
    <x v="0"/>
  </r>
  <r>
    <x v="54"/>
    <x v="6"/>
    <x v="100"/>
    <s v="Golfbane"/>
    <x v="1"/>
    <n v="0"/>
    <x v="5"/>
    <x v="3"/>
  </r>
  <r>
    <x v="54"/>
    <x v="6"/>
    <x v="100"/>
    <s v="Grønnstruktur"/>
    <x v="1"/>
    <n v="0"/>
    <x v="7"/>
    <x v="3"/>
  </r>
  <r>
    <x v="54"/>
    <x v="6"/>
    <x v="100"/>
    <s v="Kombinasjoner av hovedformål"/>
    <x v="1"/>
    <n v="0"/>
    <x v="2"/>
    <x v="2"/>
  </r>
  <r>
    <x v="54"/>
    <x v="6"/>
    <x v="100"/>
    <s v="Landbruks-, natur- og friluftsområder, spredt utbygging"/>
    <x v="1"/>
    <n v="0"/>
    <x v="0"/>
    <x v="0"/>
  </r>
  <r>
    <x v="54"/>
    <x v="6"/>
    <x v="100"/>
    <s v="Landbruks-, natur- og friluftsområder der landbruk er utelukket"/>
    <x v="1"/>
    <n v="0"/>
    <x v="0"/>
    <x v="0"/>
  </r>
  <r>
    <x v="54"/>
    <x v="6"/>
    <x v="100"/>
    <s v="Næringsbebyggelse / virksomhet"/>
    <x v="1"/>
    <n v="0"/>
    <x v="3"/>
    <x v="0"/>
  </r>
  <r>
    <x v="54"/>
    <x v="6"/>
    <x v="100"/>
    <s v="Offentlig eller privat tjenesteyting"/>
    <x v="1"/>
    <n v="0"/>
    <x v="3"/>
    <x v="0"/>
  </r>
  <r>
    <x v="54"/>
    <x v="6"/>
    <x v="100"/>
    <s v="Omdisponert til andre formål enn landbruk"/>
    <x v="1"/>
    <n v="0"/>
    <x v="10"/>
    <x v="5"/>
  </r>
  <r>
    <x v="54"/>
    <x v="6"/>
    <x v="100"/>
    <s v="Samferdselsanlegg og teknisk infrastruktur"/>
    <x v="1"/>
    <n v="0"/>
    <x v="1"/>
    <x v="1"/>
  </r>
  <r>
    <x v="54"/>
    <x v="6"/>
    <x v="100"/>
    <s v="Skogplanting"/>
    <x v="1"/>
    <n v="0"/>
    <x v="4"/>
    <x v="3"/>
  </r>
  <r>
    <x v="54"/>
    <x v="6"/>
    <x v="101"/>
    <s v="Annen bebyggelse og anlegg"/>
    <x v="0"/>
    <n v="0"/>
    <x v="3"/>
    <x v="0"/>
  </r>
  <r>
    <x v="54"/>
    <x v="6"/>
    <x v="101"/>
    <s v="Annet landbruksformål, feks. tilleggsnæringer"/>
    <x v="0"/>
    <n v="5.4"/>
    <x v="8"/>
    <x v="0"/>
  </r>
  <r>
    <x v="54"/>
    <x v="6"/>
    <x v="101"/>
    <s v="Boligbebyggelse, inkludert uteoppholdsareal"/>
    <x v="0"/>
    <n v="0"/>
    <x v="0"/>
    <x v="0"/>
  </r>
  <r>
    <x v="54"/>
    <x v="6"/>
    <x v="101"/>
    <s v="Bruk og vern av sjø og vassdrag, med tilhørende strandsone"/>
    <x v="0"/>
    <n v="0"/>
    <x v="7"/>
    <x v="3"/>
  </r>
  <r>
    <x v="54"/>
    <x v="6"/>
    <x v="101"/>
    <s v="Forsvaret"/>
    <x v="0"/>
    <n v="0"/>
    <x v="3"/>
    <x v="0"/>
  </r>
  <r>
    <x v="54"/>
    <x v="6"/>
    <x v="101"/>
    <s v="Fritidsbebyggelse"/>
    <x v="0"/>
    <n v="0"/>
    <x v="0"/>
    <x v="0"/>
  </r>
  <r>
    <x v="54"/>
    <x v="6"/>
    <x v="101"/>
    <s v="Golfbane"/>
    <x v="0"/>
    <n v="0"/>
    <x v="5"/>
    <x v="3"/>
  </r>
  <r>
    <x v="54"/>
    <x v="6"/>
    <x v="101"/>
    <s v="Grønnstruktur"/>
    <x v="0"/>
    <n v="0"/>
    <x v="7"/>
    <x v="3"/>
  </r>
  <r>
    <x v="54"/>
    <x v="6"/>
    <x v="101"/>
    <s v="Kombinasjoner av hovedformål"/>
    <x v="0"/>
    <n v="0"/>
    <x v="2"/>
    <x v="2"/>
  </r>
  <r>
    <x v="54"/>
    <x v="6"/>
    <x v="101"/>
    <s v="Landbruks-, natur- og friluftsområder, spredt utbygging"/>
    <x v="0"/>
    <n v="0"/>
    <x v="0"/>
    <x v="0"/>
  </r>
  <r>
    <x v="54"/>
    <x v="6"/>
    <x v="101"/>
    <s v="Landbruks-, natur- og friluftsområder der landbruk er utelukket"/>
    <x v="0"/>
    <n v="0"/>
    <x v="0"/>
    <x v="0"/>
  </r>
  <r>
    <x v="54"/>
    <x v="6"/>
    <x v="101"/>
    <s v="Næringsbebyggelse / virksomhet"/>
    <x v="0"/>
    <n v="0"/>
    <x v="3"/>
    <x v="0"/>
  </r>
  <r>
    <x v="54"/>
    <x v="6"/>
    <x v="101"/>
    <s v="Offentlig eller privat tjenesteyting"/>
    <x v="0"/>
    <n v="0"/>
    <x v="3"/>
    <x v="0"/>
  </r>
  <r>
    <x v="54"/>
    <x v="6"/>
    <x v="101"/>
    <s v="Omdisponert til andre formål enn landbruk"/>
    <x v="0"/>
    <n v="5.4"/>
    <x v="10"/>
    <x v="5"/>
  </r>
  <r>
    <x v="54"/>
    <x v="6"/>
    <x v="101"/>
    <s v="Samferdselsanlegg og teknisk infrastruktur"/>
    <x v="0"/>
    <n v="0"/>
    <x v="1"/>
    <x v="1"/>
  </r>
  <r>
    <x v="54"/>
    <x v="6"/>
    <x v="101"/>
    <s v="Skogplanting"/>
    <x v="0"/>
    <n v="0"/>
    <x v="4"/>
    <x v="3"/>
  </r>
  <r>
    <x v="54"/>
    <x v="6"/>
    <x v="101"/>
    <s v="Annen bebyggelse og anlegg"/>
    <x v="1"/>
    <n v="0"/>
    <x v="3"/>
    <x v="0"/>
  </r>
  <r>
    <x v="54"/>
    <x v="6"/>
    <x v="101"/>
    <s v="Annet landbruksformål, feks. tilleggsnæringer"/>
    <x v="1"/>
    <n v="0"/>
    <x v="8"/>
    <x v="0"/>
  </r>
  <r>
    <x v="54"/>
    <x v="6"/>
    <x v="101"/>
    <s v="Boligbebyggelse, inkludert uteoppholdsareal"/>
    <x v="1"/>
    <n v="0"/>
    <x v="0"/>
    <x v="0"/>
  </r>
  <r>
    <x v="54"/>
    <x v="6"/>
    <x v="101"/>
    <s v="Bruk og vern av sjø og vassdrag, med tilhørende strandsone"/>
    <x v="1"/>
    <n v="0"/>
    <x v="7"/>
    <x v="3"/>
  </r>
  <r>
    <x v="54"/>
    <x v="6"/>
    <x v="101"/>
    <s v="Forsvaret"/>
    <x v="1"/>
    <n v="0"/>
    <x v="3"/>
    <x v="0"/>
  </r>
  <r>
    <x v="54"/>
    <x v="6"/>
    <x v="101"/>
    <s v="Fritidsbebyggelse"/>
    <x v="1"/>
    <n v="0"/>
    <x v="0"/>
    <x v="0"/>
  </r>
  <r>
    <x v="54"/>
    <x v="6"/>
    <x v="101"/>
    <s v="Golfbane"/>
    <x v="1"/>
    <n v="0"/>
    <x v="5"/>
    <x v="3"/>
  </r>
  <r>
    <x v="54"/>
    <x v="6"/>
    <x v="101"/>
    <s v="Grønnstruktur"/>
    <x v="1"/>
    <n v="0"/>
    <x v="7"/>
    <x v="3"/>
  </r>
  <r>
    <x v="54"/>
    <x v="6"/>
    <x v="101"/>
    <s v="Kombinasjoner av hovedformål"/>
    <x v="1"/>
    <n v="0"/>
    <x v="2"/>
    <x v="2"/>
  </r>
  <r>
    <x v="54"/>
    <x v="6"/>
    <x v="101"/>
    <s v="Landbruks-, natur- og friluftsområder, spredt utbygging"/>
    <x v="1"/>
    <n v="0"/>
    <x v="0"/>
    <x v="0"/>
  </r>
  <r>
    <x v="54"/>
    <x v="6"/>
    <x v="101"/>
    <s v="Landbruks-, natur- og friluftsområder der landbruk er utelukket"/>
    <x v="1"/>
    <n v="0"/>
    <x v="0"/>
    <x v="0"/>
  </r>
  <r>
    <x v="54"/>
    <x v="6"/>
    <x v="101"/>
    <s v="Næringsbebyggelse / virksomhet"/>
    <x v="1"/>
    <n v="0"/>
    <x v="3"/>
    <x v="0"/>
  </r>
  <r>
    <x v="54"/>
    <x v="6"/>
    <x v="101"/>
    <s v="Offentlig eller privat tjenesteyting"/>
    <x v="1"/>
    <n v="0"/>
    <x v="3"/>
    <x v="0"/>
  </r>
  <r>
    <x v="54"/>
    <x v="6"/>
    <x v="101"/>
    <s v="Omdisponert til andre formål enn landbruk"/>
    <x v="1"/>
    <n v="0"/>
    <x v="10"/>
    <x v="5"/>
  </r>
  <r>
    <x v="54"/>
    <x v="6"/>
    <x v="101"/>
    <s v="Samferdselsanlegg og teknisk infrastruktur"/>
    <x v="1"/>
    <n v="0"/>
    <x v="1"/>
    <x v="1"/>
  </r>
  <r>
    <x v="54"/>
    <x v="6"/>
    <x v="101"/>
    <s v="Skogplanting"/>
    <x v="1"/>
    <n v="0"/>
    <x v="4"/>
    <x v="3"/>
  </r>
  <r>
    <x v="54"/>
    <x v="6"/>
    <x v="102"/>
    <s v="Annen bebyggelse og anlegg"/>
    <x v="0"/>
    <n v="0"/>
    <x v="3"/>
    <x v="0"/>
  </r>
  <r>
    <x v="54"/>
    <x v="6"/>
    <x v="102"/>
    <s v="Annet landbruksformål, feks. tilleggsnæringer"/>
    <x v="0"/>
    <n v="1.4"/>
    <x v="8"/>
    <x v="0"/>
  </r>
  <r>
    <x v="54"/>
    <x v="6"/>
    <x v="102"/>
    <s v="Boligbebyggelse, inkludert uteoppholdsareal"/>
    <x v="0"/>
    <n v="0.3"/>
    <x v="0"/>
    <x v="0"/>
  </r>
  <r>
    <x v="54"/>
    <x v="6"/>
    <x v="102"/>
    <s v="Bruk og vern av sjø og vassdrag, med tilhørende strandsone"/>
    <x v="0"/>
    <n v="0"/>
    <x v="7"/>
    <x v="3"/>
  </r>
  <r>
    <x v="54"/>
    <x v="6"/>
    <x v="102"/>
    <s v="Forsvaret"/>
    <x v="0"/>
    <n v="0"/>
    <x v="3"/>
    <x v="0"/>
  </r>
  <r>
    <x v="54"/>
    <x v="6"/>
    <x v="102"/>
    <s v="Fritidsbebyggelse"/>
    <x v="0"/>
    <n v="0"/>
    <x v="0"/>
    <x v="0"/>
  </r>
  <r>
    <x v="54"/>
    <x v="6"/>
    <x v="102"/>
    <s v="Golfbane"/>
    <x v="0"/>
    <n v="0"/>
    <x v="5"/>
    <x v="3"/>
  </r>
  <r>
    <x v="54"/>
    <x v="6"/>
    <x v="102"/>
    <s v="Grønnstruktur"/>
    <x v="0"/>
    <n v="0"/>
    <x v="7"/>
    <x v="3"/>
  </r>
  <r>
    <x v="54"/>
    <x v="6"/>
    <x v="102"/>
    <s v="Kombinasjoner av hovedformål"/>
    <x v="0"/>
    <n v="0"/>
    <x v="2"/>
    <x v="2"/>
  </r>
  <r>
    <x v="54"/>
    <x v="6"/>
    <x v="102"/>
    <s v="Landbruks-, natur- og friluftsområder, spredt utbygging"/>
    <x v="0"/>
    <n v="0"/>
    <x v="0"/>
    <x v="0"/>
  </r>
  <r>
    <x v="54"/>
    <x v="6"/>
    <x v="102"/>
    <s v="Landbruks-, natur- og friluftsområder der landbruk er utelukket"/>
    <x v="0"/>
    <n v="0"/>
    <x v="0"/>
    <x v="0"/>
  </r>
  <r>
    <x v="54"/>
    <x v="6"/>
    <x v="102"/>
    <s v="Næringsbebyggelse / virksomhet"/>
    <x v="0"/>
    <n v="5"/>
    <x v="3"/>
    <x v="0"/>
  </r>
  <r>
    <x v="54"/>
    <x v="6"/>
    <x v="102"/>
    <s v="Offentlig eller privat tjenesteyting"/>
    <x v="0"/>
    <n v="0"/>
    <x v="3"/>
    <x v="0"/>
  </r>
  <r>
    <x v="54"/>
    <x v="6"/>
    <x v="102"/>
    <s v="Omdisponert til andre formål enn landbruk"/>
    <x v="0"/>
    <n v="6.7"/>
    <x v="10"/>
    <x v="5"/>
  </r>
  <r>
    <x v="54"/>
    <x v="6"/>
    <x v="102"/>
    <s v="Samferdselsanlegg og teknisk infrastruktur"/>
    <x v="0"/>
    <n v="0"/>
    <x v="1"/>
    <x v="1"/>
  </r>
  <r>
    <x v="54"/>
    <x v="6"/>
    <x v="102"/>
    <s v="Skogplanting"/>
    <x v="0"/>
    <n v="0"/>
    <x v="4"/>
    <x v="3"/>
  </r>
  <r>
    <x v="54"/>
    <x v="6"/>
    <x v="102"/>
    <s v="Annen bebyggelse og anlegg"/>
    <x v="1"/>
    <n v="0"/>
    <x v="3"/>
    <x v="0"/>
  </r>
  <r>
    <x v="54"/>
    <x v="6"/>
    <x v="102"/>
    <s v="Annet landbruksformål, feks. tilleggsnæringer"/>
    <x v="1"/>
    <n v="9"/>
    <x v="8"/>
    <x v="0"/>
  </r>
  <r>
    <x v="54"/>
    <x v="6"/>
    <x v="102"/>
    <s v="Boligbebyggelse, inkludert uteoppholdsareal"/>
    <x v="1"/>
    <n v="1.1000000000000001"/>
    <x v="0"/>
    <x v="0"/>
  </r>
  <r>
    <x v="54"/>
    <x v="6"/>
    <x v="102"/>
    <s v="Bruk og vern av sjø og vassdrag, med tilhørende strandsone"/>
    <x v="1"/>
    <n v="0"/>
    <x v="7"/>
    <x v="3"/>
  </r>
  <r>
    <x v="54"/>
    <x v="6"/>
    <x v="102"/>
    <s v="Forsvaret"/>
    <x v="1"/>
    <n v="0"/>
    <x v="3"/>
    <x v="0"/>
  </r>
  <r>
    <x v="54"/>
    <x v="6"/>
    <x v="102"/>
    <s v="Fritidsbebyggelse"/>
    <x v="1"/>
    <n v="0"/>
    <x v="0"/>
    <x v="0"/>
  </r>
  <r>
    <x v="54"/>
    <x v="6"/>
    <x v="102"/>
    <s v="Golfbane"/>
    <x v="1"/>
    <n v="0"/>
    <x v="5"/>
    <x v="3"/>
  </r>
  <r>
    <x v="54"/>
    <x v="6"/>
    <x v="102"/>
    <s v="Grønnstruktur"/>
    <x v="1"/>
    <n v="0"/>
    <x v="7"/>
    <x v="3"/>
  </r>
  <r>
    <x v="54"/>
    <x v="6"/>
    <x v="102"/>
    <s v="Kombinasjoner av hovedformål"/>
    <x v="1"/>
    <n v="0"/>
    <x v="2"/>
    <x v="2"/>
  </r>
  <r>
    <x v="54"/>
    <x v="6"/>
    <x v="102"/>
    <s v="Landbruks-, natur- og friluftsområder, spredt utbygging"/>
    <x v="1"/>
    <n v="0"/>
    <x v="0"/>
    <x v="0"/>
  </r>
  <r>
    <x v="54"/>
    <x v="6"/>
    <x v="102"/>
    <s v="Landbruks-, natur- og friluftsområder der landbruk er utelukket"/>
    <x v="1"/>
    <n v="0"/>
    <x v="0"/>
    <x v="0"/>
  </r>
  <r>
    <x v="54"/>
    <x v="6"/>
    <x v="102"/>
    <s v="Næringsbebyggelse / virksomhet"/>
    <x v="1"/>
    <n v="0"/>
    <x v="3"/>
    <x v="0"/>
  </r>
  <r>
    <x v="54"/>
    <x v="6"/>
    <x v="102"/>
    <s v="Offentlig eller privat tjenesteyting"/>
    <x v="1"/>
    <n v="0"/>
    <x v="3"/>
    <x v="0"/>
  </r>
  <r>
    <x v="54"/>
    <x v="6"/>
    <x v="102"/>
    <s v="Omdisponert til andre formål enn landbruk"/>
    <x v="1"/>
    <n v="10.1"/>
    <x v="10"/>
    <x v="5"/>
  </r>
  <r>
    <x v="54"/>
    <x v="6"/>
    <x v="102"/>
    <s v="Samferdselsanlegg og teknisk infrastruktur"/>
    <x v="1"/>
    <n v="0"/>
    <x v="1"/>
    <x v="1"/>
  </r>
  <r>
    <x v="54"/>
    <x v="6"/>
    <x v="102"/>
    <s v="Skogplanting"/>
    <x v="1"/>
    <n v="0"/>
    <x v="4"/>
    <x v="3"/>
  </r>
  <r>
    <x v="54"/>
    <x v="6"/>
    <x v="103"/>
    <s v="Annen bebyggelse og anlegg"/>
    <x v="0"/>
    <n v="0"/>
    <x v="3"/>
    <x v="0"/>
  </r>
  <r>
    <x v="54"/>
    <x v="6"/>
    <x v="103"/>
    <s v="Annet landbruksformål, feks. tilleggsnæringer"/>
    <x v="0"/>
    <n v="4"/>
    <x v="8"/>
    <x v="0"/>
  </r>
  <r>
    <x v="54"/>
    <x v="6"/>
    <x v="103"/>
    <s v="Boligbebyggelse, inkludert uteoppholdsareal"/>
    <x v="0"/>
    <n v="6"/>
    <x v="0"/>
    <x v="0"/>
  </r>
  <r>
    <x v="54"/>
    <x v="6"/>
    <x v="103"/>
    <s v="Bruk og vern av sjø og vassdrag, med tilhørende strandsone"/>
    <x v="0"/>
    <n v="0"/>
    <x v="7"/>
    <x v="3"/>
  </r>
  <r>
    <x v="54"/>
    <x v="6"/>
    <x v="103"/>
    <s v="Forsvaret"/>
    <x v="0"/>
    <n v="0"/>
    <x v="3"/>
    <x v="0"/>
  </r>
  <r>
    <x v="54"/>
    <x v="6"/>
    <x v="103"/>
    <s v="Fritidsbebyggelse"/>
    <x v="0"/>
    <n v="0"/>
    <x v="0"/>
    <x v="0"/>
  </r>
  <r>
    <x v="54"/>
    <x v="6"/>
    <x v="103"/>
    <s v="Golfbane"/>
    <x v="0"/>
    <n v="0"/>
    <x v="5"/>
    <x v="3"/>
  </r>
  <r>
    <x v="54"/>
    <x v="6"/>
    <x v="103"/>
    <s v="Grønnstruktur"/>
    <x v="0"/>
    <n v="0"/>
    <x v="7"/>
    <x v="3"/>
  </r>
  <r>
    <x v="54"/>
    <x v="6"/>
    <x v="103"/>
    <s v="Kombinasjoner av hovedformål"/>
    <x v="0"/>
    <n v="0"/>
    <x v="2"/>
    <x v="2"/>
  </r>
  <r>
    <x v="54"/>
    <x v="6"/>
    <x v="103"/>
    <s v="Landbruks-, natur- og friluftsområder, spredt utbygging"/>
    <x v="0"/>
    <n v="0"/>
    <x v="0"/>
    <x v="0"/>
  </r>
  <r>
    <x v="54"/>
    <x v="6"/>
    <x v="103"/>
    <s v="Landbruks-, natur- og friluftsområder der landbruk er utelukket"/>
    <x v="0"/>
    <n v="0"/>
    <x v="0"/>
    <x v="0"/>
  </r>
  <r>
    <x v="54"/>
    <x v="6"/>
    <x v="103"/>
    <s v="Næringsbebyggelse / virksomhet"/>
    <x v="0"/>
    <n v="0"/>
    <x v="3"/>
    <x v="0"/>
  </r>
  <r>
    <x v="54"/>
    <x v="6"/>
    <x v="103"/>
    <s v="Offentlig eller privat tjenesteyting"/>
    <x v="0"/>
    <n v="0"/>
    <x v="3"/>
    <x v="0"/>
  </r>
  <r>
    <x v="54"/>
    <x v="6"/>
    <x v="103"/>
    <s v="Omdisponert til andre formål enn landbruk"/>
    <x v="0"/>
    <n v="10"/>
    <x v="10"/>
    <x v="5"/>
  </r>
  <r>
    <x v="54"/>
    <x v="6"/>
    <x v="103"/>
    <s v="Samferdselsanlegg og teknisk infrastruktur"/>
    <x v="0"/>
    <n v="0"/>
    <x v="1"/>
    <x v="1"/>
  </r>
  <r>
    <x v="54"/>
    <x v="6"/>
    <x v="103"/>
    <s v="Skogplanting"/>
    <x v="0"/>
    <n v="0"/>
    <x v="4"/>
    <x v="3"/>
  </r>
  <r>
    <x v="54"/>
    <x v="6"/>
    <x v="103"/>
    <s v="Annen bebyggelse og anlegg"/>
    <x v="1"/>
    <n v="0"/>
    <x v="3"/>
    <x v="0"/>
  </r>
  <r>
    <x v="54"/>
    <x v="6"/>
    <x v="103"/>
    <s v="Annet landbruksformål, feks. tilleggsnæringer"/>
    <x v="1"/>
    <n v="0"/>
    <x v="8"/>
    <x v="0"/>
  </r>
  <r>
    <x v="54"/>
    <x v="6"/>
    <x v="103"/>
    <s v="Boligbebyggelse, inkludert uteoppholdsareal"/>
    <x v="1"/>
    <n v="0"/>
    <x v="0"/>
    <x v="0"/>
  </r>
  <r>
    <x v="54"/>
    <x v="6"/>
    <x v="103"/>
    <s v="Bruk og vern av sjø og vassdrag, med tilhørende strandsone"/>
    <x v="1"/>
    <n v="0"/>
    <x v="7"/>
    <x v="3"/>
  </r>
  <r>
    <x v="54"/>
    <x v="6"/>
    <x v="103"/>
    <s v="Forsvaret"/>
    <x v="1"/>
    <n v="0"/>
    <x v="3"/>
    <x v="0"/>
  </r>
  <r>
    <x v="54"/>
    <x v="6"/>
    <x v="103"/>
    <s v="Fritidsbebyggelse"/>
    <x v="1"/>
    <n v="0"/>
    <x v="0"/>
    <x v="0"/>
  </r>
  <r>
    <x v="54"/>
    <x v="6"/>
    <x v="103"/>
    <s v="Golfbane"/>
    <x v="1"/>
    <n v="0"/>
    <x v="5"/>
    <x v="3"/>
  </r>
  <r>
    <x v="54"/>
    <x v="6"/>
    <x v="103"/>
    <s v="Grønnstruktur"/>
    <x v="1"/>
    <n v="0"/>
    <x v="7"/>
    <x v="3"/>
  </r>
  <r>
    <x v="54"/>
    <x v="6"/>
    <x v="103"/>
    <s v="Kombinasjoner av hovedformål"/>
    <x v="1"/>
    <n v="0"/>
    <x v="2"/>
    <x v="2"/>
  </r>
  <r>
    <x v="54"/>
    <x v="6"/>
    <x v="103"/>
    <s v="Landbruks-, natur- og friluftsområder, spredt utbygging"/>
    <x v="1"/>
    <n v="0"/>
    <x v="0"/>
    <x v="0"/>
  </r>
  <r>
    <x v="54"/>
    <x v="6"/>
    <x v="103"/>
    <s v="Landbruks-, natur- og friluftsområder der landbruk er utelukket"/>
    <x v="1"/>
    <n v="0"/>
    <x v="0"/>
    <x v="0"/>
  </r>
  <r>
    <x v="54"/>
    <x v="6"/>
    <x v="103"/>
    <s v="Næringsbebyggelse / virksomhet"/>
    <x v="1"/>
    <n v="0"/>
    <x v="3"/>
    <x v="0"/>
  </r>
  <r>
    <x v="54"/>
    <x v="6"/>
    <x v="103"/>
    <s v="Offentlig eller privat tjenesteyting"/>
    <x v="1"/>
    <n v="0"/>
    <x v="3"/>
    <x v="0"/>
  </r>
  <r>
    <x v="54"/>
    <x v="6"/>
    <x v="103"/>
    <s v="Omdisponert til andre formål enn landbruk"/>
    <x v="1"/>
    <n v="0"/>
    <x v="10"/>
    <x v="5"/>
  </r>
  <r>
    <x v="54"/>
    <x v="6"/>
    <x v="103"/>
    <s v="Samferdselsanlegg og teknisk infrastruktur"/>
    <x v="1"/>
    <n v="0"/>
    <x v="1"/>
    <x v="1"/>
  </r>
  <r>
    <x v="54"/>
    <x v="6"/>
    <x v="103"/>
    <s v="Skogplanting"/>
    <x v="1"/>
    <n v="0"/>
    <x v="4"/>
    <x v="3"/>
  </r>
  <r>
    <x v="54"/>
    <x v="6"/>
    <x v="104"/>
    <s v="Annen bebyggelse og anlegg"/>
    <x v="0"/>
    <n v="0"/>
    <x v="3"/>
    <x v="0"/>
  </r>
  <r>
    <x v="54"/>
    <x v="6"/>
    <x v="104"/>
    <s v="Annet landbruksformål, feks. tilleggsnæringer"/>
    <x v="0"/>
    <n v="1.8"/>
    <x v="8"/>
    <x v="0"/>
  </r>
  <r>
    <x v="54"/>
    <x v="6"/>
    <x v="104"/>
    <s v="Boligbebyggelse, inkludert uteoppholdsareal"/>
    <x v="0"/>
    <n v="5"/>
    <x v="0"/>
    <x v="0"/>
  </r>
  <r>
    <x v="54"/>
    <x v="6"/>
    <x v="104"/>
    <s v="Bruk og vern av sjø og vassdrag, med tilhørende strandsone"/>
    <x v="0"/>
    <n v="0"/>
    <x v="7"/>
    <x v="3"/>
  </r>
  <r>
    <x v="54"/>
    <x v="6"/>
    <x v="104"/>
    <s v="Forsvaret"/>
    <x v="0"/>
    <n v="0"/>
    <x v="3"/>
    <x v="0"/>
  </r>
  <r>
    <x v="54"/>
    <x v="6"/>
    <x v="104"/>
    <s v="Fritidsbebyggelse"/>
    <x v="0"/>
    <n v="0"/>
    <x v="0"/>
    <x v="0"/>
  </r>
  <r>
    <x v="54"/>
    <x v="6"/>
    <x v="104"/>
    <s v="Golfbane"/>
    <x v="0"/>
    <n v="0"/>
    <x v="5"/>
    <x v="3"/>
  </r>
  <r>
    <x v="54"/>
    <x v="6"/>
    <x v="104"/>
    <s v="Grønnstruktur"/>
    <x v="0"/>
    <n v="0"/>
    <x v="7"/>
    <x v="3"/>
  </r>
  <r>
    <x v="54"/>
    <x v="6"/>
    <x v="104"/>
    <s v="Kombinasjoner av hovedformål"/>
    <x v="0"/>
    <n v="0"/>
    <x v="2"/>
    <x v="2"/>
  </r>
  <r>
    <x v="54"/>
    <x v="6"/>
    <x v="104"/>
    <s v="Landbruks-, natur- og friluftsområder, spredt utbygging"/>
    <x v="0"/>
    <n v="0"/>
    <x v="0"/>
    <x v="0"/>
  </r>
  <r>
    <x v="54"/>
    <x v="6"/>
    <x v="104"/>
    <s v="Landbruks-, natur- og friluftsområder der landbruk er utelukket"/>
    <x v="0"/>
    <n v="0"/>
    <x v="0"/>
    <x v="0"/>
  </r>
  <r>
    <x v="54"/>
    <x v="6"/>
    <x v="104"/>
    <s v="Næringsbebyggelse / virksomhet"/>
    <x v="0"/>
    <n v="0"/>
    <x v="3"/>
    <x v="0"/>
  </r>
  <r>
    <x v="54"/>
    <x v="6"/>
    <x v="104"/>
    <s v="Offentlig eller privat tjenesteyting"/>
    <x v="0"/>
    <n v="0"/>
    <x v="3"/>
    <x v="0"/>
  </r>
  <r>
    <x v="54"/>
    <x v="6"/>
    <x v="104"/>
    <s v="Omdisponert til andre formål enn landbruk"/>
    <x v="0"/>
    <n v="6.8"/>
    <x v="10"/>
    <x v="5"/>
  </r>
  <r>
    <x v="54"/>
    <x v="6"/>
    <x v="104"/>
    <s v="Samferdselsanlegg og teknisk infrastruktur"/>
    <x v="0"/>
    <n v="0"/>
    <x v="1"/>
    <x v="1"/>
  </r>
  <r>
    <x v="54"/>
    <x v="6"/>
    <x v="104"/>
    <s v="Skogplanting"/>
    <x v="0"/>
    <n v="0"/>
    <x v="4"/>
    <x v="3"/>
  </r>
  <r>
    <x v="54"/>
    <x v="6"/>
    <x v="104"/>
    <s v="Annen bebyggelse og anlegg"/>
    <x v="1"/>
    <n v="0"/>
    <x v="3"/>
    <x v="0"/>
  </r>
  <r>
    <x v="54"/>
    <x v="6"/>
    <x v="104"/>
    <s v="Annet landbruksformål, feks. tilleggsnæringer"/>
    <x v="1"/>
    <n v="0"/>
    <x v="8"/>
    <x v="0"/>
  </r>
  <r>
    <x v="54"/>
    <x v="6"/>
    <x v="104"/>
    <s v="Boligbebyggelse, inkludert uteoppholdsareal"/>
    <x v="1"/>
    <n v="0"/>
    <x v="0"/>
    <x v="0"/>
  </r>
  <r>
    <x v="54"/>
    <x v="6"/>
    <x v="104"/>
    <s v="Bruk og vern av sjø og vassdrag, med tilhørende strandsone"/>
    <x v="1"/>
    <n v="0"/>
    <x v="7"/>
    <x v="3"/>
  </r>
  <r>
    <x v="54"/>
    <x v="6"/>
    <x v="104"/>
    <s v="Forsvaret"/>
    <x v="1"/>
    <n v="0"/>
    <x v="3"/>
    <x v="0"/>
  </r>
  <r>
    <x v="54"/>
    <x v="6"/>
    <x v="104"/>
    <s v="Fritidsbebyggelse"/>
    <x v="1"/>
    <n v="0"/>
    <x v="0"/>
    <x v="0"/>
  </r>
  <r>
    <x v="54"/>
    <x v="6"/>
    <x v="104"/>
    <s v="Golfbane"/>
    <x v="1"/>
    <n v="0"/>
    <x v="5"/>
    <x v="3"/>
  </r>
  <r>
    <x v="54"/>
    <x v="6"/>
    <x v="104"/>
    <s v="Grønnstruktur"/>
    <x v="1"/>
    <n v="0"/>
    <x v="7"/>
    <x v="3"/>
  </r>
  <r>
    <x v="54"/>
    <x v="6"/>
    <x v="104"/>
    <s v="Kombinasjoner av hovedformål"/>
    <x v="1"/>
    <n v="0"/>
    <x v="2"/>
    <x v="2"/>
  </r>
  <r>
    <x v="54"/>
    <x v="6"/>
    <x v="104"/>
    <s v="Landbruks-, natur- og friluftsområder, spredt utbygging"/>
    <x v="1"/>
    <n v="0"/>
    <x v="0"/>
    <x v="0"/>
  </r>
  <r>
    <x v="54"/>
    <x v="6"/>
    <x v="104"/>
    <s v="Landbruks-, natur- og friluftsområder der landbruk er utelukket"/>
    <x v="1"/>
    <n v="0"/>
    <x v="0"/>
    <x v="0"/>
  </r>
  <r>
    <x v="54"/>
    <x v="6"/>
    <x v="104"/>
    <s v="Næringsbebyggelse / virksomhet"/>
    <x v="1"/>
    <n v="0"/>
    <x v="3"/>
    <x v="0"/>
  </r>
  <r>
    <x v="54"/>
    <x v="6"/>
    <x v="104"/>
    <s v="Offentlig eller privat tjenesteyting"/>
    <x v="1"/>
    <n v="0"/>
    <x v="3"/>
    <x v="0"/>
  </r>
  <r>
    <x v="54"/>
    <x v="6"/>
    <x v="104"/>
    <s v="Omdisponert til andre formål enn landbruk"/>
    <x v="1"/>
    <n v="0"/>
    <x v="10"/>
    <x v="5"/>
  </r>
  <r>
    <x v="54"/>
    <x v="6"/>
    <x v="104"/>
    <s v="Samferdselsanlegg og teknisk infrastruktur"/>
    <x v="1"/>
    <n v="0"/>
    <x v="1"/>
    <x v="1"/>
  </r>
  <r>
    <x v="54"/>
    <x v="6"/>
    <x v="104"/>
    <s v="Skogplanting"/>
    <x v="1"/>
    <n v="0"/>
    <x v="4"/>
    <x v="3"/>
  </r>
  <r>
    <x v="54"/>
    <x v="6"/>
    <x v="143"/>
    <s v="Annen bebyggelse og anlegg"/>
    <x v="0"/>
    <n v="0"/>
    <x v="3"/>
    <x v="0"/>
  </r>
  <r>
    <x v="54"/>
    <x v="6"/>
    <x v="143"/>
    <s v="Annet landbruksformål, feks. tilleggsnæringer"/>
    <x v="0"/>
    <n v="0"/>
    <x v="8"/>
    <x v="0"/>
  </r>
  <r>
    <x v="54"/>
    <x v="6"/>
    <x v="143"/>
    <s v="Boligbebyggelse, inkludert uteoppholdsareal"/>
    <x v="0"/>
    <n v="3.2"/>
    <x v="0"/>
    <x v="0"/>
  </r>
  <r>
    <x v="54"/>
    <x v="6"/>
    <x v="143"/>
    <s v="Bruk og vern av sjø og vassdrag, med tilhørende strandsone"/>
    <x v="0"/>
    <n v="0"/>
    <x v="7"/>
    <x v="3"/>
  </r>
  <r>
    <x v="54"/>
    <x v="6"/>
    <x v="143"/>
    <s v="Forsvaret"/>
    <x v="0"/>
    <n v="0"/>
    <x v="3"/>
    <x v="0"/>
  </r>
  <r>
    <x v="54"/>
    <x v="6"/>
    <x v="143"/>
    <s v="Fritidsbebyggelse"/>
    <x v="0"/>
    <n v="0"/>
    <x v="0"/>
    <x v="0"/>
  </r>
  <r>
    <x v="54"/>
    <x v="6"/>
    <x v="143"/>
    <s v="Golfbane"/>
    <x v="0"/>
    <n v="0"/>
    <x v="5"/>
    <x v="3"/>
  </r>
  <r>
    <x v="54"/>
    <x v="6"/>
    <x v="143"/>
    <s v="Grønnstruktur"/>
    <x v="0"/>
    <n v="0"/>
    <x v="7"/>
    <x v="3"/>
  </r>
  <r>
    <x v="54"/>
    <x v="6"/>
    <x v="143"/>
    <s v="Kombinasjoner av hovedformål"/>
    <x v="0"/>
    <n v="0"/>
    <x v="2"/>
    <x v="2"/>
  </r>
  <r>
    <x v="54"/>
    <x v="6"/>
    <x v="143"/>
    <s v="Landbruks-, natur- og friluftsområder, spredt utbygging"/>
    <x v="0"/>
    <n v="0"/>
    <x v="0"/>
    <x v="0"/>
  </r>
  <r>
    <x v="54"/>
    <x v="6"/>
    <x v="143"/>
    <s v="Landbruks-, natur- og friluftsområder der landbruk er utelukket"/>
    <x v="0"/>
    <n v="0"/>
    <x v="0"/>
    <x v="0"/>
  </r>
  <r>
    <x v="54"/>
    <x v="6"/>
    <x v="143"/>
    <s v="Næringsbebyggelse / virksomhet"/>
    <x v="0"/>
    <n v="0"/>
    <x v="3"/>
    <x v="0"/>
  </r>
  <r>
    <x v="54"/>
    <x v="6"/>
    <x v="143"/>
    <s v="Offentlig eller privat tjenesteyting"/>
    <x v="0"/>
    <n v="0"/>
    <x v="3"/>
    <x v="0"/>
  </r>
  <r>
    <x v="54"/>
    <x v="6"/>
    <x v="143"/>
    <s v="Omdisponert til andre formål enn landbruk"/>
    <x v="0"/>
    <n v="3.2"/>
    <x v="10"/>
    <x v="5"/>
  </r>
  <r>
    <x v="54"/>
    <x v="6"/>
    <x v="143"/>
    <s v="Samferdselsanlegg og teknisk infrastruktur"/>
    <x v="0"/>
    <n v="0"/>
    <x v="1"/>
    <x v="1"/>
  </r>
  <r>
    <x v="54"/>
    <x v="6"/>
    <x v="143"/>
    <s v="Skogplanting"/>
    <x v="0"/>
    <n v="0"/>
    <x v="4"/>
    <x v="3"/>
  </r>
  <r>
    <x v="54"/>
    <x v="6"/>
    <x v="143"/>
    <s v="Annen bebyggelse og anlegg"/>
    <x v="1"/>
    <n v="0"/>
    <x v="3"/>
    <x v="0"/>
  </r>
  <r>
    <x v="54"/>
    <x v="6"/>
    <x v="143"/>
    <s v="Annet landbruksformål, feks. tilleggsnæringer"/>
    <x v="1"/>
    <n v="0.8"/>
    <x v="8"/>
    <x v="0"/>
  </r>
  <r>
    <x v="54"/>
    <x v="6"/>
    <x v="143"/>
    <s v="Boligbebyggelse, inkludert uteoppholdsareal"/>
    <x v="1"/>
    <n v="0"/>
    <x v="0"/>
    <x v="0"/>
  </r>
  <r>
    <x v="54"/>
    <x v="6"/>
    <x v="143"/>
    <s v="Bruk og vern av sjø og vassdrag, med tilhørende strandsone"/>
    <x v="1"/>
    <n v="0"/>
    <x v="7"/>
    <x v="3"/>
  </r>
  <r>
    <x v="54"/>
    <x v="6"/>
    <x v="143"/>
    <s v="Forsvaret"/>
    <x v="1"/>
    <n v="0"/>
    <x v="3"/>
    <x v="0"/>
  </r>
  <r>
    <x v="54"/>
    <x v="6"/>
    <x v="143"/>
    <s v="Fritidsbebyggelse"/>
    <x v="1"/>
    <n v="0"/>
    <x v="0"/>
    <x v="0"/>
  </r>
  <r>
    <x v="54"/>
    <x v="6"/>
    <x v="143"/>
    <s v="Golfbane"/>
    <x v="1"/>
    <n v="0"/>
    <x v="5"/>
    <x v="3"/>
  </r>
  <r>
    <x v="54"/>
    <x v="6"/>
    <x v="143"/>
    <s v="Grønnstruktur"/>
    <x v="1"/>
    <n v="0"/>
    <x v="7"/>
    <x v="3"/>
  </r>
  <r>
    <x v="54"/>
    <x v="6"/>
    <x v="143"/>
    <s v="Kombinasjoner av hovedformål"/>
    <x v="1"/>
    <n v="0"/>
    <x v="2"/>
    <x v="2"/>
  </r>
  <r>
    <x v="54"/>
    <x v="6"/>
    <x v="143"/>
    <s v="Landbruks-, natur- og friluftsområder, spredt utbygging"/>
    <x v="1"/>
    <n v="0"/>
    <x v="0"/>
    <x v="0"/>
  </r>
  <r>
    <x v="54"/>
    <x v="6"/>
    <x v="143"/>
    <s v="Landbruks-, natur- og friluftsområder der landbruk er utelukket"/>
    <x v="1"/>
    <n v="0"/>
    <x v="0"/>
    <x v="0"/>
  </r>
  <r>
    <x v="54"/>
    <x v="6"/>
    <x v="143"/>
    <s v="Næringsbebyggelse / virksomhet"/>
    <x v="1"/>
    <n v="0"/>
    <x v="3"/>
    <x v="0"/>
  </r>
  <r>
    <x v="54"/>
    <x v="6"/>
    <x v="143"/>
    <s v="Offentlig eller privat tjenesteyting"/>
    <x v="1"/>
    <n v="0"/>
    <x v="3"/>
    <x v="0"/>
  </r>
  <r>
    <x v="54"/>
    <x v="6"/>
    <x v="143"/>
    <s v="Omdisponert til andre formål enn landbruk"/>
    <x v="1"/>
    <n v="0.8"/>
    <x v="10"/>
    <x v="5"/>
  </r>
  <r>
    <x v="54"/>
    <x v="6"/>
    <x v="143"/>
    <s v="Samferdselsanlegg og teknisk infrastruktur"/>
    <x v="1"/>
    <n v="0"/>
    <x v="1"/>
    <x v="1"/>
  </r>
  <r>
    <x v="54"/>
    <x v="6"/>
    <x v="143"/>
    <s v="Skogplanting"/>
    <x v="1"/>
    <n v="0"/>
    <x v="4"/>
    <x v="3"/>
  </r>
  <r>
    <x v="54"/>
    <x v="6"/>
    <x v="106"/>
    <s v="Annen bebyggelse og anlegg"/>
    <x v="0"/>
    <n v="0"/>
    <x v="3"/>
    <x v="0"/>
  </r>
  <r>
    <x v="54"/>
    <x v="6"/>
    <x v="106"/>
    <s v="Annet landbruksformål, feks. tilleggsnæringer"/>
    <x v="0"/>
    <n v="0.2"/>
    <x v="8"/>
    <x v="0"/>
  </r>
  <r>
    <x v="54"/>
    <x v="6"/>
    <x v="106"/>
    <s v="Boligbebyggelse, inkludert uteoppholdsareal"/>
    <x v="0"/>
    <n v="3.3"/>
    <x v="0"/>
    <x v="0"/>
  </r>
  <r>
    <x v="54"/>
    <x v="6"/>
    <x v="106"/>
    <s v="Bruk og vern av sjø og vassdrag, med tilhørende strandsone"/>
    <x v="0"/>
    <n v="0"/>
    <x v="7"/>
    <x v="3"/>
  </r>
  <r>
    <x v="54"/>
    <x v="6"/>
    <x v="106"/>
    <s v="Forsvaret"/>
    <x v="0"/>
    <n v="0"/>
    <x v="3"/>
    <x v="0"/>
  </r>
  <r>
    <x v="54"/>
    <x v="6"/>
    <x v="106"/>
    <s v="Fritidsbebyggelse"/>
    <x v="0"/>
    <n v="0"/>
    <x v="0"/>
    <x v="0"/>
  </r>
  <r>
    <x v="54"/>
    <x v="6"/>
    <x v="106"/>
    <s v="Golfbane"/>
    <x v="0"/>
    <n v="0"/>
    <x v="5"/>
    <x v="3"/>
  </r>
  <r>
    <x v="54"/>
    <x v="6"/>
    <x v="106"/>
    <s v="Grønnstruktur"/>
    <x v="0"/>
    <n v="1"/>
    <x v="7"/>
    <x v="3"/>
  </r>
  <r>
    <x v="54"/>
    <x v="6"/>
    <x v="106"/>
    <s v="Kombinasjoner av hovedformål"/>
    <x v="0"/>
    <n v="0"/>
    <x v="2"/>
    <x v="2"/>
  </r>
  <r>
    <x v="54"/>
    <x v="6"/>
    <x v="106"/>
    <s v="Landbruks-, natur- og friluftsområder, spredt utbygging"/>
    <x v="0"/>
    <n v="0"/>
    <x v="0"/>
    <x v="0"/>
  </r>
  <r>
    <x v="54"/>
    <x v="6"/>
    <x v="106"/>
    <s v="Landbruks-, natur- og friluftsområder der landbruk er utelukket"/>
    <x v="0"/>
    <n v="0"/>
    <x v="0"/>
    <x v="0"/>
  </r>
  <r>
    <x v="54"/>
    <x v="6"/>
    <x v="106"/>
    <s v="Næringsbebyggelse / virksomhet"/>
    <x v="0"/>
    <n v="0"/>
    <x v="3"/>
    <x v="0"/>
  </r>
  <r>
    <x v="54"/>
    <x v="6"/>
    <x v="106"/>
    <s v="Offentlig eller privat tjenesteyting"/>
    <x v="0"/>
    <n v="0.3"/>
    <x v="3"/>
    <x v="0"/>
  </r>
  <r>
    <x v="54"/>
    <x v="6"/>
    <x v="106"/>
    <s v="Omdisponert til andre formål enn landbruk"/>
    <x v="0"/>
    <n v="4.8"/>
    <x v="10"/>
    <x v="5"/>
  </r>
  <r>
    <x v="54"/>
    <x v="6"/>
    <x v="106"/>
    <s v="Samferdselsanlegg og teknisk infrastruktur"/>
    <x v="0"/>
    <n v="0"/>
    <x v="1"/>
    <x v="1"/>
  </r>
  <r>
    <x v="54"/>
    <x v="6"/>
    <x v="106"/>
    <s v="Skogplanting"/>
    <x v="0"/>
    <n v="4.8"/>
    <x v="4"/>
    <x v="3"/>
  </r>
  <r>
    <x v="54"/>
    <x v="6"/>
    <x v="106"/>
    <s v="Annen bebyggelse og anlegg"/>
    <x v="1"/>
    <n v="0"/>
    <x v="3"/>
    <x v="0"/>
  </r>
  <r>
    <x v="54"/>
    <x v="6"/>
    <x v="106"/>
    <s v="Annet landbruksformål, feks. tilleggsnæringer"/>
    <x v="1"/>
    <n v="5.6"/>
    <x v="8"/>
    <x v="0"/>
  </r>
  <r>
    <x v="54"/>
    <x v="6"/>
    <x v="106"/>
    <s v="Boligbebyggelse, inkludert uteoppholdsareal"/>
    <x v="1"/>
    <n v="110.2"/>
    <x v="0"/>
    <x v="0"/>
  </r>
  <r>
    <x v="54"/>
    <x v="6"/>
    <x v="106"/>
    <s v="Bruk og vern av sjø og vassdrag, med tilhørende strandsone"/>
    <x v="1"/>
    <n v="0"/>
    <x v="7"/>
    <x v="3"/>
  </r>
  <r>
    <x v="54"/>
    <x v="6"/>
    <x v="106"/>
    <s v="Forsvaret"/>
    <x v="1"/>
    <n v="1983.4"/>
    <x v="3"/>
    <x v="0"/>
  </r>
  <r>
    <x v="54"/>
    <x v="6"/>
    <x v="106"/>
    <s v="Fritidsbebyggelse"/>
    <x v="1"/>
    <n v="0"/>
    <x v="0"/>
    <x v="0"/>
  </r>
  <r>
    <x v="54"/>
    <x v="6"/>
    <x v="106"/>
    <s v="Golfbane"/>
    <x v="1"/>
    <n v="0"/>
    <x v="5"/>
    <x v="3"/>
  </r>
  <r>
    <x v="54"/>
    <x v="6"/>
    <x v="106"/>
    <s v="Grønnstruktur"/>
    <x v="1"/>
    <n v="0"/>
    <x v="7"/>
    <x v="3"/>
  </r>
  <r>
    <x v="54"/>
    <x v="6"/>
    <x v="106"/>
    <s v="Kombinasjoner av hovedformål"/>
    <x v="1"/>
    <n v="0"/>
    <x v="2"/>
    <x v="2"/>
  </r>
  <r>
    <x v="54"/>
    <x v="6"/>
    <x v="106"/>
    <s v="Landbruks-, natur- og friluftsområder, spredt utbygging"/>
    <x v="1"/>
    <n v="0"/>
    <x v="0"/>
    <x v="0"/>
  </r>
  <r>
    <x v="54"/>
    <x v="6"/>
    <x v="106"/>
    <s v="Landbruks-, natur- og friluftsområder der landbruk er utelukket"/>
    <x v="1"/>
    <n v="0"/>
    <x v="0"/>
    <x v="0"/>
  </r>
  <r>
    <x v="54"/>
    <x v="6"/>
    <x v="106"/>
    <s v="Næringsbebyggelse / virksomhet"/>
    <x v="1"/>
    <n v="0"/>
    <x v="3"/>
    <x v="0"/>
  </r>
  <r>
    <x v="54"/>
    <x v="6"/>
    <x v="106"/>
    <s v="Offentlig eller privat tjenesteyting"/>
    <x v="1"/>
    <n v="0"/>
    <x v="3"/>
    <x v="0"/>
  </r>
  <r>
    <x v="54"/>
    <x v="6"/>
    <x v="106"/>
    <s v="Omdisponert til andre formål enn landbruk"/>
    <x v="1"/>
    <n v="2099.1999999999998"/>
    <x v="10"/>
    <x v="5"/>
  </r>
  <r>
    <x v="54"/>
    <x v="6"/>
    <x v="106"/>
    <s v="Samferdselsanlegg og teknisk infrastruktur"/>
    <x v="1"/>
    <n v="0"/>
    <x v="1"/>
    <x v="1"/>
  </r>
  <r>
    <x v="54"/>
    <x v="6"/>
    <x v="106"/>
    <s v="Skogplanting"/>
    <x v="1"/>
    <n v="0"/>
    <x v="4"/>
    <x v="3"/>
  </r>
  <r>
    <x v="54"/>
    <x v="6"/>
    <x v="107"/>
    <s v="Annen bebyggelse og anlegg"/>
    <x v="0"/>
    <n v="0"/>
    <x v="3"/>
    <x v="0"/>
  </r>
  <r>
    <x v="54"/>
    <x v="6"/>
    <x v="107"/>
    <s v="Annet landbruksformål, feks. tilleggsnæringer"/>
    <x v="0"/>
    <n v="0"/>
    <x v="8"/>
    <x v="0"/>
  </r>
  <r>
    <x v="54"/>
    <x v="6"/>
    <x v="107"/>
    <s v="Boligbebyggelse, inkludert uteoppholdsareal"/>
    <x v="0"/>
    <n v="1"/>
    <x v="0"/>
    <x v="0"/>
  </r>
  <r>
    <x v="54"/>
    <x v="6"/>
    <x v="107"/>
    <s v="Bruk og vern av sjø og vassdrag, med tilhørende strandsone"/>
    <x v="0"/>
    <n v="0"/>
    <x v="7"/>
    <x v="3"/>
  </r>
  <r>
    <x v="54"/>
    <x v="6"/>
    <x v="107"/>
    <s v="Forsvaret"/>
    <x v="0"/>
    <n v="0"/>
    <x v="3"/>
    <x v="0"/>
  </r>
  <r>
    <x v="54"/>
    <x v="6"/>
    <x v="107"/>
    <s v="Fritidsbebyggelse"/>
    <x v="0"/>
    <n v="0"/>
    <x v="0"/>
    <x v="0"/>
  </r>
  <r>
    <x v="54"/>
    <x v="6"/>
    <x v="107"/>
    <s v="Golfbane"/>
    <x v="0"/>
    <n v="0"/>
    <x v="5"/>
    <x v="3"/>
  </r>
  <r>
    <x v="54"/>
    <x v="6"/>
    <x v="107"/>
    <s v="Grønnstruktur"/>
    <x v="0"/>
    <n v="0"/>
    <x v="7"/>
    <x v="3"/>
  </r>
  <r>
    <x v="54"/>
    <x v="6"/>
    <x v="107"/>
    <s v="Kombinasjoner av hovedformål"/>
    <x v="0"/>
    <n v="0"/>
    <x v="2"/>
    <x v="2"/>
  </r>
  <r>
    <x v="54"/>
    <x v="6"/>
    <x v="107"/>
    <s v="Landbruks-, natur- og friluftsområder, spredt utbygging"/>
    <x v="0"/>
    <n v="0"/>
    <x v="0"/>
    <x v="0"/>
  </r>
  <r>
    <x v="54"/>
    <x v="6"/>
    <x v="107"/>
    <s v="Landbruks-, natur- og friluftsområder der landbruk er utelukket"/>
    <x v="0"/>
    <n v="0"/>
    <x v="0"/>
    <x v="0"/>
  </r>
  <r>
    <x v="54"/>
    <x v="6"/>
    <x v="107"/>
    <s v="Næringsbebyggelse / virksomhet"/>
    <x v="0"/>
    <n v="2.2999999999999998"/>
    <x v="3"/>
    <x v="0"/>
  </r>
  <r>
    <x v="54"/>
    <x v="6"/>
    <x v="107"/>
    <s v="Offentlig eller privat tjenesteyting"/>
    <x v="0"/>
    <n v="0"/>
    <x v="3"/>
    <x v="0"/>
  </r>
  <r>
    <x v="54"/>
    <x v="6"/>
    <x v="107"/>
    <s v="Omdisponert til andre formål enn landbruk"/>
    <x v="0"/>
    <n v="3.3"/>
    <x v="10"/>
    <x v="5"/>
  </r>
  <r>
    <x v="54"/>
    <x v="6"/>
    <x v="107"/>
    <s v="Samferdselsanlegg og teknisk infrastruktur"/>
    <x v="0"/>
    <n v="0"/>
    <x v="1"/>
    <x v="1"/>
  </r>
  <r>
    <x v="54"/>
    <x v="6"/>
    <x v="107"/>
    <s v="Skogplanting"/>
    <x v="0"/>
    <n v="0"/>
    <x v="4"/>
    <x v="3"/>
  </r>
  <r>
    <x v="54"/>
    <x v="6"/>
    <x v="107"/>
    <s v="Annen bebyggelse og anlegg"/>
    <x v="1"/>
    <n v="0"/>
    <x v="3"/>
    <x v="0"/>
  </r>
  <r>
    <x v="54"/>
    <x v="6"/>
    <x v="107"/>
    <s v="Annet landbruksformål, feks. tilleggsnæringer"/>
    <x v="1"/>
    <n v="0"/>
    <x v="8"/>
    <x v="0"/>
  </r>
  <r>
    <x v="54"/>
    <x v="6"/>
    <x v="107"/>
    <s v="Boligbebyggelse, inkludert uteoppholdsareal"/>
    <x v="1"/>
    <n v="0"/>
    <x v="0"/>
    <x v="0"/>
  </r>
  <r>
    <x v="54"/>
    <x v="6"/>
    <x v="107"/>
    <s v="Bruk og vern av sjø og vassdrag, med tilhørende strandsone"/>
    <x v="1"/>
    <n v="0"/>
    <x v="7"/>
    <x v="3"/>
  </r>
  <r>
    <x v="54"/>
    <x v="6"/>
    <x v="107"/>
    <s v="Forsvaret"/>
    <x v="1"/>
    <n v="0"/>
    <x v="3"/>
    <x v="0"/>
  </r>
  <r>
    <x v="54"/>
    <x v="6"/>
    <x v="107"/>
    <s v="Fritidsbebyggelse"/>
    <x v="1"/>
    <n v="0"/>
    <x v="0"/>
    <x v="0"/>
  </r>
  <r>
    <x v="54"/>
    <x v="6"/>
    <x v="107"/>
    <s v="Golfbane"/>
    <x v="1"/>
    <n v="0"/>
    <x v="5"/>
    <x v="3"/>
  </r>
  <r>
    <x v="54"/>
    <x v="6"/>
    <x v="107"/>
    <s v="Grønnstruktur"/>
    <x v="1"/>
    <n v="0"/>
    <x v="7"/>
    <x v="3"/>
  </r>
  <r>
    <x v="54"/>
    <x v="6"/>
    <x v="107"/>
    <s v="Kombinasjoner av hovedformål"/>
    <x v="1"/>
    <n v="0"/>
    <x v="2"/>
    <x v="2"/>
  </r>
  <r>
    <x v="54"/>
    <x v="6"/>
    <x v="107"/>
    <s v="Landbruks-, natur- og friluftsområder, spredt utbygging"/>
    <x v="1"/>
    <n v="0"/>
    <x v="0"/>
    <x v="0"/>
  </r>
  <r>
    <x v="54"/>
    <x v="6"/>
    <x v="107"/>
    <s v="Landbruks-, natur- og friluftsområder der landbruk er utelukket"/>
    <x v="1"/>
    <n v="0"/>
    <x v="0"/>
    <x v="0"/>
  </r>
  <r>
    <x v="54"/>
    <x v="6"/>
    <x v="107"/>
    <s v="Næringsbebyggelse / virksomhet"/>
    <x v="1"/>
    <n v="5.8"/>
    <x v="3"/>
    <x v="0"/>
  </r>
  <r>
    <x v="54"/>
    <x v="6"/>
    <x v="107"/>
    <s v="Offentlig eller privat tjenesteyting"/>
    <x v="1"/>
    <n v="0"/>
    <x v="3"/>
    <x v="0"/>
  </r>
  <r>
    <x v="54"/>
    <x v="6"/>
    <x v="107"/>
    <s v="Omdisponert til andre formål enn landbruk"/>
    <x v="1"/>
    <n v="5.8"/>
    <x v="10"/>
    <x v="5"/>
  </r>
  <r>
    <x v="54"/>
    <x v="6"/>
    <x v="107"/>
    <s v="Samferdselsanlegg og teknisk infrastruktur"/>
    <x v="1"/>
    <n v="0"/>
    <x v="1"/>
    <x v="1"/>
  </r>
  <r>
    <x v="54"/>
    <x v="6"/>
    <x v="107"/>
    <s v="Skogplanting"/>
    <x v="1"/>
    <n v="0"/>
    <x v="4"/>
    <x v="3"/>
  </r>
  <r>
    <x v="54"/>
    <x v="6"/>
    <x v="108"/>
    <s v="Annen bebyggelse og anlegg"/>
    <x v="0"/>
    <n v="0"/>
    <x v="3"/>
    <x v="0"/>
  </r>
  <r>
    <x v="54"/>
    <x v="6"/>
    <x v="108"/>
    <s v="Annet landbruksformål, feks. tilleggsnæringer"/>
    <x v="0"/>
    <n v="0"/>
    <x v="8"/>
    <x v="0"/>
  </r>
  <r>
    <x v="54"/>
    <x v="6"/>
    <x v="108"/>
    <s v="Boligbebyggelse, inkludert uteoppholdsareal"/>
    <x v="0"/>
    <n v="0"/>
    <x v="0"/>
    <x v="0"/>
  </r>
  <r>
    <x v="54"/>
    <x v="6"/>
    <x v="108"/>
    <s v="Bruk og vern av sjø og vassdrag, med tilhørende strandsone"/>
    <x v="0"/>
    <n v="0"/>
    <x v="7"/>
    <x v="3"/>
  </r>
  <r>
    <x v="54"/>
    <x v="6"/>
    <x v="108"/>
    <s v="Forsvaret"/>
    <x v="0"/>
    <n v="0"/>
    <x v="3"/>
    <x v="0"/>
  </r>
  <r>
    <x v="54"/>
    <x v="6"/>
    <x v="108"/>
    <s v="Fritidsbebyggelse"/>
    <x v="0"/>
    <n v="0"/>
    <x v="0"/>
    <x v="0"/>
  </r>
  <r>
    <x v="54"/>
    <x v="6"/>
    <x v="108"/>
    <s v="Golfbane"/>
    <x v="0"/>
    <n v="0"/>
    <x v="5"/>
    <x v="3"/>
  </r>
  <r>
    <x v="54"/>
    <x v="6"/>
    <x v="108"/>
    <s v="Grønnstruktur"/>
    <x v="0"/>
    <n v="0"/>
    <x v="7"/>
    <x v="3"/>
  </r>
  <r>
    <x v="54"/>
    <x v="6"/>
    <x v="108"/>
    <s v="Kombinasjoner av hovedformål"/>
    <x v="0"/>
    <n v="0"/>
    <x v="2"/>
    <x v="2"/>
  </r>
  <r>
    <x v="54"/>
    <x v="6"/>
    <x v="108"/>
    <s v="Landbruks-, natur- og friluftsområder, spredt utbygging"/>
    <x v="0"/>
    <n v="0"/>
    <x v="0"/>
    <x v="0"/>
  </r>
  <r>
    <x v="54"/>
    <x v="6"/>
    <x v="108"/>
    <s v="Landbruks-, natur- og friluftsområder der landbruk er utelukket"/>
    <x v="0"/>
    <n v="0"/>
    <x v="0"/>
    <x v="0"/>
  </r>
  <r>
    <x v="54"/>
    <x v="6"/>
    <x v="108"/>
    <s v="Næringsbebyggelse / virksomhet"/>
    <x v="0"/>
    <n v="0"/>
    <x v="3"/>
    <x v="0"/>
  </r>
  <r>
    <x v="54"/>
    <x v="6"/>
    <x v="108"/>
    <s v="Offentlig eller privat tjenesteyting"/>
    <x v="0"/>
    <n v="0"/>
    <x v="3"/>
    <x v="0"/>
  </r>
  <r>
    <x v="54"/>
    <x v="6"/>
    <x v="108"/>
    <s v="Omdisponert til andre formål enn landbruk"/>
    <x v="0"/>
    <n v="0"/>
    <x v="10"/>
    <x v="5"/>
  </r>
  <r>
    <x v="54"/>
    <x v="6"/>
    <x v="108"/>
    <s v="Samferdselsanlegg og teknisk infrastruktur"/>
    <x v="0"/>
    <n v="0"/>
    <x v="1"/>
    <x v="1"/>
  </r>
  <r>
    <x v="54"/>
    <x v="6"/>
    <x v="108"/>
    <s v="Skogplanting"/>
    <x v="0"/>
    <n v="0"/>
    <x v="4"/>
    <x v="3"/>
  </r>
  <r>
    <x v="54"/>
    <x v="6"/>
    <x v="108"/>
    <s v="Annen bebyggelse og anlegg"/>
    <x v="1"/>
    <n v="0"/>
    <x v="3"/>
    <x v="0"/>
  </r>
  <r>
    <x v="54"/>
    <x v="6"/>
    <x v="108"/>
    <s v="Annet landbruksformål, feks. tilleggsnæringer"/>
    <x v="1"/>
    <n v="0"/>
    <x v="8"/>
    <x v="0"/>
  </r>
  <r>
    <x v="54"/>
    <x v="6"/>
    <x v="108"/>
    <s v="Boligbebyggelse, inkludert uteoppholdsareal"/>
    <x v="1"/>
    <n v="0"/>
    <x v="0"/>
    <x v="0"/>
  </r>
  <r>
    <x v="54"/>
    <x v="6"/>
    <x v="108"/>
    <s v="Bruk og vern av sjø og vassdrag, med tilhørende strandsone"/>
    <x v="1"/>
    <n v="0"/>
    <x v="7"/>
    <x v="3"/>
  </r>
  <r>
    <x v="54"/>
    <x v="6"/>
    <x v="108"/>
    <s v="Forsvaret"/>
    <x v="1"/>
    <n v="0"/>
    <x v="3"/>
    <x v="0"/>
  </r>
  <r>
    <x v="54"/>
    <x v="6"/>
    <x v="108"/>
    <s v="Fritidsbebyggelse"/>
    <x v="1"/>
    <n v="0"/>
    <x v="0"/>
    <x v="0"/>
  </r>
  <r>
    <x v="54"/>
    <x v="6"/>
    <x v="108"/>
    <s v="Golfbane"/>
    <x v="1"/>
    <n v="0"/>
    <x v="5"/>
    <x v="3"/>
  </r>
  <r>
    <x v="54"/>
    <x v="6"/>
    <x v="108"/>
    <s v="Grønnstruktur"/>
    <x v="1"/>
    <n v="0"/>
    <x v="7"/>
    <x v="3"/>
  </r>
  <r>
    <x v="54"/>
    <x v="6"/>
    <x v="108"/>
    <s v="Kombinasjoner av hovedformål"/>
    <x v="1"/>
    <n v="0"/>
    <x v="2"/>
    <x v="2"/>
  </r>
  <r>
    <x v="54"/>
    <x v="6"/>
    <x v="108"/>
    <s v="Landbruks-, natur- og friluftsområder, spredt utbygging"/>
    <x v="1"/>
    <n v="0"/>
    <x v="0"/>
    <x v="0"/>
  </r>
  <r>
    <x v="54"/>
    <x v="6"/>
    <x v="108"/>
    <s v="Landbruks-, natur- og friluftsområder der landbruk er utelukket"/>
    <x v="1"/>
    <n v="0"/>
    <x v="0"/>
    <x v="0"/>
  </r>
  <r>
    <x v="54"/>
    <x v="6"/>
    <x v="108"/>
    <s v="Næringsbebyggelse / virksomhet"/>
    <x v="1"/>
    <n v="0"/>
    <x v="3"/>
    <x v="0"/>
  </r>
  <r>
    <x v="54"/>
    <x v="6"/>
    <x v="108"/>
    <s v="Offentlig eller privat tjenesteyting"/>
    <x v="1"/>
    <n v="0"/>
    <x v="3"/>
    <x v="0"/>
  </r>
  <r>
    <x v="54"/>
    <x v="6"/>
    <x v="108"/>
    <s v="Omdisponert til andre formål enn landbruk"/>
    <x v="1"/>
    <n v="0"/>
    <x v="10"/>
    <x v="5"/>
  </r>
  <r>
    <x v="54"/>
    <x v="6"/>
    <x v="108"/>
    <s v="Samferdselsanlegg og teknisk infrastruktur"/>
    <x v="1"/>
    <n v="0"/>
    <x v="1"/>
    <x v="1"/>
  </r>
  <r>
    <x v="54"/>
    <x v="6"/>
    <x v="108"/>
    <s v="Skogplanting"/>
    <x v="1"/>
    <n v="0"/>
    <x v="4"/>
    <x v="3"/>
  </r>
  <r>
    <x v="54"/>
    <x v="6"/>
    <x v="140"/>
    <s v="Annen bebyggelse og anlegg"/>
    <x v="0"/>
    <n v="0"/>
    <x v="3"/>
    <x v="0"/>
  </r>
  <r>
    <x v="54"/>
    <x v="6"/>
    <x v="140"/>
    <s v="Annet landbruksformål, feks. tilleggsnæringer"/>
    <x v="0"/>
    <n v="0"/>
    <x v="8"/>
    <x v="0"/>
  </r>
  <r>
    <x v="54"/>
    <x v="6"/>
    <x v="140"/>
    <s v="Boligbebyggelse, inkludert uteoppholdsareal"/>
    <x v="0"/>
    <n v="1.4"/>
    <x v="0"/>
    <x v="0"/>
  </r>
  <r>
    <x v="54"/>
    <x v="6"/>
    <x v="140"/>
    <s v="Bruk og vern av sjø og vassdrag, med tilhørende strandsone"/>
    <x v="0"/>
    <n v="0"/>
    <x v="7"/>
    <x v="3"/>
  </r>
  <r>
    <x v="54"/>
    <x v="6"/>
    <x v="140"/>
    <s v="Forsvaret"/>
    <x v="0"/>
    <n v="0"/>
    <x v="3"/>
    <x v="0"/>
  </r>
  <r>
    <x v="54"/>
    <x v="6"/>
    <x v="140"/>
    <s v="Fritidsbebyggelse"/>
    <x v="0"/>
    <n v="6.1"/>
    <x v="0"/>
    <x v="0"/>
  </r>
  <r>
    <x v="54"/>
    <x v="6"/>
    <x v="140"/>
    <s v="Golfbane"/>
    <x v="0"/>
    <n v="0"/>
    <x v="5"/>
    <x v="3"/>
  </r>
  <r>
    <x v="54"/>
    <x v="6"/>
    <x v="140"/>
    <s v="Grønnstruktur"/>
    <x v="0"/>
    <n v="0"/>
    <x v="7"/>
    <x v="3"/>
  </r>
  <r>
    <x v="54"/>
    <x v="6"/>
    <x v="140"/>
    <s v="Kombinasjoner av hovedformål"/>
    <x v="0"/>
    <n v="0"/>
    <x v="2"/>
    <x v="2"/>
  </r>
  <r>
    <x v="54"/>
    <x v="6"/>
    <x v="140"/>
    <s v="Landbruks-, natur- og friluftsområder, spredt utbygging"/>
    <x v="0"/>
    <n v="0"/>
    <x v="0"/>
    <x v="0"/>
  </r>
  <r>
    <x v="54"/>
    <x v="6"/>
    <x v="140"/>
    <s v="Landbruks-, natur- og friluftsområder der landbruk er utelukket"/>
    <x v="0"/>
    <n v="0"/>
    <x v="0"/>
    <x v="0"/>
  </r>
  <r>
    <x v="54"/>
    <x v="6"/>
    <x v="140"/>
    <s v="Næringsbebyggelse / virksomhet"/>
    <x v="0"/>
    <n v="0"/>
    <x v="3"/>
    <x v="0"/>
  </r>
  <r>
    <x v="54"/>
    <x v="6"/>
    <x v="140"/>
    <s v="Offentlig eller privat tjenesteyting"/>
    <x v="0"/>
    <n v="0"/>
    <x v="3"/>
    <x v="0"/>
  </r>
  <r>
    <x v="54"/>
    <x v="6"/>
    <x v="140"/>
    <s v="Omdisponert til andre formål enn landbruk"/>
    <x v="0"/>
    <n v="7.5"/>
    <x v="10"/>
    <x v="5"/>
  </r>
  <r>
    <x v="54"/>
    <x v="6"/>
    <x v="140"/>
    <s v="Samferdselsanlegg og teknisk infrastruktur"/>
    <x v="0"/>
    <n v="0"/>
    <x v="1"/>
    <x v="1"/>
  </r>
  <r>
    <x v="54"/>
    <x v="6"/>
    <x v="140"/>
    <s v="Skogplanting"/>
    <x v="0"/>
    <n v="0"/>
    <x v="4"/>
    <x v="3"/>
  </r>
  <r>
    <x v="54"/>
    <x v="6"/>
    <x v="140"/>
    <s v="Annen bebyggelse og anlegg"/>
    <x v="1"/>
    <n v="0"/>
    <x v="3"/>
    <x v="0"/>
  </r>
  <r>
    <x v="54"/>
    <x v="6"/>
    <x v="140"/>
    <s v="Annet landbruksformål, feks. tilleggsnæringer"/>
    <x v="1"/>
    <n v="0"/>
    <x v="8"/>
    <x v="0"/>
  </r>
  <r>
    <x v="54"/>
    <x v="6"/>
    <x v="140"/>
    <s v="Boligbebyggelse, inkludert uteoppholdsareal"/>
    <x v="1"/>
    <n v="0"/>
    <x v="0"/>
    <x v="0"/>
  </r>
  <r>
    <x v="54"/>
    <x v="6"/>
    <x v="140"/>
    <s v="Bruk og vern av sjø og vassdrag, med tilhørende strandsone"/>
    <x v="1"/>
    <n v="0"/>
    <x v="7"/>
    <x v="3"/>
  </r>
  <r>
    <x v="54"/>
    <x v="6"/>
    <x v="140"/>
    <s v="Forsvaret"/>
    <x v="1"/>
    <n v="0"/>
    <x v="3"/>
    <x v="0"/>
  </r>
  <r>
    <x v="54"/>
    <x v="6"/>
    <x v="140"/>
    <s v="Fritidsbebyggelse"/>
    <x v="1"/>
    <n v="0"/>
    <x v="0"/>
    <x v="0"/>
  </r>
  <r>
    <x v="54"/>
    <x v="6"/>
    <x v="140"/>
    <s v="Golfbane"/>
    <x v="1"/>
    <n v="0"/>
    <x v="5"/>
    <x v="3"/>
  </r>
  <r>
    <x v="54"/>
    <x v="6"/>
    <x v="140"/>
    <s v="Grønnstruktur"/>
    <x v="1"/>
    <n v="0"/>
    <x v="7"/>
    <x v="3"/>
  </r>
  <r>
    <x v="54"/>
    <x v="6"/>
    <x v="140"/>
    <s v="Kombinasjoner av hovedformål"/>
    <x v="1"/>
    <n v="0"/>
    <x v="2"/>
    <x v="2"/>
  </r>
  <r>
    <x v="54"/>
    <x v="6"/>
    <x v="140"/>
    <s v="Landbruks-, natur- og friluftsområder, spredt utbygging"/>
    <x v="1"/>
    <n v="0"/>
    <x v="0"/>
    <x v="0"/>
  </r>
  <r>
    <x v="54"/>
    <x v="6"/>
    <x v="140"/>
    <s v="Landbruks-, natur- og friluftsområder der landbruk er utelukket"/>
    <x v="1"/>
    <n v="0"/>
    <x v="0"/>
    <x v="0"/>
  </r>
  <r>
    <x v="54"/>
    <x v="6"/>
    <x v="140"/>
    <s v="Næringsbebyggelse / virksomhet"/>
    <x v="1"/>
    <n v="0"/>
    <x v="3"/>
    <x v="0"/>
  </r>
  <r>
    <x v="54"/>
    <x v="6"/>
    <x v="140"/>
    <s v="Offentlig eller privat tjenesteyting"/>
    <x v="1"/>
    <n v="0"/>
    <x v="3"/>
    <x v="0"/>
  </r>
  <r>
    <x v="54"/>
    <x v="6"/>
    <x v="140"/>
    <s v="Omdisponert til andre formål enn landbruk"/>
    <x v="1"/>
    <n v="0"/>
    <x v="10"/>
    <x v="5"/>
  </r>
  <r>
    <x v="54"/>
    <x v="6"/>
    <x v="140"/>
    <s v="Samferdselsanlegg og teknisk infrastruktur"/>
    <x v="1"/>
    <n v="0"/>
    <x v="1"/>
    <x v="1"/>
  </r>
  <r>
    <x v="54"/>
    <x v="6"/>
    <x v="140"/>
    <s v="Skogplanting"/>
    <x v="1"/>
    <n v="0"/>
    <x v="4"/>
    <x v="3"/>
  </r>
  <r>
    <x v="54"/>
    <x v="6"/>
    <x v="109"/>
    <s v="Annen bebyggelse og anlegg"/>
    <x v="0"/>
    <n v="0"/>
    <x v="3"/>
    <x v="0"/>
  </r>
  <r>
    <x v="54"/>
    <x v="6"/>
    <x v="109"/>
    <s v="Annet landbruksformål, feks. tilleggsnæringer"/>
    <x v="0"/>
    <n v="0"/>
    <x v="8"/>
    <x v="0"/>
  </r>
  <r>
    <x v="54"/>
    <x v="6"/>
    <x v="109"/>
    <s v="Boligbebyggelse, inkludert uteoppholdsareal"/>
    <x v="0"/>
    <n v="2"/>
    <x v="0"/>
    <x v="0"/>
  </r>
  <r>
    <x v="54"/>
    <x v="6"/>
    <x v="109"/>
    <s v="Bruk og vern av sjø og vassdrag, med tilhørende strandsone"/>
    <x v="0"/>
    <n v="0"/>
    <x v="7"/>
    <x v="3"/>
  </r>
  <r>
    <x v="54"/>
    <x v="6"/>
    <x v="109"/>
    <s v="Forsvaret"/>
    <x v="0"/>
    <n v="0"/>
    <x v="3"/>
    <x v="0"/>
  </r>
  <r>
    <x v="54"/>
    <x v="6"/>
    <x v="109"/>
    <s v="Fritidsbebyggelse"/>
    <x v="0"/>
    <n v="0"/>
    <x v="0"/>
    <x v="0"/>
  </r>
  <r>
    <x v="54"/>
    <x v="6"/>
    <x v="109"/>
    <s v="Golfbane"/>
    <x v="0"/>
    <n v="0"/>
    <x v="5"/>
    <x v="3"/>
  </r>
  <r>
    <x v="54"/>
    <x v="6"/>
    <x v="109"/>
    <s v="Grønnstruktur"/>
    <x v="0"/>
    <n v="0"/>
    <x v="7"/>
    <x v="3"/>
  </r>
  <r>
    <x v="54"/>
    <x v="6"/>
    <x v="109"/>
    <s v="Kombinasjoner av hovedformål"/>
    <x v="0"/>
    <n v="0"/>
    <x v="2"/>
    <x v="2"/>
  </r>
  <r>
    <x v="54"/>
    <x v="6"/>
    <x v="109"/>
    <s v="Landbruks-, natur- og friluftsområder, spredt utbygging"/>
    <x v="0"/>
    <n v="0"/>
    <x v="0"/>
    <x v="0"/>
  </r>
  <r>
    <x v="54"/>
    <x v="6"/>
    <x v="109"/>
    <s v="Landbruks-, natur- og friluftsområder der landbruk er utelukket"/>
    <x v="0"/>
    <n v="0"/>
    <x v="0"/>
    <x v="0"/>
  </r>
  <r>
    <x v="54"/>
    <x v="6"/>
    <x v="109"/>
    <s v="Næringsbebyggelse / virksomhet"/>
    <x v="0"/>
    <n v="0"/>
    <x v="3"/>
    <x v="0"/>
  </r>
  <r>
    <x v="54"/>
    <x v="6"/>
    <x v="109"/>
    <s v="Offentlig eller privat tjenesteyting"/>
    <x v="0"/>
    <n v="0"/>
    <x v="3"/>
    <x v="0"/>
  </r>
  <r>
    <x v="54"/>
    <x v="6"/>
    <x v="109"/>
    <s v="Omdisponert til andre formål enn landbruk"/>
    <x v="0"/>
    <n v="2"/>
    <x v="10"/>
    <x v="5"/>
  </r>
  <r>
    <x v="54"/>
    <x v="6"/>
    <x v="109"/>
    <s v="Samferdselsanlegg og teknisk infrastruktur"/>
    <x v="0"/>
    <n v="0"/>
    <x v="1"/>
    <x v="1"/>
  </r>
  <r>
    <x v="54"/>
    <x v="6"/>
    <x v="109"/>
    <s v="Skogplanting"/>
    <x v="0"/>
    <n v="0"/>
    <x v="4"/>
    <x v="3"/>
  </r>
  <r>
    <x v="54"/>
    <x v="6"/>
    <x v="109"/>
    <s v="Annen bebyggelse og anlegg"/>
    <x v="1"/>
    <n v="0"/>
    <x v="3"/>
    <x v="0"/>
  </r>
  <r>
    <x v="54"/>
    <x v="6"/>
    <x v="109"/>
    <s v="Annet landbruksformål, feks. tilleggsnæringer"/>
    <x v="1"/>
    <n v="0"/>
    <x v="8"/>
    <x v="0"/>
  </r>
  <r>
    <x v="54"/>
    <x v="6"/>
    <x v="109"/>
    <s v="Boligbebyggelse, inkludert uteoppholdsareal"/>
    <x v="1"/>
    <n v="0"/>
    <x v="0"/>
    <x v="0"/>
  </r>
  <r>
    <x v="54"/>
    <x v="6"/>
    <x v="109"/>
    <s v="Bruk og vern av sjø og vassdrag, med tilhørende strandsone"/>
    <x v="1"/>
    <n v="0"/>
    <x v="7"/>
    <x v="3"/>
  </r>
  <r>
    <x v="54"/>
    <x v="6"/>
    <x v="109"/>
    <s v="Forsvaret"/>
    <x v="1"/>
    <n v="0"/>
    <x v="3"/>
    <x v="0"/>
  </r>
  <r>
    <x v="54"/>
    <x v="6"/>
    <x v="109"/>
    <s v="Fritidsbebyggelse"/>
    <x v="1"/>
    <n v="0"/>
    <x v="0"/>
    <x v="0"/>
  </r>
  <r>
    <x v="54"/>
    <x v="6"/>
    <x v="109"/>
    <s v="Golfbane"/>
    <x v="1"/>
    <n v="0"/>
    <x v="5"/>
    <x v="3"/>
  </r>
  <r>
    <x v="54"/>
    <x v="6"/>
    <x v="109"/>
    <s v="Grønnstruktur"/>
    <x v="1"/>
    <n v="0"/>
    <x v="7"/>
    <x v="3"/>
  </r>
  <r>
    <x v="54"/>
    <x v="6"/>
    <x v="109"/>
    <s v="Kombinasjoner av hovedformål"/>
    <x v="1"/>
    <n v="0"/>
    <x v="2"/>
    <x v="2"/>
  </r>
  <r>
    <x v="54"/>
    <x v="6"/>
    <x v="109"/>
    <s v="Landbruks-, natur- og friluftsområder, spredt utbygging"/>
    <x v="1"/>
    <n v="0"/>
    <x v="0"/>
    <x v="0"/>
  </r>
  <r>
    <x v="54"/>
    <x v="6"/>
    <x v="109"/>
    <s v="Landbruks-, natur- og friluftsområder der landbruk er utelukket"/>
    <x v="1"/>
    <n v="0"/>
    <x v="0"/>
    <x v="0"/>
  </r>
  <r>
    <x v="54"/>
    <x v="6"/>
    <x v="109"/>
    <s v="Næringsbebyggelse / virksomhet"/>
    <x v="1"/>
    <n v="0"/>
    <x v="3"/>
    <x v="0"/>
  </r>
  <r>
    <x v="54"/>
    <x v="6"/>
    <x v="109"/>
    <s v="Offentlig eller privat tjenesteyting"/>
    <x v="1"/>
    <n v="0"/>
    <x v="3"/>
    <x v="0"/>
  </r>
  <r>
    <x v="54"/>
    <x v="6"/>
    <x v="109"/>
    <s v="Omdisponert til andre formål enn landbruk"/>
    <x v="1"/>
    <n v="0"/>
    <x v="10"/>
    <x v="5"/>
  </r>
  <r>
    <x v="54"/>
    <x v="6"/>
    <x v="109"/>
    <s v="Samferdselsanlegg og teknisk infrastruktur"/>
    <x v="1"/>
    <n v="0"/>
    <x v="1"/>
    <x v="1"/>
  </r>
  <r>
    <x v="54"/>
    <x v="6"/>
    <x v="109"/>
    <s v="Skogplanting"/>
    <x v="1"/>
    <n v="0"/>
    <x v="4"/>
    <x v="3"/>
  </r>
  <r>
    <x v="54"/>
    <x v="6"/>
    <x v="110"/>
    <s v="Annen bebyggelse og anlegg"/>
    <x v="0"/>
    <n v="0"/>
    <x v="3"/>
    <x v="0"/>
  </r>
  <r>
    <x v="54"/>
    <x v="6"/>
    <x v="110"/>
    <s v="Annet landbruksformål, feks. tilleggsnæringer"/>
    <x v="0"/>
    <n v="0"/>
    <x v="8"/>
    <x v="0"/>
  </r>
  <r>
    <x v="54"/>
    <x v="6"/>
    <x v="110"/>
    <s v="Boligbebyggelse, inkludert uteoppholdsareal"/>
    <x v="0"/>
    <n v="0"/>
    <x v="0"/>
    <x v="0"/>
  </r>
  <r>
    <x v="54"/>
    <x v="6"/>
    <x v="110"/>
    <s v="Bruk og vern av sjø og vassdrag, med tilhørende strandsone"/>
    <x v="0"/>
    <n v="0"/>
    <x v="7"/>
    <x v="3"/>
  </r>
  <r>
    <x v="54"/>
    <x v="6"/>
    <x v="110"/>
    <s v="Forsvaret"/>
    <x v="0"/>
    <n v="0"/>
    <x v="3"/>
    <x v="0"/>
  </r>
  <r>
    <x v="54"/>
    <x v="6"/>
    <x v="110"/>
    <s v="Fritidsbebyggelse"/>
    <x v="0"/>
    <n v="0"/>
    <x v="0"/>
    <x v="0"/>
  </r>
  <r>
    <x v="54"/>
    <x v="6"/>
    <x v="110"/>
    <s v="Golfbane"/>
    <x v="0"/>
    <n v="0"/>
    <x v="5"/>
    <x v="3"/>
  </r>
  <r>
    <x v="54"/>
    <x v="6"/>
    <x v="110"/>
    <s v="Grønnstruktur"/>
    <x v="0"/>
    <n v="0"/>
    <x v="7"/>
    <x v="3"/>
  </r>
  <r>
    <x v="54"/>
    <x v="6"/>
    <x v="110"/>
    <s v="Kombinasjoner av hovedformål"/>
    <x v="0"/>
    <n v="0"/>
    <x v="2"/>
    <x v="2"/>
  </r>
  <r>
    <x v="54"/>
    <x v="6"/>
    <x v="110"/>
    <s v="Landbruks-, natur- og friluftsområder, spredt utbygging"/>
    <x v="0"/>
    <n v="0"/>
    <x v="0"/>
    <x v="0"/>
  </r>
  <r>
    <x v="54"/>
    <x v="6"/>
    <x v="110"/>
    <s v="Landbruks-, natur- og friluftsområder der landbruk er utelukket"/>
    <x v="0"/>
    <n v="0"/>
    <x v="0"/>
    <x v="0"/>
  </r>
  <r>
    <x v="54"/>
    <x v="6"/>
    <x v="110"/>
    <s v="Næringsbebyggelse / virksomhet"/>
    <x v="0"/>
    <n v="0"/>
    <x v="3"/>
    <x v="0"/>
  </r>
  <r>
    <x v="54"/>
    <x v="6"/>
    <x v="110"/>
    <s v="Offentlig eller privat tjenesteyting"/>
    <x v="0"/>
    <n v="0"/>
    <x v="3"/>
    <x v="0"/>
  </r>
  <r>
    <x v="54"/>
    <x v="6"/>
    <x v="110"/>
    <s v="Omdisponert til andre formål enn landbruk"/>
    <x v="0"/>
    <n v="0"/>
    <x v="10"/>
    <x v="5"/>
  </r>
  <r>
    <x v="54"/>
    <x v="6"/>
    <x v="110"/>
    <s v="Samferdselsanlegg og teknisk infrastruktur"/>
    <x v="0"/>
    <n v="0"/>
    <x v="1"/>
    <x v="1"/>
  </r>
  <r>
    <x v="54"/>
    <x v="6"/>
    <x v="110"/>
    <s v="Skogplanting"/>
    <x v="0"/>
    <n v="0"/>
    <x v="4"/>
    <x v="3"/>
  </r>
  <r>
    <x v="54"/>
    <x v="6"/>
    <x v="110"/>
    <s v="Annen bebyggelse og anlegg"/>
    <x v="1"/>
    <n v="0"/>
    <x v="3"/>
    <x v="0"/>
  </r>
  <r>
    <x v="54"/>
    <x v="6"/>
    <x v="110"/>
    <s v="Annet landbruksformål, feks. tilleggsnæringer"/>
    <x v="1"/>
    <n v="0"/>
    <x v="8"/>
    <x v="0"/>
  </r>
  <r>
    <x v="54"/>
    <x v="6"/>
    <x v="110"/>
    <s v="Boligbebyggelse, inkludert uteoppholdsareal"/>
    <x v="1"/>
    <n v="0"/>
    <x v="0"/>
    <x v="0"/>
  </r>
  <r>
    <x v="54"/>
    <x v="6"/>
    <x v="110"/>
    <s v="Bruk og vern av sjø og vassdrag, med tilhørende strandsone"/>
    <x v="1"/>
    <n v="0"/>
    <x v="7"/>
    <x v="3"/>
  </r>
  <r>
    <x v="54"/>
    <x v="6"/>
    <x v="110"/>
    <s v="Forsvaret"/>
    <x v="1"/>
    <n v="0"/>
    <x v="3"/>
    <x v="0"/>
  </r>
  <r>
    <x v="54"/>
    <x v="6"/>
    <x v="110"/>
    <s v="Fritidsbebyggelse"/>
    <x v="1"/>
    <n v="0"/>
    <x v="0"/>
    <x v="0"/>
  </r>
  <r>
    <x v="54"/>
    <x v="6"/>
    <x v="110"/>
    <s v="Golfbane"/>
    <x v="1"/>
    <n v="0"/>
    <x v="5"/>
    <x v="3"/>
  </r>
  <r>
    <x v="54"/>
    <x v="6"/>
    <x v="110"/>
    <s v="Grønnstruktur"/>
    <x v="1"/>
    <n v="0"/>
    <x v="7"/>
    <x v="3"/>
  </r>
  <r>
    <x v="54"/>
    <x v="6"/>
    <x v="110"/>
    <s v="Kombinasjoner av hovedformål"/>
    <x v="1"/>
    <n v="0"/>
    <x v="2"/>
    <x v="2"/>
  </r>
  <r>
    <x v="54"/>
    <x v="6"/>
    <x v="110"/>
    <s v="Landbruks-, natur- og friluftsområder, spredt utbygging"/>
    <x v="1"/>
    <n v="0"/>
    <x v="0"/>
    <x v="0"/>
  </r>
  <r>
    <x v="54"/>
    <x v="6"/>
    <x v="110"/>
    <s v="Landbruks-, natur- og friluftsområder der landbruk er utelukket"/>
    <x v="1"/>
    <n v="0"/>
    <x v="0"/>
    <x v="0"/>
  </r>
  <r>
    <x v="54"/>
    <x v="6"/>
    <x v="110"/>
    <s v="Næringsbebyggelse / virksomhet"/>
    <x v="1"/>
    <n v="0"/>
    <x v="3"/>
    <x v="0"/>
  </r>
  <r>
    <x v="54"/>
    <x v="6"/>
    <x v="110"/>
    <s v="Offentlig eller privat tjenesteyting"/>
    <x v="1"/>
    <n v="0"/>
    <x v="3"/>
    <x v="0"/>
  </r>
  <r>
    <x v="54"/>
    <x v="6"/>
    <x v="110"/>
    <s v="Omdisponert til andre formål enn landbruk"/>
    <x v="1"/>
    <n v="0"/>
    <x v="10"/>
    <x v="5"/>
  </r>
  <r>
    <x v="54"/>
    <x v="6"/>
    <x v="110"/>
    <s v="Samferdselsanlegg og teknisk infrastruktur"/>
    <x v="1"/>
    <n v="0"/>
    <x v="1"/>
    <x v="1"/>
  </r>
  <r>
    <x v="54"/>
    <x v="6"/>
    <x v="110"/>
    <s v="Skogplanting"/>
    <x v="1"/>
    <n v="0"/>
    <x v="4"/>
    <x v="3"/>
  </r>
  <r>
    <x v="54"/>
    <x v="6"/>
    <x v="111"/>
    <s v="Annen bebyggelse og anlegg"/>
    <x v="0"/>
    <n v="0"/>
    <x v="3"/>
    <x v="0"/>
  </r>
  <r>
    <x v="54"/>
    <x v="6"/>
    <x v="111"/>
    <s v="Annet landbruksformål, feks. tilleggsnæringer"/>
    <x v="0"/>
    <n v="0"/>
    <x v="8"/>
    <x v="0"/>
  </r>
  <r>
    <x v="54"/>
    <x v="6"/>
    <x v="111"/>
    <s v="Boligbebyggelse, inkludert uteoppholdsareal"/>
    <x v="0"/>
    <n v="0"/>
    <x v="0"/>
    <x v="0"/>
  </r>
  <r>
    <x v="54"/>
    <x v="6"/>
    <x v="111"/>
    <s v="Bruk og vern av sjø og vassdrag, med tilhørende strandsone"/>
    <x v="0"/>
    <n v="0"/>
    <x v="7"/>
    <x v="3"/>
  </r>
  <r>
    <x v="54"/>
    <x v="6"/>
    <x v="111"/>
    <s v="Forsvaret"/>
    <x v="0"/>
    <n v="0"/>
    <x v="3"/>
    <x v="0"/>
  </r>
  <r>
    <x v="54"/>
    <x v="6"/>
    <x v="111"/>
    <s v="Fritidsbebyggelse"/>
    <x v="0"/>
    <n v="0"/>
    <x v="0"/>
    <x v="0"/>
  </r>
  <r>
    <x v="54"/>
    <x v="6"/>
    <x v="111"/>
    <s v="Golfbane"/>
    <x v="0"/>
    <n v="0"/>
    <x v="5"/>
    <x v="3"/>
  </r>
  <r>
    <x v="54"/>
    <x v="6"/>
    <x v="111"/>
    <s v="Grønnstruktur"/>
    <x v="0"/>
    <n v="0"/>
    <x v="7"/>
    <x v="3"/>
  </r>
  <r>
    <x v="54"/>
    <x v="6"/>
    <x v="111"/>
    <s v="Kombinasjoner av hovedformål"/>
    <x v="0"/>
    <n v="0"/>
    <x v="2"/>
    <x v="2"/>
  </r>
  <r>
    <x v="54"/>
    <x v="6"/>
    <x v="111"/>
    <s v="Landbruks-, natur- og friluftsområder, spredt utbygging"/>
    <x v="0"/>
    <n v="0"/>
    <x v="0"/>
    <x v="0"/>
  </r>
  <r>
    <x v="54"/>
    <x v="6"/>
    <x v="111"/>
    <s v="Landbruks-, natur- og friluftsområder der landbruk er utelukket"/>
    <x v="0"/>
    <n v="0"/>
    <x v="0"/>
    <x v="0"/>
  </r>
  <r>
    <x v="54"/>
    <x v="6"/>
    <x v="111"/>
    <s v="Næringsbebyggelse / virksomhet"/>
    <x v="0"/>
    <n v="0"/>
    <x v="3"/>
    <x v="0"/>
  </r>
  <r>
    <x v="54"/>
    <x v="6"/>
    <x v="111"/>
    <s v="Offentlig eller privat tjenesteyting"/>
    <x v="0"/>
    <n v="0"/>
    <x v="3"/>
    <x v="0"/>
  </r>
  <r>
    <x v="54"/>
    <x v="6"/>
    <x v="111"/>
    <s v="Omdisponert til andre formål enn landbruk"/>
    <x v="0"/>
    <n v="0"/>
    <x v="10"/>
    <x v="5"/>
  </r>
  <r>
    <x v="54"/>
    <x v="6"/>
    <x v="111"/>
    <s v="Samferdselsanlegg og teknisk infrastruktur"/>
    <x v="0"/>
    <n v="0"/>
    <x v="1"/>
    <x v="1"/>
  </r>
  <r>
    <x v="54"/>
    <x v="6"/>
    <x v="111"/>
    <s v="Skogplanting"/>
    <x v="0"/>
    <n v="0"/>
    <x v="4"/>
    <x v="3"/>
  </r>
  <r>
    <x v="54"/>
    <x v="6"/>
    <x v="111"/>
    <s v="Annen bebyggelse og anlegg"/>
    <x v="1"/>
    <n v="0"/>
    <x v="3"/>
    <x v="0"/>
  </r>
  <r>
    <x v="54"/>
    <x v="6"/>
    <x v="111"/>
    <s v="Annet landbruksformål, feks. tilleggsnæringer"/>
    <x v="1"/>
    <n v="0"/>
    <x v="8"/>
    <x v="0"/>
  </r>
  <r>
    <x v="54"/>
    <x v="6"/>
    <x v="111"/>
    <s v="Boligbebyggelse, inkludert uteoppholdsareal"/>
    <x v="1"/>
    <n v="6"/>
    <x v="0"/>
    <x v="0"/>
  </r>
  <r>
    <x v="54"/>
    <x v="6"/>
    <x v="111"/>
    <s v="Bruk og vern av sjø og vassdrag, med tilhørende strandsone"/>
    <x v="1"/>
    <n v="0"/>
    <x v="7"/>
    <x v="3"/>
  </r>
  <r>
    <x v="54"/>
    <x v="6"/>
    <x v="111"/>
    <s v="Forsvaret"/>
    <x v="1"/>
    <n v="0"/>
    <x v="3"/>
    <x v="0"/>
  </r>
  <r>
    <x v="54"/>
    <x v="6"/>
    <x v="111"/>
    <s v="Fritidsbebyggelse"/>
    <x v="1"/>
    <n v="0"/>
    <x v="0"/>
    <x v="0"/>
  </r>
  <r>
    <x v="54"/>
    <x v="6"/>
    <x v="111"/>
    <s v="Golfbane"/>
    <x v="1"/>
    <n v="0"/>
    <x v="5"/>
    <x v="3"/>
  </r>
  <r>
    <x v="54"/>
    <x v="6"/>
    <x v="111"/>
    <s v="Grønnstruktur"/>
    <x v="1"/>
    <n v="0"/>
    <x v="7"/>
    <x v="3"/>
  </r>
  <r>
    <x v="54"/>
    <x v="6"/>
    <x v="111"/>
    <s v="Kombinasjoner av hovedformål"/>
    <x v="1"/>
    <n v="0"/>
    <x v="2"/>
    <x v="2"/>
  </r>
  <r>
    <x v="54"/>
    <x v="6"/>
    <x v="111"/>
    <s v="Landbruks-, natur- og friluftsområder, spredt utbygging"/>
    <x v="1"/>
    <n v="0"/>
    <x v="0"/>
    <x v="0"/>
  </r>
  <r>
    <x v="54"/>
    <x v="6"/>
    <x v="111"/>
    <s v="Landbruks-, natur- og friluftsområder der landbruk er utelukket"/>
    <x v="1"/>
    <n v="0"/>
    <x v="0"/>
    <x v="0"/>
  </r>
  <r>
    <x v="54"/>
    <x v="6"/>
    <x v="111"/>
    <s v="Næringsbebyggelse / virksomhet"/>
    <x v="1"/>
    <n v="0"/>
    <x v="3"/>
    <x v="0"/>
  </r>
  <r>
    <x v="54"/>
    <x v="6"/>
    <x v="111"/>
    <s v="Offentlig eller privat tjenesteyting"/>
    <x v="1"/>
    <n v="0"/>
    <x v="3"/>
    <x v="0"/>
  </r>
  <r>
    <x v="54"/>
    <x v="6"/>
    <x v="111"/>
    <s v="Omdisponert til andre formål enn landbruk"/>
    <x v="1"/>
    <n v="6"/>
    <x v="10"/>
    <x v="5"/>
  </r>
  <r>
    <x v="54"/>
    <x v="6"/>
    <x v="111"/>
    <s v="Samferdselsanlegg og teknisk infrastruktur"/>
    <x v="1"/>
    <n v="0"/>
    <x v="1"/>
    <x v="1"/>
  </r>
  <r>
    <x v="54"/>
    <x v="6"/>
    <x v="111"/>
    <s v="Skogplanting"/>
    <x v="1"/>
    <n v="0"/>
    <x v="4"/>
    <x v="3"/>
  </r>
  <r>
    <x v="54"/>
    <x v="6"/>
    <x v="112"/>
    <s v="Annen bebyggelse og anlegg"/>
    <x v="0"/>
    <n v="1.4"/>
    <x v="3"/>
    <x v="0"/>
  </r>
  <r>
    <x v="54"/>
    <x v="6"/>
    <x v="112"/>
    <s v="Annet landbruksformål, feks. tilleggsnæringer"/>
    <x v="0"/>
    <n v="0"/>
    <x v="8"/>
    <x v="0"/>
  </r>
  <r>
    <x v="54"/>
    <x v="6"/>
    <x v="112"/>
    <s v="Boligbebyggelse, inkludert uteoppholdsareal"/>
    <x v="0"/>
    <n v="12"/>
    <x v="0"/>
    <x v="0"/>
  </r>
  <r>
    <x v="54"/>
    <x v="6"/>
    <x v="112"/>
    <s v="Bruk og vern av sjø og vassdrag, med tilhørende strandsone"/>
    <x v="0"/>
    <n v="0"/>
    <x v="7"/>
    <x v="3"/>
  </r>
  <r>
    <x v="54"/>
    <x v="6"/>
    <x v="112"/>
    <s v="Forsvaret"/>
    <x v="0"/>
    <n v="0"/>
    <x v="3"/>
    <x v="0"/>
  </r>
  <r>
    <x v="54"/>
    <x v="6"/>
    <x v="112"/>
    <s v="Fritidsbebyggelse"/>
    <x v="0"/>
    <n v="0.8"/>
    <x v="0"/>
    <x v="0"/>
  </r>
  <r>
    <x v="54"/>
    <x v="6"/>
    <x v="112"/>
    <s v="Golfbane"/>
    <x v="0"/>
    <n v="0"/>
    <x v="5"/>
    <x v="3"/>
  </r>
  <r>
    <x v="54"/>
    <x v="6"/>
    <x v="112"/>
    <s v="Grønnstruktur"/>
    <x v="0"/>
    <n v="8.6999999999999993"/>
    <x v="7"/>
    <x v="3"/>
  </r>
  <r>
    <x v="54"/>
    <x v="6"/>
    <x v="112"/>
    <s v="Kombinasjoner av hovedformål"/>
    <x v="0"/>
    <n v="0"/>
    <x v="2"/>
    <x v="2"/>
  </r>
  <r>
    <x v="54"/>
    <x v="6"/>
    <x v="112"/>
    <s v="Landbruks-, natur- og friluftsområder, spredt utbygging"/>
    <x v="0"/>
    <n v="0"/>
    <x v="0"/>
    <x v="0"/>
  </r>
  <r>
    <x v="54"/>
    <x v="6"/>
    <x v="112"/>
    <s v="Landbruks-, natur- og friluftsområder der landbruk er utelukket"/>
    <x v="0"/>
    <n v="0"/>
    <x v="0"/>
    <x v="0"/>
  </r>
  <r>
    <x v="54"/>
    <x v="6"/>
    <x v="112"/>
    <s v="Næringsbebyggelse / virksomhet"/>
    <x v="0"/>
    <n v="0"/>
    <x v="3"/>
    <x v="0"/>
  </r>
  <r>
    <x v="54"/>
    <x v="6"/>
    <x v="112"/>
    <s v="Offentlig eller privat tjenesteyting"/>
    <x v="0"/>
    <n v="0"/>
    <x v="3"/>
    <x v="0"/>
  </r>
  <r>
    <x v="54"/>
    <x v="6"/>
    <x v="112"/>
    <s v="Omdisponert til andre formål enn landbruk"/>
    <x v="0"/>
    <n v="27"/>
    <x v="10"/>
    <x v="5"/>
  </r>
  <r>
    <x v="54"/>
    <x v="6"/>
    <x v="112"/>
    <s v="Samferdselsanlegg og teknisk infrastruktur"/>
    <x v="0"/>
    <n v="4.0999999999999996"/>
    <x v="1"/>
    <x v="1"/>
  </r>
  <r>
    <x v="54"/>
    <x v="6"/>
    <x v="112"/>
    <s v="Skogplanting"/>
    <x v="0"/>
    <n v="0"/>
    <x v="4"/>
    <x v="3"/>
  </r>
  <r>
    <x v="54"/>
    <x v="6"/>
    <x v="112"/>
    <s v="Annen bebyggelse og anlegg"/>
    <x v="1"/>
    <n v="62.1"/>
    <x v="3"/>
    <x v="0"/>
  </r>
  <r>
    <x v="54"/>
    <x v="6"/>
    <x v="112"/>
    <s v="Annet landbruksformål, feks. tilleggsnæringer"/>
    <x v="1"/>
    <n v="0"/>
    <x v="8"/>
    <x v="0"/>
  </r>
  <r>
    <x v="54"/>
    <x v="6"/>
    <x v="112"/>
    <s v="Boligbebyggelse, inkludert uteoppholdsareal"/>
    <x v="1"/>
    <n v="7.9"/>
    <x v="0"/>
    <x v="0"/>
  </r>
  <r>
    <x v="54"/>
    <x v="6"/>
    <x v="112"/>
    <s v="Bruk og vern av sjø og vassdrag, med tilhørende strandsone"/>
    <x v="1"/>
    <n v="0"/>
    <x v="7"/>
    <x v="3"/>
  </r>
  <r>
    <x v="54"/>
    <x v="6"/>
    <x v="112"/>
    <s v="Forsvaret"/>
    <x v="1"/>
    <n v="0"/>
    <x v="3"/>
    <x v="0"/>
  </r>
  <r>
    <x v="54"/>
    <x v="6"/>
    <x v="112"/>
    <s v="Fritidsbebyggelse"/>
    <x v="1"/>
    <n v="1"/>
    <x v="0"/>
    <x v="0"/>
  </r>
  <r>
    <x v="54"/>
    <x v="6"/>
    <x v="112"/>
    <s v="Golfbane"/>
    <x v="1"/>
    <n v="0"/>
    <x v="5"/>
    <x v="3"/>
  </r>
  <r>
    <x v="54"/>
    <x v="6"/>
    <x v="112"/>
    <s v="Grønnstruktur"/>
    <x v="1"/>
    <n v="37.5"/>
    <x v="7"/>
    <x v="3"/>
  </r>
  <r>
    <x v="54"/>
    <x v="6"/>
    <x v="112"/>
    <s v="Kombinasjoner av hovedformål"/>
    <x v="1"/>
    <n v="12"/>
    <x v="2"/>
    <x v="2"/>
  </r>
  <r>
    <x v="54"/>
    <x v="6"/>
    <x v="112"/>
    <s v="Landbruks-, natur- og friluftsområder, spredt utbygging"/>
    <x v="1"/>
    <n v="0"/>
    <x v="0"/>
    <x v="0"/>
  </r>
  <r>
    <x v="54"/>
    <x v="6"/>
    <x v="112"/>
    <s v="Landbruks-, natur- og friluftsområder der landbruk er utelukket"/>
    <x v="1"/>
    <n v="0"/>
    <x v="0"/>
    <x v="0"/>
  </r>
  <r>
    <x v="54"/>
    <x v="6"/>
    <x v="112"/>
    <s v="Næringsbebyggelse / virksomhet"/>
    <x v="1"/>
    <n v="120"/>
    <x v="3"/>
    <x v="0"/>
  </r>
  <r>
    <x v="54"/>
    <x v="6"/>
    <x v="112"/>
    <s v="Offentlig eller privat tjenesteyting"/>
    <x v="1"/>
    <n v="0"/>
    <x v="3"/>
    <x v="0"/>
  </r>
  <r>
    <x v="54"/>
    <x v="6"/>
    <x v="112"/>
    <s v="Omdisponert til andre formål enn landbruk"/>
    <x v="1"/>
    <n v="252.7"/>
    <x v="10"/>
    <x v="5"/>
  </r>
  <r>
    <x v="54"/>
    <x v="6"/>
    <x v="112"/>
    <s v="Samferdselsanlegg og teknisk infrastruktur"/>
    <x v="1"/>
    <n v="12.2"/>
    <x v="1"/>
    <x v="1"/>
  </r>
  <r>
    <x v="54"/>
    <x v="6"/>
    <x v="112"/>
    <s v="Skogplanting"/>
    <x v="1"/>
    <n v="0"/>
    <x v="4"/>
    <x v="3"/>
  </r>
  <r>
    <x v="54"/>
    <x v="6"/>
    <x v="136"/>
    <s v="Annen bebyggelse og anlegg"/>
    <x v="0"/>
    <n v="0"/>
    <x v="3"/>
    <x v="0"/>
  </r>
  <r>
    <x v="54"/>
    <x v="6"/>
    <x v="136"/>
    <s v="Annet landbruksformål, feks. tilleggsnæringer"/>
    <x v="0"/>
    <n v="0"/>
    <x v="8"/>
    <x v="0"/>
  </r>
  <r>
    <x v="54"/>
    <x v="6"/>
    <x v="136"/>
    <s v="Boligbebyggelse, inkludert uteoppholdsareal"/>
    <x v="0"/>
    <n v="0"/>
    <x v="0"/>
    <x v="0"/>
  </r>
  <r>
    <x v="54"/>
    <x v="6"/>
    <x v="136"/>
    <s v="Bruk og vern av sjø og vassdrag, med tilhørende strandsone"/>
    <x v="0"/>
    <n v="0"/>
    <x v="7"/>
    <x v="3"/>
  </r>
  <r>
    <x v="54"/>
    <x v="6"/>
    <x v="136"/>
    <s v="Forsvaret"/>
    <x v="0"/>
    <n v="0"/>
    <x v="3"/>
    <x v="0"/>
  </r>
  <r>
    <x v="54"/>
    <x v="6"/>
    <x v="136"/>
    <s v="Fritidsbebyggelse"/>
    <x v="0"/>
    <n v="0.2"/>
    <x v="0"/>
    <x v="0"/>
  </r>
  <r>
    <x v="54"/>
    <x v="6"/>
    <x v="136"/>
    <s v="Golfbane"/>
    <x v="0"/>
    <n v="0"/>
    <x v="5"/>
    <x v="3"/>
  </r>
  <r>
    <x v="54"/>
    <x v="6"/>
    <x v="136"/>
    <s v="Grønnstruktur"/>
    <x v="0"/>
    <n v="0"/>
    <x v="7"/>
    <x v="3"/>
  </r>
  <r>
    <x v="54"/>
    <x v="6"/>
    <x v="136"/>
    <s v="Kombinasjoner av hovedformål"/>
    <x v="0"/>
    <n v="0"/>
    <x v="2"/>
    <x v="2"/>
  </r>
  <r>
    <x v="54"/>
    <x v="6"/>
    <x v="136"/>
    <s v="Landbruks-, natur- og friluftsområder, spredt utbygging"/>
    <x v="0"/>
    <n v="0"/>
    <x v="0"/>
    <x v="0"/>
  </r>
  <r>
    <x v="54"/>
    <x v="6"/>
    <x v="136"/>
    <s v="Landbruks-, natur- og friluftsområder der landbruk er utelukket"/>
    <x v="0"/>
    <n v="0"/>
    <x v="0"/>
    <x v="0"/>
  </r>
  <r>
    <x v="54"/>
    <x v="6"/>
    <x v="136"/>
    <s v="Næringsbebyggelse / virksomhet"/>
    <x v="0"/>
    <n v="0"/>
    <x v="3"/>
    <x v="0"/>
  </r>
  <r>
    <x v="54"/>
    <x v="6"/>
    <x v="136"/>
    <s v="Offentlig eller privat tjenesteyting"/>
    <x v="0"/>
    <n v="0"/>
    <x v="3"/>
    <x v="0"/>
  </r>
  <r>
    <x v="54"/>
    <x v="6"/>
    <x v="136"/>
    <s v="Omdisponert til andre formål enn landbruk"/>
    <x v="0"/>
    <n v="57.3"/>
    <x v="10"/>
    <x v="5"/>
  </r>
  <r>
    <x v="54"/>
    <x v="6"/>
    <x v="136"/>
    <s v="Samferdselsanlegg og teknisk infrastruktur"/>
    <x v="0"/>
    <n v="57.1"/>
    <x v="1"/>
    <x v="1"/>
  </r>
  <r>
    <x v="54"/>
    <x v="6"/>
    <x v="136"/>
    <s v="Skogplanting"/>
    <x v="0"/>
    <n v="0"/>
    <x v="4"/>
    <x v="3"/>
  </r>
  <r>
    <x v="54"/>
    <x v="6"/>
    <x v="136"/>
    <s v="Annen bebyggelse og anlegg"/>
    <x v="1"/>
    <n v="2.2000000000000002"/>
    <x v="3"/>
    <x v="0"/>
  </r>
  <r>
    <x v="54"/>
    <x v="6"/>
    <x v="136"/>
    <s v="Annet landbruksformål, feks. tilleggsnæringer"/>
    <x v="1"/>
    <n v="0"/>
    <x v="8"/>
    <x v="0"/>
  </r>
  <r>
    <x v="54"/>
    <x v="6"/>
    <x v="136"/>
    <s v="Boligbebyggelse, inkludert uteoppholdsareal"/>
    <x v="1"/>
    <n v="27"/>
    <x v="0"/>
    <x v="0"/>
  </r>
  <r>
    <x v="54"/>
    <x v="6"/>
    <x v="136"/>
    <s v="Bruk og vern av sjø og vassdrag, med tilhørende strandsone"/>
    <x v="1"/>
    <n v="0"/>
    <x v="7"/>
    <x v="3"/>
  </r>
  <r>
    <x v="54"/>
    <x v="6"/>
    <x v="136"/>
    <s v="Forsvaret"/>
    <x v="1"/>
    <n v="0"/>
    <x v="3"/>
    <x v="0"/>
  </r>
  <r>
    <x v="54"/>
    <x v="6"/>
    <x v="136"/>
    <s v="Fritidsbebyggelse"/>
    <x v="1"/>
    <n v="0.8"/>
    <x v="0"/>
    <x v="0"/>
  </r>
  <r>
    <x v="54"/>
    <x v="6"/>
    <x v="136"/>
    <s v="Golfbane"/>
    <x v="1"/>
    <n v="0"/>
    <x v="5"/>
    <x v="3"/>
  </r>
  <r>
    <x v="54"/>
    <x v="6"/>
    <x v="136"/>
    <s v="Grønnstruktur"/>
    <x v="1"/>
    <n v="3.3"/>
    <x v="7"/>
    <x v="3"/>
  </r>
  <r>
    <x v="54"/>
    <x v="6"/>
    <x v="136"/>
    <s v="Kombinasjoner av hovedformål"/>
    <x v="1"/>
    <n v="0"/>
    <x v="2"/>
    <x v="2"/>
  </r>
  <r>
    <x v="54"/>
    <x v="6"/>
    <x v="136"/>
    <s v="Landbruks-, natur- og friluftsområder, spredt utbygging"/>
    <x v="1"/>
    <n v="0"/>
    <x v="0"/>
    <x v="0"/>
  </r>
  <r>
    <x v="54"/>
    <x v="6"/>
    <x v="136"/>
    <s v="Landbruks-, natur- og friluftsområder der landbruk er utelukket"/>
    <x v="1"/>
    <n v="0"/>
    <x v="0"/>
    <x v="0"/>
  </r>
  <r>
    <x v="54"/>
    <x v="6"/>
    <x v="136"/>
    <s v="Næringsbebyggelse / virksomhet"/>
    <x v="1"/>
    <n v="0"/>
    <x v="3"/>
    <x v="0"/>
  </r>
  <r>
    <x v="54"/>
    <x v="6"/>
    <x v="136"/>
    <s v="Offentlig eller privat tjenesteyting"/>
    <x v="1"/>
    <n v="0"/>
    <x v="3"/>
    <x v="0"/>
  </r>
  <r>
    <x v="54"/>
    <x v="6"/>
    <x v="136"/>
    <s v="Omdisponert til andre formål enn landbruk"/>
    <x v="1"/>
    <n v="106.9"/>
    <x v="10"/>
    <x v="5"/>
  </r>
  <r>
    <x v="54"/>
    <x v="6"/>
    <x v="136"/>
    <s v="Samferdselsanlegg og teknisk infrastruktur"/>
    <x v="1"/>
    <n v="73.599999999999994"/>
    <x v="1"/>
    <x v="1"/>
  </r>
  <r>
    <x v="54"/>
    <x v="6"/>
    <x v="136"/>
    <s v="Skogplanting"/>
    <x v="1"/>
    <n v="0"/>
    <x v="4"/>
    <x v="3"/>
  </r>
  <r>
    <x v="54"/>
    <x v="6"/>
    <x v="142"/>
    <s v="Annen bebyggelse og anlegg"/>
    <x v="0"/>
    <n v="0"/>
    <x v="3"/>
    <x v="0"/>
  </r>
  <r>
    <x v="54"/>
    <x v="6"/>
    <x v="142"/>
    <s v="Annet landbruksformål, feks. tilleggsnæringer"/>
    <x v="0"/>
    <n v="0"/>
    <x v="8"/>
    <x v="0"/>
  </r>
  <r>
    <x v="54"/>
    <x v="6"/>
    <x v="142"/>
    <s v="Boligbebyggelse, inkludert uteoppholdsareal"/>
    <x v="0"/>
    <n v="0"/>
    <x v="0"/>
    <x v="0"/>
  </r>
  <r>
    <x v="54"/>
    <x v="6"/>
    <x v="142"/>
    <s v="Bruk og vern av sjø og vassdrag, med tilhørende strandsone"/>
    <x v="0"/>
    <n v="0"/>
    <x v="7"/>
    <x v="3"/>
  </r>
  <r>
    <x v="54"/>
    <x v="6"/>
    <x v="142"/>
    <s v="Forsvaret"/>
    <x v="0"/>
    <n v="0"/>
    <x v="3"/>
    <x v="0"/>
  </r>
  <r>
    <x v="54"/>
    <x v="6"/>
    <x v="142"/>
    <s v="Fritidsbebyggelse"/>
    <x v="0"/>
    <n v="0"/>
    <x v="0"/>
    <x v="0"/>
  </r>
  <r>
    <x v="54"/>
    <x v="6"/>
    <x v="142"/>
    <s v="Golfbane"/>
    <x v="0"/>
    <n v="0"/>
    <x v="5"/>
    <x v="3"/>
  </r>
  <r>
    <x v="54"/>
    <x v="6"/>
    <x v="142"/>
    <s v="Grønnstruktur"/>
    <x v="0"/>
    <n v="0"/>
    <x v="7"/>
    <x v="3"/>
  </r>
  <r>
    <x v="54"/>
    <x v="6"/>
    <x v="142"/>
    <s v="Kombinasjoner av hovedformål"/>
    <x v="0"/>
    <n v="0"/>
    <x v="2"/>
    <x v="2"/>
  </r>
  <r>
    <x v="54"/>
    <x v="6"/>
    <x v="142"/>
    <s v="Landbruks-, natur- og friluftsområder, spredt utbygging"/>
    <x v="0"/>
    <n v="0"/>
    <x v="0"/>
    <x v="0"/>
  </r>
  <r>
    <x v="54"/>
    <x v="6"/>
    <x v="142"/>
    <s v="Landbruks-, natur- og friluftsområder der landbruk er utelukket"/>
    <x v="0"/>
    <n v="0"/>
    <x v="0"/>
    <x v="0"/>
  </r>
  <r>
    <x v="54"/>
    <x v="6"/>
    <x v="142"/>
    <s v="Næringsbebyggelse / virksomhet"/>
    <x v="0"/>
    <n v="0"/>
    <x v="3"/>
    <x v="0"/>
  </r>
  <r>
    <x v="54"/>
    <x v="6"/>
    <x v="142"/>
    <s v="Offentlig eller privat tjenesteyting"/>
    <x v="0"/>
    <n v="0"/>
    <x v="3"/>
    <x v="0"/>
  </r>
  <r>
    <x v="54"/>
    <x v="6"/>
    <x v="142"/>
    <s v="Omdisponert til andre formål enn landbruk"/>
    <x v="0"/>
    <n v="2"/>
    <x v="10"/>
    <x v="5"/>
  </r>
  <r>
    <x v="54"/>
    <x v="6"/>
    <x v="142"/>
    <s v="Samferdselsanlegg og teknisk infrastruktur"/>
    <x v="0"/>
    <n v="2"/>
    <x v="1"/>
    <x v="1"/>
  </r>
  <r>
    <x v="54"/>
    <x v="6"/>
    <x v="142"/>
    <s v="Skogplanting"/>
    <x v="0"/>
    <n v="0"/>
    <x v="4"/>
    <x v="3"/>
  </r>
  <r>
    <x v="54"/>
    <x v="6"/>
    <x v="142"/>
    <s v="Annen bebyggelse og anlegg"/>
    <x v="1"/>
    <n v="0"/>
    <x v="3"/>
    <x v="0"/>
  </r>
  <r>
    <x v="54"/>
    <x v="6"/>
    <x v="142"/>
    <s v="Annet landbruksformål, feks. tilleggsnæringer"/>
    <x v="1"/>
    <n v="0"/>
    <x v="8"/>
    <x v="0"/>
  </r>
  <r>
    <x v="54"/>
    <x v="6"/>
    <x v="142"/>
    <s v="Boligbebyggelse, inkludert uteoppholdsareal"/>
    <x v="1"/>
    <n v="0"/>
    <x v="0"/>
    <x v="0"/>
  </r>
  <r>
    <x v="54"/>
    <x v="6"/>
    <x v="142"/>
    <s v="Bruk og vern av sjø og vassdrag, med tilhørende strandsone"/>
    <x v="1"/>
    <n v="0"/>
    <x v="7"/>
    <x v="3"/>
  </r>
  <r>
    <x v="54"/>
    <x v="6"/>
    <x v="142"/>
    <s v="Forsvaret"/>
    <x v="1"/>
    <n v="0"/>
    <x v="3"/>
    <x v="0"/>
  </r>
  <r>
    <x v="54"/>
    <x v="6"/>
    <x v="142"/>
    <s v="Fritidsbebyggelse"/>
    <x v="1"/>
    <n v="0"/>
    <x v="0"/>
    <x v="0"/>
  </r>
  <r>
    <x v="54"/>
    <x v="6"/>
    <x v="142"/>
    <s v="Golfbane"/>
    <x v="1"/>
    <n v="0"/>
    <x v="5"/>
    <x v="3"/>
  </r>
  <r>
    <x v="54"/>
    <x v="6"/>
    <x v="142"/>
    <s v="Grønnstruktur"/>
    <x v="1"/>
    <n v="0"/>
    <x v="7"/>
    <x v="3"/>
  </r>
  <r>
    <x v="54"/>
    <x v="6"/>
    <x v="142"/>
    <s v="Kombinasjoner av hovedformål"/>
    <x v="1"/>
    <n v="0"/>
    <x v="2"/>
    <x v="2"/>
  </r>
  <r>
    <x v="54"/>
    <x v="6"/>
    <x v="142"/>
    <s v="Landbruks-, natur- og friluftsområder, spredt utbygging"/>
    <x v="1"/>
    <n v="0"/>
    <x v="0"/>
    <x v="0"/>
  </r>
  <r>
    <x v="54"/>
    <x v="6"/>
    <x v="142"/>
    <s v="Landbruks-, natur- og friluftsområder der landbruk er utelukket"/>
    <x v="1"/>
    <n v="0"/>
    <x v="0"/>
    <x v="0"/>
  </r>
  <r>
    <x v="54"/>
    <x v="6"/>
    <x v="142"/>
    <s v="Næringsbebyggelse / virksomhet"/>
    <x v="1"/>
    <n v="0"/>
    <x v="3"/>
    <x v="0"/>
  </r>
  <r>
    <x v="54"/>
    <x v="6"/>
    <x v="142"/>
    <s v="Offentlig eller privat tjenesteyting"/>
    <x v="1"/>
    <n v="0"/>
    <x v="3"/>
    <x v="0"/>
  </r>
  <r>
    <x v="54"/>
    <x v="6"/>
    <x v="142"/>
    <s v="Omdisponert til andre formål enn landbruk"/>
    <x v="1"/>
    <n v="0"/>
    <x v="10"/>
    <x v="5"/>
  </r>
  <r>
    <x v="54"/>
    <x v="6"/>
    <x v="142"/>
    <s v="Samferdselsanlegg og teknisk infrastruktur"/>
    <x v="1"/>
    <n v="0"/>
    <x v="1"/>
    <x v="1"/>
  </r>
  <r>
    <x v="54"/>
    <x v="6"/>
    <x v="142"/>
    <s v="Skogplanting"/>
    <x v="1"/>
    <n v="0"/>
    <x v="4"/>
    <x v="3"/>
  </r>
  <r>
    <x v="54"/>
    <x v="6"/>
    <x v="144"/>
    <s v="Annen bebyggelse og anlegg"/>
    <x v="0"/>
    <n v="19.899999999999999"/>
    <x v="3"/>
    <x v="0"/>
  </r>
  <r>
    <x v="54"/>
    <x v="6"/>
    <x v="144"/>
    <s v="Annet landbruksformål, feks. tilleggsnæringer"/>
    <x v="0"/>
    <n v="0"/>
    <x v="8"/>
    <x v="0"/>
  </r>
  <r>
    <x v="54"/>
    <x v="6"/>
    <x v="144"/>
    <s v="Boligbebyggelse, inkludert uteoppholdsareal"/>
    <x v="0"/>
    <n v="3.8"/>
    <x v="0"/>
    <x v="0"/>
  </r>
  <r>
    <x v="54"/>
    <x v="6"/>
    <x v="144"/>
    <s v="Bruk og vern av sjø og vassdrag, med tilhørende strandsone"/>
    <x v="0"/>
    <n v="0"/>
    <x v="7"/>
    <x v="3"/>
  </r>
  <r>
    <x v="54"/>
    <x v="6"/>
    <x v="144"/>
    <s v="Forsvaret"/>
    <x v="0"/>
    <n v="0"/>
    <x v="3"/>
    <x v="0"/>
  </r>
  <r>
    <x v="54"/>
    <x v="6"/>
    <x v="144"/>
    <s v="Fritidsbebyggelse"/>
    <x v="0"/>
    <n v="0"/>
    <x v="0"/>
    <x v="0"/>
  </r>
  <r>
    <x v="54"/>
    <x v="6"/>
    <x v="144"/>
    <s v="Golfbane"/>
    <x v="0"/>
    <n v="0"/>
    <x v="5"/>
    <x v="3"/>
  </r>
  <r>
    <x v="54"/>
    <x v="6"/>
    <x v="144"/>
    <s v="Grønnstruktur"/>
    <x v="0"/>
    <n v="4.3"/>
    <x v="7"/>
    <x v="3"/>
  </r>
  <r>
    <x v="54"/>
    <x v="6"/>
    <x v="144"/>
    <s v="Kombinasjoner av hovedformål"/>
    <x v="0"/>
    <n v="0"/>
    <x v="2"/>
    <x v="2"/>
  </r>
  <r>
    <x v="54"/>
    <x v="6"/>
    <x v="144"/>
    <s v="Landbruks-, natur- og friluftsområder, spredt utbygging"/>
    <x v="0"/>
    <n v="0"/>
    <x v="0"/>
    <x v="0"/>
  </r>
  <r>
    <x v="54"/>
    <x v="6"/>
    <x v="144"/>
    <s v="Landbruks-, natur- og friluftsområder der landbruk er utelukket"/>
    <x v="0"/>
    <n v="0"/>
    <x v="0"/>
    <x v="0"/>
  </r>
  <r>
    <x v="54"/>
    <x v="6"/>
    <x v="144"/>
    <s v="Næringsbebyggelse / virksomhet"/>
    <x v="0"/>
    <n v="1.9"/>
    <x v="3"/>
    <x v="0"/>
  </r>
  <r>
    <x v="54"/>
    <x v="6"/>
    <x v="144"/>
    <s v="Offentlig eller privat tjenesteyting"/>
    <x v="0"/>
    <n v="0"/>
    <x v="3"/>
    <x v="0"/>
  </r>
  <r>
    <x v="54"/>
    <x v="6"/>
    <x v="144"/>
    <s v="Omdisponert til andre formål enn landbruk"/>
    <x v="0"/>
    <n v="32"/>
    <x v="10"/>
    <x v="5"/>
  </r>
  <r>
    <x v="54"/>
    <x v="6"/>
    <x v="144"/>
    <s v="Samferdselsanlegg og teknisk infrastruktur"/>
    <x v="0"/>
    <n v="2.1"/>
    <x v="1"/>
    <x v="1"/>
  </r>
  <r>
    <x v="54"/>
    <x v="6"/>
    <x v="144"/>
    <s v="Skogplanting"/>
    <x v="0"/>
    <n v="0"/>
    <x v="4"/>
    <x v="3"/>
  </r>
  <r>
    <x v="54"/>
    <x v="6"/>
    <x v="144"/>
    <s v="Annen bebyggelse og anlegg"/>
    <x v="1"/>
    <n v="0"/>
    <x v="3"/>
    <x v="0"/>
  </r>
  <r>
    <x v="54"/>
    <x v="6"/>
    <x v="144"/>
    <s v="Annet landbruksformål, feks. tilleggsnæringer"/>
    <x v="1"/>
    <n v="0"/>
    <x v="8"/>
    <x v="0"/>
  </r>
  <r>
    <x v="54"/>
    <x v="6"/>
    <x v="144"/>
    <s v="Boligbebyggelse, inkludert uteoppholdsareal"/>
    <x v="1"/>
    <n v="0"/>
    <x v="0"/>
    <x v="0"/>
  </r>
  <r>
    <x v="54"/>
    <x v="6"/>
    <x v="144"/>
    <s v="Bruk og vern av sjø og vassdrag, med tilhørende strandsone"/>
    <x v="1"/>
    <n v="0"/>
    <x v="7"/>
    <x v="3"/>
  </r>
  <r>
    <x v="54"/>
    <x v="6"/>
    <x v="144"/>
    <s v="Forsvaret"/>
    <x v="1"/>
    <n v="0"/>
    <x v="3"/>
    <x v="0"/>
  </r>
  <r>
    <x v="54"/>
    <x v="6"/>
    <x v="144"/>
    <s v="Fritidsbebyggelse"/>
    <x v="1"/>
    <n v="0"/>
    <x v="0"/>
    <x v="0"/>
  </r>
  <r>
    <x v="54"/>
    <x v="6"/>
    <x v="144"/>
    <s v="Golfbane"/>
    <x v="1"/>
    <n v="0"/>
    <x v="5"/>
    <x v="3"/>
  </r>
  <r>
    <x v="54"/>
    <x v="6"/>
    <x v="144"/>
    <s v="Grønnstruktur"/>
    <x v="1"/>
    <n v="0"/>
    <x v="7"/>
    <x v="3"/>
  </r>
  <r>
    <x v="54"/>
    <x v="6"/>
    <x v="144"/>
    <s v="Kombinasjoner av hovedformål"/>
    <x v="1"/>
    <n v="0"/>
    <x v="2"/>
    <x v="2"/>
  </r>
  <r>
    <x v="54"/>
    <x v="6"/>
    <x v="144"/>
    <s v="Landbruks-, natur- og friluftsområder, spredt utbygging"/>
    <x v="1"/>
    <n v="0"/>
    <x v="0"/>
    <x v="0"/>
  </r>
  <r>
    <x v="54"/>
    <x v="6"/>
    <x v="144"/>
    <s v="Landbruks-, natur- og friluftsområder der landbruk er utelukket"/>
    <x v="1"/>
    <n v="0"/>
    <x v="0"/>
    <x v="0"/>
  </r>
  <r>
    <x v="54"/>
    <x v="6"/>
    <x v="144"/>
    <s v="Næringsbebyggelse / virksomhet"/>
    <x v="1"/>
    <n v="0"/>
    <x v="3"/>
    <x v="0"/>
  </r>
  <r>
    <x v="54"/>
    <x v="6"/>
    <x v="144"/>
    <s v="Offentlig eller privat tjenesteyting"/>
    <x v="1"/>
    <n v="0"/>
    <x v="3"/>
    <x v="0"/>
  </r>
  <r>
    <x v="54"/>
    <x v="6"/>
    <x v="144"/>
    <s v="Omdisponert til andre formål enn landbruk"/>
    <x v="1"/>
    <n v="0"/>
    <x v="10"/>
    <x v="5"/>
  </r>
  <r>
    <x v="54"/>
    <x v="6"/>
    <x v="144"/>
    <s v="Samferdselsanlegg og teknisk infrastruktur"/>
    <x v="1"/>
    <n v="0"/>
    <x v="1"/>
    <x v="1"/>
  </r>
  <r>
    <x v="54"/>
    <x v="6"/>
    <x v="144"/>
    <s v="Skogplanting"/>
    <x v="1"/>
    <n v="0"/>
    <x v="4"/>
    <x v="3"/>
  </r>
  <r>
    <x v="54"/>
    <x v="7"/>
    <x v="114"/>
    <s v="Annen bebyggelse og anlegg"/>
    <x v="0"/>
    <n v="0"/>
    <x v="3"/>
    <x v="0"/>
  </r>
  <r>
    <x v="54"/>
    <x v="7"/>
    <x v="114"/>
    <s v="Annet landbruksformål, feks. tilleggsnæringer"/>
    <x v="0"/>
    <n v="0"/>
    <x v="8"/>
    <x v="0"/>
  </r>
  <r>
    <x v="54"/>
    <x v="7"/>
    <x v="114"/>
    <s v="Boligbebyggelse, inkludert uteoppholdsareal"/>
    <x v="0"/>
    <n v="0"/>
    <x v="0"/>
    <x v="0"/>
  </r>
  <r>
    <x v="54"/>
    <x v="7"/>
    <x v="114"/>
    <s v="Bruk og vern av sjø og vassdrag, med tilhørende strandsone"/>
    <x v="0"/>
    <n v="0"/>
    <x v="7"/>
    <x v="3"/>
  </r>
  <r>
    <x v="54"/>
    <x v="7"/>
    <x v="114"/>
    <s v="Forsvaret"/>
    <x v="0"/>
    <n v="0"/>
    <x v="3"/>
    <x v="0"/>
  </r>
  <r>
    <x v="54"/>
    <x v="7"/>
    <x v="114"/>
    <s v="Fritidsbebyggelse"/>
    <x v="0"/>
    <n v="0"/>
    <x v="0"/>
    <x v="0"/>
  </r>
  <r>
    <x v="54"/>
    <x v="7"/>
    <x v="114"/>
    <s v="Golfbane"/>
    <x v="0"/>
    <n v="0"/>
    <x v="5"/>
    <x v="3"/>
  </r>
  <r>
    <x v="54"/>
    <x v="7"/>
    <x v="114"/>
    <s v="Grønnstruktur"/>
    <x v="0"/>
    <n v="0"/>
    <x v="7"/>
    <x v="3"/>
  </r>
  <r>
    <x v="54"/>
    <x v="7"/>
    <x v="114"/>
    <s v="Kombinasjoner av hovedformål"/>
    <x v="0"/>
    <n v="2.5"/>
    <x v="2"/>
    <x v="2"/>
  </r>
  <r>
    <x v="54"/>
    <x v="7"/>
    <x v="114"/>
    <s v="Landbruks-, natur- og friluftsområder, spredt utbygging"/>
    <x v="0"/>
    <n v="0"/>
    <x v="0"/>
    <x v="0"/>
  </r>
  <r>
    <x v="54"/>
    <x v="7"/>
    <x v="114"/>
    <s v="Landbruks-, natur- og friluftsområder der landbruk er utelukket"/>
    <x v="0"/>
    <n v="0"/>
    <x v="0"/>
    <x v="0"/>
  </r>
  <r>
    <x v="54"/>
    <x v="7"/>
    <x v="114"/>
    <s v="Næringsbebyggelse / virksomhet"/>
    <x v="0"/>
    <n v="3"/>
    <x v="3"/>
    <x v="0"/>
  </r>
  <r>
    <x v="54"/>
    <x v="7"/>
    <x v="114"/>
    <s v="Offentlig eller privat tjenesteyting"/>
    <x v="0"/>
    <n v="0"/>
    <x v="3"/>
    <x v="0"/>
  </r>
  <r>
    <x v="54"/>
    <x v="7"/>
    <x v="114"/>
    <s v="Omdisponert til andre formål enn landbruk"/>
    <x v="0"/>
    <n v="6"/>
    <x v="10"/>
    <x v="5"/>
  </r>
  <r>
    <x v="54"/>
    <x v="7"/>
    <x v="114"/>
    <s v="Samferdselsanlegg og teknisk infrastruktur"/>
    <x v="0"/>
    <n v="0.5"/>
    <x v="1"/>
    <x v="1"/>
  </r>
  <r>
    <x v="54"/>
    <x v="7"/>
    <x v="114"/>
    <s v="Skogplanting"/>
    <x v="0"/>
    <n v="0"/>
    <x v="4"/>
    <x v="3"/>
  </r>
  <r>
    <x v="54"/>
    <x v="7"/>
    <x v="114"/>
    <s v="Annen bebyggelse og anlegg"/>
    <x v="1"/>
    <n v="0"/>
    <x v="3"/>
    <x v="0"/>
  </r>
  <r>
    <x v="54"/>
    <x v="7"/>
    <x v="114"/>
    <s v="Annet landbruksformål, feks. tilleggsnæringer"/>
    <x v="1"/>
    <n v="0"/>
    <x v="8"/>
    <x v="0"/>
  </r>
  <r>
    <x v="54"/>
    <x v="7"/>
    <x v="114"/>
    <s v="Boligbebyggelse, inkludert uteoppholdsareal"/>
    <x v="1"/>
    <n v="0"/>
    <x v="0"/>
    <x v="0"/>
  </r>
  <r>
    <x v="54"/>
    <x v="7"/>
    <x v="114"/>
    <s v="Bruk og vern av sjø og vassdrag, med tilhørende strandsone"/>
    <x v="1"/>
    <n v="0"/>
    <x v="7"/>
    <x v="3"/>
  </r>
  <r>
    <x v="54"/>
    <x v="7"/>
    <x v="114"/>
    <s v="Forsvaret"/>
    <x v="1"/>
    <n v="0"/>
    <x v="3"/>
    <x v="0"/>
  </r>
  <r>
    <x v="54"/>
    <x v="7"/>
    <x v="114"/>
    <s v="Fritidsbebyggelse"/>
    <x v="1"/>
    <n v="0"/>
    <x v="0"/>
    <x v="0"/>
  </r>
  <r>
    <x v="54"/>
    <x v="7"/>
    <x v="114"/>
    <s v="Golfbane"/>
    <x v="1"/>
    <n v="0"/>
    <x v="5"/>
    <x v="3"/>
  </r>
  <r>
    <x v="54"/>
    <x v="7"/>
    <x v="114"/>
    <s v="Grønnstruktur"/>
    <x v="1"/>
    <n v="0"/>
    <x v="7"/>
    <x v="3"/>
  </r>
  <r>
    <x v="54"/>
    <x v="7"/>
    <x v="114"/>
    <s v="Kombinasjoner av hovedformål"/>
    <x v="1"/>
    <n v="0"/>
    <x v="2"/>
    <x v="2"/>
  </r>
  <r>
    <x v="54"/>
    <x v="7"/>
    <x v="114"/>
    <s v="Landbruks-, natur- og friluftsområder, spredt utbygging"/>
    <x v="1"/>
    <n v="0"/>
    <x v="0"/>
    <x v="0"/>
  </r>
  <r>
    <x v="54"/>
    <x v="7"/>
    <x v="114"/>
    <s v="Landbruks-, natur- og friluftsområder der landbruk er utelukket"/>
    <x v="1"/>
    <n v="0"/>
    <x v="0"/>
    <x v="0"/>
  </r>
  <r>
    <x v="54"/>
    <x v="7"/>
    <x v="114"/>
    <s v="Næringsbebyggelse / virksomhet"/>
    <x v="1"/>
    <n v="0"/>
    <x v="3"/>
    <x v="0"/>
  </r>
  <r>
    <x v="54"/>
    <x v="7"/>
    <x v="114"/>
    <s v="Offentlig eller privat tjenesteyting"/>
    <x v="1"/>
    <n v="0"/>
    <x v="3"/>
    <x v="0"/>
  </r>
  <r>
    <x v="54"/>
    <x v="7"/>
    <x v="114"/>
    <s v="Omdisponert til andre formål enn landbruk"/>
    <x v="1"/>
    <n v="0"/>
    <x v="10"/>
    <x v="5"/>
  </r>
  <r>
    <x v="54"/>
    <x v="7"/>
    <x v="114"/>
    <s v="Samferdselsanlegg og teknisk infrastruktur"/>
    <x v="1"/>
    <n v="0"/>
    <x v="1"/>
    <x v="1"/>
  </r>
  <r>
    <x v="54"/>
    <x v="7"/>
    <x v="114"/>
    <s v="Skogplanting"/>
    <x v="1"/>
    <n v="0"/>
    <x v="4"/>
    <x v="3"/>
  </r>
  <r>
    <x v="54"/>
    <x v="7"/>
    <x v="115"/>
    <s v="Annen bebyggelse og anlegg"/>
    <x v="0"/>
    <n v="0"/>
    <x v="3"/>
    <x v="0"/>
  </r>
  <r>
    <x v="54"/>
    <x v="7"/>
    <x v="115"/>
    <s v="Annet landbruksformål, feks. tilleggsnæringer"/>
    <x v="0"/>
    <n v="0"/>
    <x v="8"/>
    <x v="0"/>
  </r>
  <r>
    <x v="54"/>
    <x v="7"/>
    <x v="115"/>
    <s v="Boligbebyggelse, inkludert uteoppholdsareal"/>
    <x v="0"/>
    <n v="1.1000000000000001"/>
    <x v="0"/>
    <x v="0"/>
  </r>
  <r>
    <x v="54"/>
    <x v="7"/>
    <x v="115"/>
    <s v="Bruk og vern av sjø og vassdrag, med tilhørende strandsone"/>
    <x v="0"/>
    <n v="0"/>
    <x v="7"/>
    <x v="3"/>
  </r>
  <r>
    <x v="54"/>
    <x v="7"/>
    <x v="115"/>
    <s v="Forsvaret"/>
    <x v="0"/>
    <n v="0"/>
    <x v="3"/>
    <x v="0"/>
  </r>
  <r>
    <x v="54"/>
    <x v="7"/>
    <x v="115"/>
    <s v="Fritidsbebyggelse"/>
    <x v="0"/>
    <n v="0"/>
    <x v="0"/>
    <x v="0"/>
  </r>
  <r>
    <x v="54"/>
    <x v="7"/>
    <x v="115"/>
    <s v="Golfbane"/>
    <x v="0"/>
    <n v="0"/>
    <x v="5"/>
    <x v="3"/>
  </r>
  <r>
    <x v="54"/>
    <x v="7"/>
    <x v="115"/>
    <s v="Grønnstruktur"/>
    <x v="0"/>
    <n v="0"/>
    <x v="7"/>
    <x v="3"/>
  </r>
  <r>
    <x v="54"/>
    <x v="7"/>
    <x v="115"/>
    <s v="Kombinasjoner av hovedformål"/>
    <x v="0"/>
    <n v="0"/>
    <x v="2"/>
    <x v="2"/>
  </r>
  <r>
    <x v="54"/>
    <x v="7"/>
    <x v="115"/>
    <s v="Landbruks-, natur- og friluftsområder, spredt utbygging"/>
    <x v="0"/>
    <n v="0"/>
    <x v="0"/>
    <x v="0"/>
  </r>
  <r>
    <x v="54"/>
    <x v="7"/>
    <x v="115"/>
    <s v="Landbruks-, natur- og friluftsområder der landbruk er utelukket"/>
    <x v="0"/>
    <n v="0"/>
    <x v="0"/>
    <x v="0"/>
  </r>
  <r>
    <x v="54"/>
    <x v="7"/>
    <x v="115"/>
    <s v="Næringsbebyggelse / virksomhet"/>
    <x v="0"/>
    <n v="2.1"/>
    <x v="3"/>
    <x v="0"/>
  </r>
  <r>
    <x v="54"/>
    <x v="7"/>
    <x v="115"/>
    <s v="Offentlig eller privat tjenesteyting"/>
    <x v="0"/>
    <n v="0"/>
    <x v="3"/>
    <x v="0"/>
  </r>
  <r>
    <x v="54"/>
    <x v="7"/>
    <x v="115"/>
    <s v="Omdisponert til andre formål enn landbruk"/>
    <x v="0"/>
    <n v="3.2"/>
    <x v="10"/>
    <x v="5"/>
  </r>
  <r>
    <x v="54"/>
    <x v="7"/>
    <x v="115"/>
    <s v="Samferdselsanlegg og teknisk infrastruktur"/>
    <x v="0"/>
    <n v="0"/>
    <x v="1"/>
    <x v="1"/>
  </r>
  <r>
    <x v="54"/>
    <x v="7"/>
    <x v="115"/>
    <s v="Skogplanting"/>
    <x v="0"/>
    <n v="0"/>
    <x v="4"/>
    <x v="3"/>
  </r>
  <r>
    <x v="54"/>
    <x v="7"/>
    <x v="115"/>
    <s v="Annen bebyggelse og anlegg"/>
    <x v="1"/>
    <n v="0"/>
    <x v="3"/>
    <x v="0"/>
  </r>
  <r>
    <x v="54"/>
    <x v="7"/>
    <x v="115"/>
    <s v="Annet landbruksformål, feks. tilleggsnæringer"/>
    <x v="1"/>
    <n v="0"/>
    <x v="8"/>
    <x v="0"/>
  </r>
  <r>
    <x v="54"/>
    <x v="7"/>
    <x v="115"/>
    <s v="Boligbebyggelse, inkludert uteoppholdsareal"/>
    <x v="1"/>
    <n v="0"/>
    <x v="0"/>
    <x v="0"/>
  </r>
  <r>
    <x v="54"/>
    <x v="7"/>
    <x v="115"/>
    <s v="Bruk og vern av sjø og vassdrag, med tilhørende strandsone"/>
    <x v="1"/>
    <n v="0"/>
    <x v="7"/>
    <x v="3"/>
  </r>
  <r>
    <x v="54"/>
    <x v="7"/>
    <x v="115"/>
    <s v="Forsvaret"/>
    <x v="1"/>
    <n v="0"/>
    <x v="3"/>
    <x v="0"/>
  </r>
  <r>
    <x v="54"/>
    <x v="7"/>
    <x v="115"/>
    <s v="Fritidsbebyggelse"/>
    <x v="1"/>
    <n v="0"/>
    <x v="0"/>
    <x v="0"/>
  </r>
  <r>
    <x v="54"/>
    <x v="7"/>
    <x v="115"/>
    <s v="Golfbane"/>
    <x v="1"/>
    <n v="0"/>
    <x v="5"/>
    <x v="3"/>
  </r>
  <r>
    <x v="54"/>
    <x v="7"/>
    <x v="115"/>
    <s v="Grønnstruktur"/>
    <x v="1"/>
    <n v="37.9"/>
    <x v="7"/>
    <x v="3"/>
  </r>
  <r>
    <x v="54"/>
    <x v="7"/>
    <x v="115"/>
    <s v="Kombinasjoner av hovedformål"/>
    <x v="1"/>
    <n v="0"/>
    <x v="2"/>
    <x v="2"/>
  </r>
  <r>
    <x v="54"/>
    <x v="7"/>
    <x v="115"/>
    <s v="Landbruks-, natur- og friluftsområder, spredt utbygging"/>
    <x v="1"/>
    <n v="0"/>
    <x v="0"/>
    <x v="0"/>
  </r>
  <r>
    <x v="54"/>
    <x v="7"/>
    <x v="115"/>
    <s v="Landbruks-, natur- og friluftsområder der landbruk er utelukket"/>
    <x v="1"/>
    <n v="0"/>
    <x v="0"/>
    <x v="0"/>
  </r>
  <r>
    <x v="54"/>
    <x v="7"/>
    <x v="115"/>
    <s v="Næringsbebyggelse / virksomhet"/>
    <x v="1"/>
    <n v="73.900000000000006"/>
    <x v="3"/>
    <x v="0"/>
  </r>
  <r>
    <x v="54"/>
    <x v="7"/>
    <x v="115"/>
    <s v="Offentlig eller privat tjenesteyting"/>
    <x v="1"/>
    <n v="0"/>
    <x v="3"/>
    <x v="0"/>
  </r>
  <r>
    <x v="54"/>
    <x v="7"/>
    <x v="115"/>
    <s v="Omdisponert til andre formål enn landbruk"/>
    <x v="1"/>
    <n v="111.8"/>
    <x v="10"/>
    <x v="5"/>
  </r>
  <r>
    <x v="54"/>
    <x v="7"/>
    <x v="115"/>
    <s v="Samferdselsanlegg og teknisk infrastruktur"/>
    <x v="1"/>
    <n v="0"/>
    <x v="1"/>
    <x v="1"/>
  </r>
  <r>
    <x v="54"/>
    <x v="7"/>
    <x v="115"/>
    <s v="Skogplanting"/>
    <x v="1"/>
    <n v="0"/>
    <x v="4"/>
    <x v="3"/>
  </r>
  <r>
    <x v="54"/>
    <x v="7"/>
    <x v="137"/>
    <s v="Annen bebyggelse og anlegg"/>
    <x v="0"/>
    <n v="0"/>
    <x v="3"/>
    <x v="0"/>
  </r>
  <r>
    <x v="54"/>
    <x v="7"/>
    <x v="137"/>
    <s v="Annet landbruksformål, feks. tilleggsnæringer"/>
    <x v="0"/>
    <n v="0"/>
    <x v="8"/>
    <x v="0"/>
  </r>
  <r>
    <x v="54"/>
    <x v="7"/>
    <x v="137"/>
    <s v="Boligbebyggelse, inkludert uteoppholdsareal"/>
    <x v="0"/>
    <n v="0"/>
    <x v="0"/>
    <x v="0"/>
  </r>
  <r>
    <x v="54"/>
    <x v="7"/>
    <x v="137"/>
    <s v="Bruk og vern av sjø og vassdrag, med tilhørende strandsone"/>
    <x v="0"/>
    <n v="0"/>
    <x v="7"/>
    <x v="3"/>
  </r>
  <r>
    <x v="54"/>
    <x v="7"/>
    <x v="137"/>
    <s v="Forsvaret"/>
    <x v="0"/>
    <n v="0"/>
    <x v="3"/>
    <x v="0"/>
  </r>
  <r>
    <x v="54"/>
    <x v="7"/>
    <x v="137"/>
    <s v="Fritidsbebyggelse"/>
    <x v="0"/>
    <n v="0"/>
    <x v="0"/>
    <x v="0"/>
  </r>
  <r>
    <x v="54"/>
    <x v="7"/>
    <x v="137"/>
    <s v="Golfbane"/>
    <x v="0"/>
    <n v="0"/>
    <x v="5"/>
    <x v="3"/>
  </r>
  <r>
    <x v="54"/>
    <x v="7"/>
    <x v="137"/>
    <s v="Grønnstruktur"/>
    <x v="0"/>
    <n v="0"/>
    <x v="7"/>
    <x v="3"/>
  </r>
  <r>
    <x v="54"/>
    <x v="7"/>
    <x v="137"/>
    <s v="Kombinasjoner av hovedformål"/>
    <x v="0"/>
    <n v="0"/>
    <x v="2"/>
    <x v="2"/>
  </r>
  <r>
    <x v="54"/>
    <x v="7"/>
    <x v="137"/>
    <s v="Landbruks-, natur- og friluftsområder, spredt utbygging"/>
    <x v="0"/>
    <n v="0"/>
    <x v="0"/>
    <x v="0"/>
  </r>
  <r>
    <x v="54"/>
    <x v="7"/>
    <x v="137"/>
    <s v="Landbruks-, natur- og friluftsområder der landbruk er utelukket"/>
    <x v="0"/>
    <n v="0"/>
    <x v="0"/>
    <x v="0"/>
  </r>
  <r>
    <x v="54"/>
    <x v="7"/>
    <x v="137"/>
    <s v="Næringsbebyggelse / virksomhet"/>
    <x v="0"/>
    <n v="0"/>
    <x v="3"/>
    <x v="0"/>
  </r>
  <r>
    <x v="54"/>
    <x v="7"/>
    <x v="137"/>
    <s v="Offentlig eller privat tjenesteyting"/>
    <x v="0"/>
    <n v="0"/>
    <x v="3"/>
    <x v="0"/>
  </r>
  <r>
    <x v="54"/>
    <x v="7"/>
    <x v="137"/>
    <s v="Omdisponert til andre formål enn landbruk"/>
    <x v="0"/>
    <n v="0"/>
    <x v="10"/>
    <x v="5"/>
  </r>
  <r>
    <x v="54"/>
    <x v="7"/>
    <x v="137"/>
    <s v="Samferdselsanlegg og teknisk infrastruktur"/>
    <x v="0"/>
    <n v="0"/>
    <x v="1"/>
    <x v="1"/>
  </r>
  <r>
    <x v="54"/>
    <x v="7"/>
    <x v="137"/>
    <s v="Skogplanting"/>
    <x v="0"/>
    <n v="0"/>
    <x v="4"/>
    <x v="3"/>
  </r>
  <r>
    <x v="54"/>
    <x v="7"/>
    <x v="137"/>
    <s v="Annen bebyggelse og anlegg"/>
    <x v="1"/>
    <n v="0"/>
    <x v="3"/>
    <x v="0"/>
  </r>
  <r>
    <x v="54"/>
    <x v="7"/>
    <x v="137"/>
    <s v="Annet landbruksformål, feks. tilleggsnæringer"/>
    <x v="1"/>
    <n v="0"/>
    <x v="8"/>
    <x v="0"/>
  </r>
  <r>
    <x v="54"/>
    <x v="7"/>
    <x v="137"/>
    <s v="Boligbebyggelse, inkludert uteoppholdsareal"/>
    <x v="1"/>
    <n v="0"/>
    <x v="0"/>
    <x v="0"/>
  </r>
  <r>
    <x v="54"/>
    <x v="7"/>
    <x v="137"/>
    <s v="Bruk og vern av sjø og vassdrag, med tilhørende strandsone"/>
    <x v="1"/>
    <n v="0"/>
    <x v="7"/>
    <x v="3"/>
  </r>
  <r>
    <x v="54"/>
    <x v="7"/>
    <x v="137"/>
    <s v="Forsvaret"/>
    <x v="1"/>
    <n v="0"/>
    <x v="3"/>
    <x v="0"/>
  </r>
  <r>
    <x v="54"/>
    <x v="7"/>
    <x v="137"/>
    <s v="Fritidsbebyggelse"/>
    <x v="1"/>
    <n v="0"/>
    <x v="0"/>
    <x v="0"/>
  </r>
  <r>
    <x v="54"/>
    <x v="7"/>
    <x v="137"/>
    <s v="Golfbane"/>
    <x v="1"/>
    <n v="0"/>
    <x v="5"/>
    <x v="3"/>
  </r>
  <r>
    <x v="54"/>
    <x v="7"/>
    <x v="137"/>
    <s v="Grønnstruktur"/>
    <x v="1"/>
    <n v="0"/>
    <x v="7"/>
    <x v="3"/>
  </r>
  <r>
    <x v="54"/>
    <x v="7"/>
    <x v="137"/>
    <s v="Kombinasjoner av hovedformål"/>
    <x v="1"/>
    <n v="0"/>
    <x v="2"/>
    <x v="2"/>
  </r>
  <r>
    <x v="54"/>
    <x v="7"/>
    <x v="137"/>
    <s v="Landbruks-, natur- og friluftsområder, spredt utbygging"/>
    <x v="1"/>
    <n v="0"/>
    <x v="0"/>
    <x v="0"/>
  </r>
  <r>
    <x v="54"/>
    <x v="7"/>
    <x v="137"/>
    <s v="Landbruks-, natur- og friluftsområder der landbruk er utelukket"/>
    <x v="1"/>
    <n v="0"/>
    <x v="0"/>
    <x v="0"/>
  </r>
  <r>
    <x v="54"/>
    <x v="7"/>
    <x v="137"/>
    <s v="Næringsbebyggelse / virksomhet"/>
    <x v="1"/>
    <n v="0"/>
    <x v="3"/>
    <x v="0"/>
  </r>
  <r>
    <x v="54"/>
    <x v="7"/>
    <x v="137"/>
    <s v="Offentlig eller privat tjenesteyting"/>
    <x v="1"/>
    <n v="0"/>
    <x v="3"/>
    <x v="0"/>
  </r>
  <r>
    <x v="54"/>
    <x v="7"/>
    <x v="137"/>
    <s v="Omdisponert til andre formål enn landbruk"/>
    <x v="1"/>
    <n v="0"/>
    <x v="10"/>
    <x v="5"/>
  </r>
  <r>
    <x v="54"/>
    <x v="7"/>
    <x v="137"/>
    <s v="Samferdselsanlegg og teknisk infrastruktur"/>
    <x v="1"/>
    <n v="0"/>
    <x v="1"/>
    <x v="1"/>
  </r>
  <r>
    <x v="54"/>
    <x v="7"/>
    <x v="137"/>
    <s v="Skogplanting"/>
    <x v="1"/>
    <n v="0"/>
    <x v="4"/>
    <x v="3"/>
  </r>
  <r>
    <x v="54"/>
    <x v="7"/>
    <x v="139"/>
    <s v="Annen bebyggelse og anlegg"/>
    <x v="0"/>
    <n v="0"/>
    <x v="3"/>
    <x v="0"/>
  </r>
  <r>
    <x v="54"/>
    <x v="7"/>
    <x v="139"/>
    <s v="Annet landbruksformål, feks. tilleggsnæringer"/>
    <x v="0"/>
    <n v="1.6"/>
    <x v="8"/>
    <x v="0"/>
  </r>
  <r>
    <x v="54"/>
    <x v="7"/>
    <x v="139"/>
    <s v="Boligbebyggelse, inkludert uteoppholdsareal"/>
    <x v="0"/>
    <n v="0.1"/>
    <x v="0"/>
    <x v="0"/>
  </r>
  <r>
    <x v="54"/>
    <x v="7"/>
    <x v="139"/>
    <s v="Bruk og vern av sjø og vassdrag, med tilhørende strandsone"/>
    <x v="0"/>
    <n v="0"/>
    <x v="7"/>
    <x v="3"/>
  </r>
  <r>
    <x v="54"/>
    <x v="7"/>
    <x v="139"/>
    <s v="Forsvaret"/>
    <x v="0"/>
    <n v="0"/>
    <x v="3"/>
    <x v="0"/>
  </r>
  <r>
    <x v="54"/>
    <x v="7"/>
    <x v="139"/>
    <s v="Fritidsbebyggelse"/>
    <x v="0"/>
    <n v="0"/>
    <x v="0"/>
    <x v="0"/>
  </r>
  <r>
    <x v="54"/>
    <x v="7"/>
    <x v="139"/>
    <s v="Golfbane"/>
    <x v="0"/>
    <n v="0"/>
    <x v="5"/>
    <x v="3"/>
  </r>
  <r>
    <x v="54"/>
    <x v="7"/>
    <x v="139"/>
    <s v="Grønnstruktur"/>
    <x v="0"/>
    <n v="0"/>
    <x v="7"/>
    <x v="3"/>
  </r>
  <r>
    <x v="54"/>
    <x v="7"/>
    <x v="139"/>
    <s v="Kombinasjoner av hovedformål"/>
    <x v="0"/>
    <n v="0"/>
    <x v="2"/>
    <x v="2"/>
  </r>
  <r>
    <x v="54"/>
    <x v="7"/>
    <x v="139"/>
    <s v="Landbruks-, natur- og friluftsområder, spredt utbygging"/>
    <x v="0"/>
    <n v="0"/>
    <x v="0"/>
    <x v="0"/>
  </r>
  <r>
    <x v="54"/>
    <x v="7"/>
    <x v="139"/>
    <s v="Landbruks-, natur- og friluftsområder der landbruk er utelukket"/>
    <x v="0"/>
    <n v="0"/>
    <x v="0"/>
    <x v="0"/>
  </r>
  <r>
    <x v="54"/>
    <x v="7"/>
    <x v="139"/>
    <s v="Næringsbebyggelse / virksomhet"/>
    <x v="0"/>
    <n v="0"/>
    <x v="3"/>
    <x v="0"/>
  </r>
  <r>
    <x v="54"/>
    <x v="7"/>
    <x v="139"/>
    <s v="Offentlig eller privat tjenesteyting"/>
    <x v="0"/>
    <n v="0"/>
    <x v="3"/>
    <x v="0"/>
  </r>
  <r>
    <x v="54"/>
    <x v="7"/>
    <x v="139"/>
    <s v="Omdisponert til andre formål enn landbruk"/>
    <x v="0"/>
    <n v="2.2000000000000002"/>
    <x v="10"/>
    <x v="5"/>
  </r>
  <r>
    <x v="54"/>
    <x v="7"/>
    <x v="139"/>
    <s v="Samferdselsanlegg og teknisk infrastruktur"/>
    <x v="0"/>
    <n v="0.5"/>
    <x v="1"/>
    <x v="1"/>
  </r>
  <r>
    <x v="54"/>
    <x v="7"/>
    <x v="139"/>
    <s v="Skogplanting"/>
    <x v="0"/>
    <n v="0"/>
    <x v="4"/>
    <x v="3"/>
  </r>
  <r>
    <x v="54"/>
    <x v="7"/>
    <x v="139"/>
    <s v="Annen bebyggelse og anlegg"/>
    <x v="1"/>
    <n v="0"/>
    <x v="3"/>
    <x v="0"/>
  </r>
  <r>
    <x v="54"/>
    <x v="7"/>
    <x v="139"/>
    <s v="Annet landbruksformål, feks. tilleggsnæringer"/>
    <x v="1"/>
    <n v="1.2"/>
    <x v="8"/>
    <x v="0"/>
  </r>
  <r>
    <x v="54"/>
    <x v="7"/>
    <x v="139"/>
    <s v="Boligbebyggelse, inkludert uteoppholdsareal"/>
    <x v="1"/>
    <n v="2.6"/>
    <x v="0"/>
    <x v="0"/>
  </r>
  <r>
    <x v="54"/>
    <x v="7"/>
    <x v="139"/>
    <s v="Bruk og vern av sjø og vassdrag, med tilhørende strandsone"/>
    <x v="1"/>
    <n v="0"/>
    <x v="7"/>
    <x v="3"/>
  </r>
  <r>
    <x v="54"/>
    <x v="7"/>
    <x v="139"/>
    <s v="Forsvaret"/>
    <x v="1"/>
    <n v="0"/>
    <x v="3"/>
    <x v="0"/>
  </r>
  <r>
    <x v="54"/>
    <x v="7"/>
    <x v="139"/>
    <s v="Fritidsbebyggelse"/>
    <x v="1"/>
    <n v="25"/>
    <x v="0"/>
    <x v="0"/>
  </r>
  <r>
    <x v="54"/>
    <x v="7"/>
    <x v="139"/>
    <s v="Golfbane"/>
    <x v="1"/>
    <n v="0"/>
    <x v="5"/>
    <x v="3"/>
  </r>
  <r>
    <x v="54"/>
    <x v="7"/>
    <x v="139"/>
    <s v="Grønnstruktur"/>
    <x v="1"/>
    <n v="0"/>
    <x v="7"/>
    <x v="3"/>
  </r>
  <r>
    <x v="54"/>
    <x v="7"/>
    <x v="139"/>
    <s v="Kombinasjoner av hovedformål"/>
    <x v="1"/>
    <n v="0"/>
    <x v="2"/>
    <x v="2"/>
  </r>
  <r>
    <x v="54"/>
    <x v="7"/>
    <x v="139"/>
    <s v="Landbruks-, natur- og friluftsområder, spredt utbygging"/>
    <x v="1"/>
    <n v="0"/>
    <x v="0"/>
    <x v="0"/>
  </r>
  <r>
    <x v="54"/>
    <x v="7"/>
    <x v="139"/>
    <s v="Landbruks-, natur- og friluftsområder der landbruk er utelukket"/>
    <x v="1"/>
    <n v="0"/>
    <x v="0"/>
    <x v="0"/>
  </r>
  <r>
    <x v="54"/>
    <x v="7"/>
    <x v="139"/>
    <s v="Næringsbebyggelse / virksomhet"/>
    <x v="1"/>
    <n v="0"/>
    <x v="3"/>
    <x v="0"/>
  </r>
  <r>
    <x v="54"/>
    <x v="7"/>
    <x v="139"/>
    <s v="Offentlig eller privat tjenesteyting"/>
    <x v="1"/>
    <n v="0"/>
    <x v="3"/>
    <x v="0"/>
  </r>
  <r>
    <x v="54"/>
    <x v="7"/>
    <x v="139"/>
    <s v="Omdisponert til andre formål enn landbruk"/>
    <x v="1"/>
    <n v="28.8"/>
    <x v="10"/>
    <x v="5"/>
  </r>
  <r>
    <x v="54"/>
    <x v="7"/>
    <x v="139"/>
    <s v="Samferdselsanlegg og teknisk infrastruktur"/>
    <x v="1"/>
    <n v="0"/>
    <x v="1"/>
    <x v="1"/>
  </r>
  <r>
    <x v="54"/>
    <x v="7"/>
    <x v="139"/>
    <s v="Skogplanting"/>
    <x v="1"/>
    <n v="0"/>
    <x v="4"/>
    <x v="3"/>
  </r>
  <r>
    <x v="54"/>
    <x v="7"/>
    <x v="116"/>
    <s v="Annen bebyggelse og anlegg"/>
    <x v="0"/>
    <n v="0"/>
    <x v="3"/>
    <x v="0"/>
  </r>
  <r>
    <x v="54"/>
    <x v="7"/>
    <x v="116"/>
    <s v="Annet landbruksformål, feks. tilleggsnæringer"/>
    <x v="0"/>
    <n v="0"/>
    <x v="8"/>
    <x v="0"/>
  </r>
  <r>
    <x v="54"/>
    <x v="7"/>
    <x v="116"/>
    <s v="Boligbebyggelse, inkludert uteoppholdsareal"/>
    <x v="0"/>
    <n v="0"/>
    <x v="0"/>
    <x v="0"/>
  </r>
  <r>
    <x v="54"/>
    <x v="7"/>
    <x v="116"/>
    <s v="Bruk og vern av sjø og vassdrag, med tilhørende strandsone"/>
    <x v="0"/>
    <n v="0"/>
    <x v="7"/>
    <x v="3"/>
  </r>
  <r>
    <x v="54"/>
    <x v="7"/>
    <x v="116"/>
    <s v="Forsvaret"/>
    <x v="0"/>
    <n v="0"/>
    <x v="3"/>
    <x v="0"/>
  </r>
  <r>
    <x v="54"/>
    <x v="7"/>
    <x v="116"/>
    <s v="Fritidsbebyggelse"/>
    <x v="0"/>
    <n v="0"/>
    <x v="0"/>
    <x v="0"/>
  </r>
  <r>
    <x v="54"/>
    <x v="7"/>
    <x v="116"/>
    <s v="Golfbane"/>
    <x v="0"/>
    <n v="0"/>
    <x v="5"/>
    <x v="3"/>
  </r>
  <r>
    <x v="54"/>
    <x v="7"/>
    <x v="116"/>
    <s v="Grønnstruktur"/>
    <x v="0"/>
    <n v="0"/>
    <x v="7"/>
    <x v="3"/>
  </r>
  <r>
    <x v="54"/>
    <x v="7"/>
    <x v="116"/>
    <s v="Kombinasjoner av hovedformål"/>
    <x v="0"/>
    <n v="0"/>
    <x v="2"/>
    <x v="2"/>
  </r>
  <r>
    <x v="54"/>
    <x v="7"/>
    <x v="116"/>
    <s v="Landbruks-, natur- og friluftsområder, spredt utbygging"/>
    <x v="0"/>
    <n v="0"/>
    <x v="0"/>
    <x v="0"/>
  </r>
  <r>
    <x v="54"/>
    <x v="7"/>
    <x v="116"/>
    <s v="Landbruks-, natur- og friluftsområder der landbruk er utelukket"/>
    <x v="0"/>
    <n v="0"/>
    <x v="0"/>
    <x v="0"/>
  </r>
  <r>
    <x v="54"/>
    <x v="7"/>
    <x v="116"/>
    <s v="Næringsbebyggelse / virksomhet"/>
    <x v="0"/>
    <n v="1"/>
    <x v="3"/>
    <x v="0"/>
  </r>
  <r>
    <x v="54"/>
    <x v="7"/>
    <x v="116"/>
    <s v="Offentlig eller privat tjenesteyting"/>
    <x v="0"/>
    <n v="0"/>
    <x v="3"/>
    <x v="0"/>
  </r>
  <r>
    <x v="54"/>
    <x v="7"/>
    <x v="116"/>
    <s v="Omdisponert til andre formål enn landbruk"/>
    <x v="0"/>
    <n v="1"/>
    <x v="10"/>
    <x v="5"/>
  </r>
  <r>
    <x v="54"/>
    <x v="7"/>
    <x v="116"/>
    <s v="Samferdselsanlegg og teknisk infrastruktur"/>
    <x v="0"/>
    <n v="0"/>
    <x v="1"/>
    <x v="1"/>
  </r>
  <r>
    <x v="54"/>
    <x v="7"/>
    <x v="116"/>
    <s v="Skogplanting"/>
    <x v="0"/>
    <n v="0"/>
    <x v="4"/>
    <x v="3"/>
  </r>
  <r>
    <x v="54"/>
    <x v="7"/>
    <x v="116"/>
    <s v="Annen bebyggelse og anlegg"/>
    <x v="1"/>
    <n v="0"/>
    <x v="3"/>
    <x v="0"/>
  </r>
  <r>
    <x v="54"/>
    <x v="7"/>
    <x v="116"/>
    <s v="Annet landbruksformål, feks. tilleggsnæringer"/>
    <x v="1"/>
    <n v="0"/>
    <x v="8"/>
    <x v="0"/>
  </r>
  <r>
    <x v="54"/>
    <x v="7"/>
    <x v="116"/>
    <s v="Boligbebyggelse, inkludert uteoppholdsareal"/>
    <x v="1"/>
    <n v="5"/>
    <x v="0"/>
    <x v="0"/>
  </r>
  <r>
    <x v="54"/>
    <x v="7"/>
    <x v="116"/>
    <s v="Bruk og vern av sjø og vassdrag, med tilhørende strandsone"/>
    <x v="1"/>
    <n v="0"/>
    <x v="7"/>
    <x v="3"/>
  </r>
  <r>
    <x v="54"/>
    <x v="7"/>
    <x v="116"/>
    <s v="Forsvaret"/>
    <x v="1"/>
    <n v="0"/>
    <x v="3"/>
    <x v="0"/>
  </r>
  <r>
    <x v="54"/>
    <x v="7"/>
    <x v="116"/>
    <s v="Fritidsbebyggelse"/>
    <x v="1"/>
    <n v="0"/>
    <x v="0"/>
    <x v="0"/>
  </r>
  <r>
    <x v="54"/>
    <x v="7"/>
    <x v="116"/>
    <s v="Golfbane"/>
    <x v="1"/>
    <n v="0"/>
    <x v="5"/>
    <x v="3"/>
  </r>
  <r>
    <x v="54"/>
    <x v="7"/>
    <x v="116"/>
    <s v="Grønnstruktur"/>
    <x v="1"/>
    <n v="0"/>
    <x v="7"/>
    <x v="3"/>
  </r>
  <r>
    <x v="54"/>
    <x v="7"/>
    <x v="116"/>
    <s v="Kombinasjoner av hovedformål"/>
    <x v="1"/>
    <n v="0"/>
    <x v="2"/>
    <x v="2"/>
  </r>
  <r>
    <x v="54"/>
    <x v="7"/>
    <x v="116"/>
    <s v="Landbruks-, natur- og friluftsområder, spredt utbygging"/>
    <x v="1"/>
    <n v="0"/>
    <x v="0"/>
    <x v="0"/>
  </r>
  <r>
    <x v="54"/>
    <x v="7"/>
    <x v="116"/>
    <s v="Landbruks-, natur- og friluftsområder der landbruk er utelukket"/>
    <x v="1"/>
    <n v="0"/>
    <x v="0"/>
    <x v="0"/>
  </r>
  <r>
    <x v="54"/>
    <x v="7"/>
    <x v="116"/>
    <s v="Næringsbebyggelse / virksomhet"/>
    <x v="1"/>
    <n v="0"/>
    <x v="3"/>
    <x v="0"/>
  </r>
  <r>
    <x v="54"/>
    <x v="7"/>
    <x v="116"/>
    <s v="Offentlig eller privat tjenesteyting"/>
    <x v="1"/>
    <n v="0"/>
    <x v="3"/>
    <x v="0"/>
  </r>
  <r>
    <x v="54"/>
    <x v="7"/>
    <x v="116"/>
    <s v="Omdisponert til andre formål enn landbruk"/>
    <x v="1"/>
    <n v="5"/>
    <x v="10"/>
    <x v="5"/>
  </r>
  <r>
    <x v="54"/>
    <x v="7"/>
    <x v="116"/>
    <s v="Samferdselsanlegg og teknisk infrastruktur"/>
    <x v="1"/>
    <n v="0"/>
    <x v="1"/>
    <x v="1"/>
  </r>
  <r>
    <x v="54"/>
    <x v="7"/>
    <x v="116"/>
    <s v="Skogplanting"/>
    <x v="1"/>
    <n v="0"/>
    <x v="4"/>
    <x v="3"/>
  </r>
  <r>
    <x v="54"/>
    <x v="7"/>
    <x v="117"/>
    <s v="Annen bebyggelse og anlegg"/>
    <x v="0"/>
    <n v="0"/>
    <x v="3"/>
    <x v="0"/>
  </r>
  <r>
    <x v="54"/>
    <x v="7"/>
    <x v="117"/>
    <s v="Annet landbruksformål, feks. tilleggsnæringer"/>
    <x v="0"/>
    <n v="0"/>
    <x v="8"/>
    <x v="0"/>
  </r>
  <r>
    <x v="54"/>
    <x v="7"/>
    <x v="117"/>
    <s v="Boligbebyggelse, inkludert uteoppholdsareal"/>
    <x v="0"/>
    <n v="0.5"/>
    <x v="0"/>
    <x v="0"/>
  </r>
  <r>
    <x v="54"/>
    <x v="7"/>
    <x v="117"/>
    <s v="Bruk og vern av sjø og vassdrag, med tilhørende strandsone"/>
    <x v="0"/>
    <n v="0"/>
    <x v="7"/>
    <x v="3"/>
  </r>
  <r>
    <x v="54"/>
    <x v="7"/>
    <x v="117"/>
    <s v="Forsvaret"/>
    <x v="0"/>
    <n v="0"/>
    <x v="3"/>
    <x v="0"/>
  </r>
  <r>
    <x v="54"/>
    <x v="7"/>
    <x v="117"/>
    <s v="Fritidsbebyggelse"/>
    <x v="0"/>
    <n v="0"/>
    <x v="0"/>
    <x v="0"/>
  </r>
  <r>
    <x v="54"/>
    <x v="7"/>
    <x v="117"/>
    <s v="Golfbane"/>
    <x v="0"/>
    <n v="0"/>
    <x v="5"/>
    <x v="3"/>
  </r>
  <r>
    <x v="54"/>
    <x v="7"/>
    <x v="117"/>
    <s v="Grønnstruktur"/>
    <x v="0"/>
    <n v="0"/>
    <x v="7"/>
    <x v="3"/>
  </r>
  <r>
    <x v="54"/>
    <x v="7"/>
    <x v="117"/>
    <s v="Kombinasjoner av hovedformål"/>
    <x v="0"/>
    <n v="0"/>
    <x v="2"/>
    <x v="2"/>
  </r>
  <r>
    <x v="54"/>
    <x v="7"/>
    <x v="117"/>
    <s v="Landbruks-, natur- og friluftsområder, spredt utbygging"/>
    <x v="0"/>
    <n v="0"/>
    <x v="0"/>
    <x v="0"/>
  </r>
  <r>
    <x v="54"/>
    <x v="7"/>
    <x v="117"/>
    <s v="Landbruks-, natur- og friluftsområder der landbruk er utelukket"/>
    <x v="0"/>
    <n v="0"/>
    <x v="0"/>
    <x v="0"/>
  </r>
  <r>
    <x v="54"/>
    <x v="7"/>
    <x v="117"/>
    <s v="Næringsbebyggelse / virksomhet"/>
    <x v="0"/>
    <n v="0"/>
    <x v="3"/>
    <x v="0"/>
  </r>
  <r>
    <x v="54"/>
    <x v="7"/>
    <x v="117"/>
    <s v="Offentlig eller privat tjenesteyting"/>
    <x v="0"/>
    <n v="0"/>
    <x v="3"/>
    <x v="0"/>
  </r>
  <r>
    <x v="54"/>
    <x v="7"/>
    <x v="117"/>
    <s v="Omdisponert til andre formål enn landbruk"/>
    <x v="0"/>
    <n v="0.5"/>
    <x v="10"/>
    <x v="5"/>
  </r>
  <r>
    <x v="54"/>
    <x v="7"/>
    <x v="117"/>
    <s v="Samferdselsanlegg og teknisk infrastruktur"/>
    <x v="0"/>
    <n v="0"/>
    <x v="1"/>
    <x v="1"/>
  </r>
  <r>
    <x v="54"/>
    <x v="7"/>
    <x v="117"/>
    <s v="Skogplanting"/>
    <x v="0"/>
    <n v="0"/>
    <x v="4"/>
    <x v="3"/>
  </r>
  <r>
    <x v="54"/>
    <x v="7"/>
    <x v="117"/>
    <s v="Annen bebyggelse og anlegg"/>
    <x v="1"/>
    <n v="0"/>
    <x v="3"/>
    <x v="0"/>
  </r>
  <r>
    <x v="54"/>
    <x v="7"/>
    <x v="117"/>
    <s v="Annet landbruksformål, feks. tilleggsnæringer"/>
    <x v="1"/>
    <n v="0"/>
    <x v="8"/>
    <x v="0"/>
  </r>
  <r>
    <x v="54"/>
    <x v="7"/>
    <x v="117"/>
    <s v="Boligbebyggelse, inkludert uteoppholdsareal"/>
    <x v="1"/>
    <n v="0.5"/>
    <x v="0"/>
    <x v="0"/>
  </r>
  <r>
    <x v="54"/>
    <x v="7"/>
    <x v="117"/>
    <s v="Bruk og vern av sjø og vassdrag, med tilhørende strandsone"/>
    <x v="1"/>
    <n v="0"/>
    <x v="7"/>
    <x v="3"/>
  </r>
  <r>
    <x v="54"/>
    <x v="7"/>
    <x v="117"/>
    <s v="Forsvaret"/>
    <x v="1"/>
    <n v="0"/>
    <x v="3"/>
    <x v="0"/>
  </r>
  <r>
    <x v="54"/>
    <x v="7"/>
    <x v="117"/>
    <s v="Fritidsbebyggelse"/>
    <x v="1"/>
    <n v="0"/>
    <x v="0"/>
    <x v="0"/>
  </r>
  <r>
    <x v="54"/>
    <x v="7"/>
    <x v="117"/>
    <s v="Golfbane"/>
    <x v="1"/>
    <n v="0"/>
    <x v="5"/>
    <x v="3"/>
  </r>
  <r>
    <x v="54"/>
    <x v="7"/>
    <x v="117"/>
    <s v="Grønnstruktur"/>
    <x v="1"/>
    <n v="0"/>
    <x v="7"/>
    <x v="3"/>
  </r>
  <r>
    <x v="54"/>
    <x v="7"/>
    <x v="117"/>
    <s v="Kombinasjoner av hovedformål"/>
    <x v="1"/>
    <n v="0"/>
    <x v="2"/>
    <x v="2"/>
  </r>
  <r>
    <x v="54"/>
    <x v="7"/>
    <x v="117"/>
    <s v="Landbruks-, natur- og friluftsområder, spredt utbygging"/>
    <x v="1"/>
    <n v="0"/>
    <x v="0"/>
    <x v="0"/>
  </r>
  <r>
    <x v="54"/>
    <x v="7"/>
    <x v="117"/>
    <s v="Landbruks-, natur- og friluftsområder der landbruk er utelukket"/>
    <x v="1"/>
    <n v="0"/>
    <x v="0"/>
    <x v="0"/>
  </r>
  <r>
    <x v="54"/>
    <x v="7"/>
    <x v="117"/>
    <s v="Næringsbebyggelse / virksomhet"/>
    <x v="1"/>
    <n v="0"/>
    <x v="3"/>
    <x v="0"/>
  </r>
  <r>
    <x v="54"/>
    <x v="7"/>
    <x v="117"/>
    <s v="Offentlig eller privat tjenesteyting"/>
    <x v="1"/>
    <n v="0"/>
    <x v="3"/>
    <x v="0"/>
  </r>
  <r>
    <x v="54"/>
    <x v="7"/>
    <x v="117"/>
    <s v="Omdisponert til andre formål enn landbruk"/>
    <x v="1"/>
    <n v="0.5"/>
    <x v="10"/>
    <x v="5"/>
  </r>
  <r>
    <x v="54"/>
    <x v="7"/>
    <x v="117"/>
    <s v="Samferdselsanlegg og teknisk infrastruktur"/>
    <x v="1"/>
    <n v="0"/>
    <x v="1"/>
    <x v="1"/>
  </r>
  <r>
    <x v="54"/>
    <x v="7"/>
    <x v="117"/>
    <s v="Skogplanting"/>
    <x v="1"/>
    <n v="0"/>
    <x v="4"/>
    <x v="3"/>
  </r>
  <r>
    <x v="54"/>
    <x v="7"/>
    <x v="118"/>
    <s v="Annen bebyggelse og anlegg"/>
    <x v="0"/>
    <n v="0"/>
    <x v="3"/>
    <x v="0"/>
  </r>
  <r>
    <x v="54"/>
    <x v="7"/>
    <x v="118"/>
    <s v="Annet landbruksformål, feks. tilleggsnæringer"/>
    <x v="0"/>
    <n v="0"/>
    <x v="8"/>
    <x v="0"/>
  </r>
  <r>
    <x v="54"/>
    <x v="7"/>
    <x v="118"/>
    <s v="Boligbebyggelse, inkludert uteoppholdsareal"/>
    <x v="0"/>
    <n v="0"/>
    <x v="0"/>
    <x v="0"/>
  </r>
  <r>
    <x v="54"/>
    <x v="7"/>
    <x v="118"/>
    <s v="Bruk og vern av sjø og vassdrag, med tilhørende strandsone"/>
    <x v="0"/>
    <n v="0"/>
    <x v="7"/>
    <x v="3"/>
  </r>
  <r>
    <x v="54"/>
    <x v="7"/>
    <x v="118"/>
    <s v="Forsvaret"/>
    <x v="0"/>
    <n v="0"/>
    <x v="3"/>
    <x v="0"/>
  </r>
  <r>
    <x v="54"/>
    <x v="7"/>
    <x v="118"/>
    <s v="Fritidsbebyggelse"/>
    <x v="0"/>
    <n v="0"/>
    <x v="0"/>
    <x v="0"/>
  </r>
  <r>
    <x v="54"/>
    <x v="7"/>
    <x v="118"/>
    <s v="Golfbane"/>
    <x v="0"/>
    <n v="0"/>
    <x v="5"/>
    <x v="3"/>
  </r>
  <r>
    <x v="54"/>
    <x v="7"/>
    <x v="118"/>
    <s v="Grønnstruktur"/>
    <x v="0"/>
    <n v="0"/>
    <x v="7"/>
    <x v="3"/>
  </r>
  <r>
    <x v="54"/>
    <x v="7"/>
    <x v="118"/>
    <s v="Kombinasjoner av hovedformål"/>
    <x v="0"/>
    <n v="0"/>
    <x v="2"/>
    <x v="2"/>
  </r>
  <r>
    <x v="54"/>
    <x v="7"/>
    <x v="118"/>
    <s v="Landbruks-, natur- og friluftsområder, spredt utbygging"/>
    <x v="0"/>
    <n v="0"/>
    <x v="0"/>
    <x v="0"/>
  </r>
  <r>
    <x v="54"/>
    <x v="7"/>
    <x v="118"/>
    <s v="Landbruks-, natur- og friluftsområder der landbruk er utelukket"/>
    <x v="0"/>
    <n v="0"/>
    <x v="0"/>
    <x v="0"/>
  </r>
  <r>
    <x v="54"/>
    <x v="7"/>
    <x v="118"/>
    <s v="Næringsbebyggelse / virksomhet"/>
    <x v="0"/>
    <n v="0"/>
    <x v="3"/>
    <x v="0"/>
  </r>
  <r>
    <x v="54"/>
    <x v="7"/>
    <x v="118"/>
    <s v="Offentlig eller privat tjenesteyting"/>
    <x v="0"/>
    <n v="0"/>
    <x v="3"/>
    <x v="0"/>
  </r>
  <r>
    <x v="54"/>
    <x v="7"/>
    <x v="118"/>
    <s v="Omdisponert til andre formål enn landbruk"/>
    <x v="0"/>
    <n v="0"/>
    <x v="10"/>
    <x v="5"/>
  </r>
  <r>
    <x v="54"/>
    <x v="7"/>
    <x v="118"/>
    <s v="Samferdselsanlegg og teknisk infrastruktur"/>
    <x v="0"/>
    <n v="0"/>
    <x v="1"/>
    <x v="1"/>
  </r>
  <r>
    <x v="54"/>
    <x v="7"/>
    <x v="118"/>
    <s v="Skogplanting"/>
    <x v="0"/>
    <n v="0"/>
    <x v="4"/>
    <x v="3"/>
  </r>
  <r>
    <x v="54"/>
    <x v="7"/>
    <x v="118"/>
    <s v="Annen bebyggelse og anlegg"/>
    <x v="1"/>
    <n v="0"/>
    <x v="3"/>
    <x v="0"/>
  </r>
  <r>
    <x v="54"/>
    <x v="7"/>
    <x v="118"/>
    <s v="Annet landbruksformål, feks. tilleggsnæringer"/>
    <x v="1"/>
    <n v="0"/>
    <x v="8"/>
    <x v="0"/>
  </r>
  <r>
    <x v="54"/>
    <x v="7"/>
    <x v="118"/>
    <s v="Boligbebyggelse, inkludert uteoppholdsareal"/>
    <x v="1"/>
    <n v="0"/>
    <x v="0"/>
    <x v="0"/>
  </r>
  <r>
    <x v="54"/>
    <x v="7"/>
    <x v="118"/>
    <s v="Bruk og vern av sjø og vassdrag, med tilhørende strandsone"/>
    <x v="1"/>
    <n v="0"/>
    <x v="7"/>
    <x v="3"/>
  </r>
  <r>
    <x v="54"/>
    <x v="7"/>
    <x v="118"/>
    <s v="Forsvaret"/>
    <x v="1"/>
    <n v="0"/>
    <x v="3"/>
    <x v="0"/>
  </r>
  <r>
    <x v="54"/>
    <x v="7"/>
    <x v="118"/>
    <s v="Fritidsbebyggelse"/>
    <x v="1"/>
    <n v="0"/>
    <x v="0"/>
    <x v="0"/>
  </r>
  <r>
    <x v="54"/>
    <x v="7"/>
    <x v="118"/>
    <s v="Golfbane"/>
    <x v="1"/>
    <n v="0"/>
    <x v="5"/>
    <x v="3"/>
  </r>
  <r>
    <x v="54"/>
    <x v="7"/>
    <x v="118"/>
    <s v="Grønnstruktur"/>
    <x v="1"/>
    <n v="0"/>
    <x v="7"/>
    <x v="3"/>
  </r>
  <r>
    <x v="54"/>
    <x v="7"/>
    <x v="118"/>
    <s v="Kombinasjoner av hovedformål"/>
    <x v="1"/>
    <n v="0"/>
    <x v="2"/>
    <x v="2"/>
  </r>
  <r>
    <x v="54"/>
    <x v="7"/>
    <x v="118"/>
    <s v="Landbruks-, natur- og friluftsområder, spredt utbygging"/>
    <x v="1"/>
    <n v="0"/>
    <x v="0"/>
    <x v="0"/>
  </r>
  <r>
    <x v="54"/>
    <x v="7"/>
    <x v="118"/>
    <s v="Landbruks-, natur- og friluftsområder der landbruk er utelukket"/>
    <x v="1"/>
    <n v="0"/>
    <x v="0"/>
    <x v="0"/>
  </r>
  <r>
    <x v="54"/>
    <x v="7"/>
    <x v="118"/>
    <s v="Næringsbebyggelse / virksomhet"/>
    <x v="1"/>
    <n v="0"/>
    <x v="3"/>
    <x v="0"/>
  </r>
  <r>
    <x v="54"/>
    <x v="7"/>
    <x v="118"/>
    <s v="Offentlig eller privat tjenesteyting"/>
    <x v="1"/>
    <n v="0"/>
    <x v="3"/>
    <x v="0"/>
  </r>
  <r>
    <x v="54"/>
    <x v="7"/>
    <x v="118"/>
    <s v="Omdisponert til andre formål enn landbruk"/>
    <x v="1"/>
    <n v="0"/>
    <x v="10"/>
    <x v="5"/>
  </r>
  <r>
    <x v="54"/>
    <x v="7"/>
    <x v="118"/>
    <s v="Samferdselsanlegg og teknisk infrastruktur"/>
    <x v="1"/>
    <n v="0"/>
    <x v="1"/>
    <x v="1"/>
  </r>
  <r>
    <x v="54"/>
    <x v="7"/>
    <x v="118"/>
    <s v="Skogplanting"/>
    <x v="1"/>
    <n v="0"/>
    <x v="4"/>
    <x v="3"/>
  </r>
  <r>
    <x v="54"/>
    <x v="7"/>
    <x v="119"/>
    <s v="Annen bebyggelse og anlegg"/>
    <x v="0"/>
    <n v="0"/>
    <x v="3"/>
    <x v="0"/>
  </r>
  <r>
    <x v="54"/>
    <x v="7"/>
    <x v="119"/>
    <s v="Annet landbruksformål, feks. tilleggsnæringer"/>
    <x v="0"/>
    <n v="0"/>
    <x v="8"/>
    <x v="0"/>
  </r>
  <r>
    <x v="54"/>
    <x v="7"/>
    <x v="119"/>
    <s v="Boligbebyggelse, inkludert uteoppholdsareal"/>
    <x v="0"/>
    <n v="0"/>
    <x v="0"/>
    <x v="0"/>
  </r>
  <r>
    <x v="54"/>
    <x v="7"/>
    <x v="119"/>
    <s v="Bruk og vern av sjø og vassdrag, med tilhørende strandsone"/>
    <x v="0"/>
    <n v="0"/>
    <x v="7"/>
    <x v="3"/>
  </r>
  <r>
    <x v="54"/>
    <x v="7"/>
    <x v="119"/>
    <s v="Forsvaret"/>
    <x v="0"/>
    <n v="0"/>
    <x v="3"/>
    <x v="0"/>
  </r>
  <r>
    <x v="54"/>
    <x v="7"/>
    <x v="119"/>
    <s v="Fritidsbebyggelse"/>
    <x v="0"/>
    <n v="0"/>
    <x v="0"/>
    <x v="0"/>
  </r>
  <r>
    <x v="54"/>
    <x v="7"/>
    <x v="119"/>
    <s v="Golfbane"/>
    <x v="0"/>
    <n v="0"/>
    <x v="5"/>
    <x v="3"/>
  </r>
  <r>
    <x v="54"/>
    <x v="7"/>
    <x v="119"/>
    <s v="Grønnstruktur"/>
    <x v="0"/>
    <n v="0"/>
    <x v="7"/>
    <x v="3"/>
  </r>
  <r>
    <x v="54"/>
    <x v="7"/>
    <x v="119"/>
    <s v="Kombinasjoner av hovedformål"/>
    <x v="0"/>
    <n v="0"/>
    <x v="2"/>
    <x v="2"/>
  </r>
  <r>
    <x v="54"/>
    <x v="7"/>
    <x v="119"/>
    <s v="Landbruks-, natur- og friluftsområder, spredt utbygging"/>
    <x v="0"/>
    <n v="0"/>
    <x v="0"/>
    <x v="0"/>
  </r>
  <r>
    <x v="54"/>
    <x v="7"/>
    <x v="119"/>
    <s v="Landbruks-, natur- og friluftsområder der landbruk er utelukket"/>
    <x v="0"/>
    <n v="0"/>
    <x v="0"/>
    <x v="0"/>
  </r>
  <r>
    <x v="54"/>
    <x v="7"/>
    <x v="119"/>
    <s v="Næringsbebyggelse / virksomhet"/>
    <x v="0"/>
    <n v="0"/>
    <x v="3"/>
    <x v="0"/>
  </r>
  <r>
    <x v="54"/>
    <x v="7"/>
    <x v="119"/>
    <s v="Offentlig eller privat tjenesteyting"/>
    <x v="0"/>
    <n v="0"/>
    <x v="3"/>
    <x v="0"/>
  </r>
  <r>
    <x v="54"/>
    <x v="7"/>
    <x v="119"/>
    <s v="Omdisponert til andre formål enn landbruk"/>
    <x v="0"/>
    <n v="0"/>
    <x v="10"/>
    <x v="5"/>
  </r>
  <r>
    <x v="54"/>
    <x v="7"/>
    <x v="119"/>
    <s v="Samferdselsanlegg og teknisk infrastruktur"/>
    <x v="0"/>
    <n v="0"/>
    <x v="1"/>
    <x v="1"/>
  </r>
  <r>
    <x v="54"/>
    <x v="7"/>
    <x v="119"/>
    <s v="Skogplanting"/>
    <x v="0"/>
    <n v="0"/>
    <x v="4"/>
    <x v="3"/>
  </r>
  <r>
    <x v="54"/>
    <x v="7"/>
    <x v="119"/>
    <s v="Annen bebyggelse og anlegg"/>
    <x v="1"/>
    <n v="0"/>
    <x v="3"/>
    <x v="0"/>
  </r>
  <r>
    <x v="54"/>
    <x v="7"/>
    <x v="119"/>
    <s v="Annet landbruksformål, feks. tilleggsnæringer"/>
    <x v="1"/>
    <n v="0"/>
    <x v="8"/>
    <x v="0"/>
  </r>
  <r>
    <x v="54"/>
    <x v="7"/>
    <x v="119"/>
    <s v="Boligbebyggelse, inkludert uteoppholdsareal"/>
    <x v="1"/>
    <n v="0"/>
    <x v="0"/>
    <x v="0"/>
  </r>
  <r>
    <x v="54"/>
    <x v="7"/>
    <x v="119"/>
    <s v="Bruk og vern av sjø og vassdrag, med tilhørende strandsone"/>
    <x v="1"/>
    <n v="0"/>
    <x v="7"/>
    <x v="3"/>
  </r>
  <r>
    <x v="54"/>
    <x v="7"/>
    <x v="119"/>
    <s v="Forsvaret"/>
    <x v="1"/>
    <n v="0"/>
    <x v="3"/>
    <x v="0"/>
  </r>
  <r>
    <x v="54"/>
    <x v="7"/>
    <x v="119"/>
    <s v="Fritidsbebyggelse"/>
    <x v="1"/>
    <n v="0"/>
    <x v="0"/>
    <x v="0"/>
  </r>
  <r>
    <x v="54"/>
    <x v="7"/>
    <x v="119"/>
    <s v="Golfbane"/>
    <x v="1"/>
    <n v="0"/>
    <x v="5"/>
    <x v="3"/>
  </r>
  <r>
    <x v="54"/>
    <x v="7"/>
    <x v="119"/>
    <s v="Grønnstruktur"/>
    <x v="1"/>
    <n v="0"/>
    <x v="7"/>
    <x v="3"/>
  </r>
  <r>
    <x v="54"/>
    <x v="7"/>
    <x v="119"/>
    <s v="Kombinasjoner av hovedformål"/>
    <x v="1"/>
    <n v="0"/>
    <x v="2"/>
    <x v="2"/>
  </r>
  <r>
    <x v="54"/>
    <x v="7"/>
    <x v="119"/>
    <s v="Landbruks-, natur- og friluftsområder, spredt utbygging"/>
    <x v="1"/>
    <n v="0"/>
    <x v="0"/>
    <x v="0"/>
  </r>
  <r>
    <x v="54"/>
    <x v="7"/>
    <x v="119"/>
    <s v="Landbruks-, natur- og friluftsområder der landbruk er utelukket"/>
    <x v="1"/>
    <n v="0"/>
    <x v="0"/>
    <x v="0"/>
  </r>
  <r>
    <x v="54"/>
    <x v="7"/>
    <x v="119"/>
    <s v="Næringsbebyggelse / virksomhet"/>
    <x v="1"/>
    <n v="0"/>
    <x v="3"/>
    <x v="0"/>
  </r>
  <r>
    <x v="54"/>
    <x v="7"/>
    <x v="119"/>
    <s v="Offentlig eller privat tjenesteyting"/>
    <x v="1"/>
    <n v="0"/>
    <x v="3"/>
    <x v="0"/>
  </r>
  <r>
    <x v="54"/>
    <x v="7"/>
    <x v="119"/>
    <s v="Omdisponert til andre formål enn landbruk"/>
    <x v="1"/>
    <n v="0"/>
    <x v="10"/>
    <x v="5"/>
  </r>
  <r>
    <x v="54"/>
    <x v="7"/>
    <x v="119"/>
    <s v="Samferdselsanlegg og teknisk infrastruktur"/>
    <x v="1"/>
    <n v="0"/>
    <x v="1"/>
    <x v="1"/>
  </r>
  <r>
    <x v="54"/>
    <x v="7"/>
    <x v="119"/>
    <s v="Skogplanting"/>
    <x v="1"/>
    <n v="0"/>
    <x v="4"/>
    <x v="3"/>
  </r>
  <r>
    <x v="54"/>
    <x v="7"/>
    <x v="120"/>
    <s v="Annen bebyggelse og anlegg"/>
    <x v="0"/>
    <n v="0"/>
    <x v="3"/>
    <x v="0"/>
  </r>
  <r>
    <x v="54"/>
    <x v="7"/>
    <x v="120"/>
    <s v="Annet landbruksformål, feks. tilleggsnæringer"/>
    <x v="0"/>
    <n v="0"/>
    <x v="8"/>
    <x v="0"/>
  </r>
  <r>
    <x v="54"/>
    <x v="7"/>
    <x v="120"/>
    <s v="Boligbebyggelse, inkludert uteoppholdsareal"/>
    <x v="0"/>
    <n v="0"/>
    <x v="0"/>
    <x v="0"/>
  </r>
  <r>
    <x v="54"/>
    <x v="7"/>
    <x v="120"/>
    <s v="Bruk og vern av sjø og vassdrag, med tilhørende strandsone"/>
    <x v="0"/>
    <n v="0"/>
    <x v="7"/>
    <x v="3"/>
  </r>
  <r>
    <x v="54"/>
    <x v="7"/>
    <x v="120"/>
    <s v="Forsvaret"/>
    <x v="0"/>
    <n v="0"/>
    <x v="3"/>
    <x v="0"/>
  </r>
  <r>
    <x v="54"/>
    <x v="7"/>
    <x v="120"/>
    <s v="Fritidsbebyggelse"/>
    <x v="0"/>
    <n v="0"/>
    <x v="0"/>
    <x v="0"/>
  </r>
  <r>
    <x v="54"/>
    <x v="7"/>
    <x v="120"/>
    <s v="Golfbane"/>
    <x v="0"/>
    <n v="0"/>
    <x v="5"/>
    <x v="3"/>
  </r>
  <r>
    <x v="54"/>
    <x v="7"/>
    <x v="120"/>
    <s v="Grønnstruktur"/>
    <x v="0"/>
    <n v="0"/>
    <x v="7"/>
    <x v="3"/>
  </r>
  <r>
    <x v="54"/>
    <x v="7"/>
    <x v="120"/>
    <s v="Kombinasjoner av hovedformål"/>
    <x v="0"/>
    <n v="0"/>
    <x v="2"/>
    <x v="2"/>
  </r>
  <r>
    <x v="54"/>
    <x v="7"/>
    <x v="120"/>
    <s v="Landbruks-, natur- og friluftsområder, spredt utbygging"/>
    <x v="0"/>
    <n v="0"/>
    <x v="0"/>
    <x v="0"/>
  </r>
  <r>
    <x v="54"/>
    <x v="7"/>
    <x v="120"/>
    <s v="Landbruks-, natur- og friluftsområder der landbruk er utelukket"/>
    <x v="0"/>
    <n v="0"/>
    <x v="0"/>
    <x v="0"/>
  </r>
  <r>
    <x v="54"/>
    <x v="7"/>
    <x v="120"/>
    <s v="Næringsbebyggelse / virksomhet"/>
    <x v="0"/>
    <n v="0"/>
    <x v="3"/>
    <x v="0"/>
  </r>
  <r>
    <x v="54"/>
    <x v="7"/>
    <x v="120"/>
    <s v="Offentlig eller privat tjenesteyting"/>
    <x v="0"/>
    <n v="0"/>
    <x v="3"/>
    <x v="0"/>
  </r>
  <r>
    <x v="54"/>
    <x v="7"/>
    <x v="120"/>
    <s v="Omdisponert til andre formål enn landbruk"/>
    <x v="0"/>
    <n v="1.4"/>
    <x v="10"/>
    <x v="5"/>
  </r>
  <r>
    <x v="54"/>
    <x v="7"/>
    <x v="120"/>
    <s v="Samferdselsanlegg og teknisk infrastruktur"/>
    <x v="0"/>
    <n v="1.4"/>
    <x v="1"/>
    <x v="1"/>
  </r>
  <r>
    <x v="54"/>
    <x v="7"/>
    <x v="120"/>
    <s v="Skogplanting"/>
    <x v="0"/>
    <n v="0"/>
    <x v="4"/>
    <x v="3"/>
  </r>
  <r>
    <x v="54"/>
    <x v="7"/>
    <x v="120"/>
    <s v="Annen bebyggelse og anlegg"/>
    <x v="1"/>
    <n v="0"/>
    <x v="3"/>
    <x v="0"/>
  </r>
  <r>
    <x v="54"/>
    <x v="7"/>
    <x v="120"/>
    <s v="Annet landbruksformål, feks. tilleggsnæringer"/>
    <x v="1"/>
    <n v="0"/>
    <x v="8"/>
    <x v="0"/>
  </r>
  <r>
    <x v="54"/>
    <x v="7"/>
    <x v="120"/>
    <s v="Boligbebyggelse, inkludert uteoppholdsareal"/>
    <x v="1"/>
    <n v="0"/>
    <x v="0"/>
    <x v="0"/>
  </r>
  <r>
    <x v="54"/>
    <x v="7"/>
    <x v="120"/>
    <s v="Bruk og vern av sjø og vassdrag, med tilhørende strandsone"/>
    <x v="1"/>
    <n v="0"/>
    <x v="7"/>
    <x v="3"/>
  </r>
  <r>
    <x v="54"/>
    <x v="7"/>
    <x v="120"/>
    <s v="Forsvaret"/>
    <x v="1"/>
    <n v="0"/>
    <x v="3"/>
    <x v="0"/>
  </r>
  <r>
    <x v="54"/>
    <x v="7"/>
    <x v="120"/>
    <s v="Fritidsbebyggelse"/>
    <x v="1"/>
    <n v="0"/>
    <x v="0"/>
    <x v="0"/>
  </r>
  <r>
    <x v="54"/>
    <x v="7"/>
    <x v="120"/>
    <s v="Golfbane"/>
    <x v="1"/>
    <n v="0"/>
    <x v="5"/>
    <x v="3"/>
  </r>
  <r>
    <x v="54"/>
    <x v="7"/>
    <x v="120"/>
    <s v="Grønnstruktur"/>
    <x v="1"/>
    <n v="0"/>
    <x v="7"/>
    <x v="3"/>
  </r>
  <r>
    <x v="54"/>
    <x v="7"/>
    <x v="120"/>
    <s v="Kombinasjoner av hovedformål"/>
    <x v="1"/>
    <n v="0"/>
    <x v="2"/>
    <x v="2"/>
  </r>
  <r>
    <x v="54"/>
    <x v="7"/>
    <x v="120"/>
    <s v="Landbruks-, natur- og friluftsområder, spredt utbygging"/>
    <x v="1"/>
    <n v="0"/>
    <x v="0"/>
    <x v="0"/>
  </r>
  <r>
    <x v="54"/>
    <x v="7"/>
    <x v="120"/>
    <s v="Landbruks-, natur- og friluftsområder der landbruk er utelukket"/>
    <x v="1"/>
    <n v="0"/>
    <x v="0"/>
    <x v="0"/>
  </r>
  <r>
    <x v="54"/>
    <x v="7"/>
    <x v="120"/>
    <s v="Næringsbebyggelse / virksomhet"/>
    <x v="1"/>
    <n v="0"/>
    <x v="3"/>
    <x v="0"/>
  </r>
  <r>
    <x v="54"/>
    <x v="7"/>
    <x v="120"/>
    <s v="Offentlig eller privat tjenesteyting"/>
    <x v="1"/>
    <n v="0"/>
    <x v="3"/>
    <x v="0"/>
  </r>
  <r>
    <x v="54"/>
    <x v="7"/>
    <x v="120"/>
    <s v="Omdisponert til andre formål enn landbruk"/>
    <x v="1"/>
    <n v="0"/>
    <x v="10"/>
    <x v="5"/>
  </r>
  <r>
    <x v="54"/>
    <x v="7"/>
    <x v="120"/>
    <s v="Samferdselsanlegg og teknisk infrastruktur"/>
    <x v="1"/>
    <n v="0"/>
    <x v="1"/>
    <x v="1"/>
  </r>
  <r>
    <x v="54"/>
    <x v="7"/>
    <x v="120"/>
    <s v="Skogplanting"/>
    <x v="1"/>
    <n v="0"/>
    <x v="4"/>
    <x v="3"/>
  </r>
  <r>
    <x v="54"/>
    <x v="7"/>
    <x v="121"/>
    <s v="Annen bebyggelse og anlegg"/>
    <x v="0"/>
    <n v="0"/>
    <x v="3"/>
    <x v="0"/>
  </r>
  <r>
    <x v="54"/>
    <x v="7"/>
    <x v="121"/>
    <s v="Annet landbruksformål, feks. tilleggsnæringer"/>
    <x v="0"/>
    <n v="0"/>
    <x v="8"/>
    <x v="0"/>
  </r>
  <r>
    <x v="54"/>
    <x v="7"/>
    <x v="121"/>
    <s v="Boligbebyggelse, inkludert uteoppholdsareal"/>
    <x v="0"/>
    <n v="1"/>
    <x v="0"/>
    <x v="0"/>
  </r>
  <r>
    <x v="54"/>
    <x v="7"/>
    <x v="121"/>
    <s v="Bruk og vern av sjø og vassdrag, med tilhørende strandsone"/>
    <x v="0"/>
    <n v="0"/>
    <x v="7"/>
    <x v="3"/>
  </r>
  <r>
    <x v="54"/>
    <x v="7"/>
    <x v="121"/>
    <s v="Forsvaret"/>
    <x v="0"/>
    <n v="0"/>
    <x v="3"/>
    <x v="0"/>
  </r>
  <r>
    <x v="54"/>
    <x v="7"/>
    <x v="121"/>
    <s v="Fritidsbebyggelse"/>
    <x v="0"/>
    <n v="0"/>
    <x v="0"/>
    <x v="0"/>
  </r>
  <r>
    <x v="54"/>
    <x v="7"/>
    <x v="121"/>
    <s v="Golfbane"/>
    <x v="0"/>
    <n v="0"/>
    <x v="5"/>
    <x v="3"/>
  </r>
  <r>
    <x v="54"/>
    <x v="7"/>
    <x v="121"/>
    <s v="Grønnstruktur"/>
    <x v="0"/>
    <n v="0"/>
    <x v="7"/>
    <x v="3"/>
  </r>
  <r>
    <x v="54"/>
    <x v="7"/>
    <x v="121"/>
    <s v="Kombinasjoner av hovedformål"/>
    <x v="0"/>
    <n v="0"/>
    <x v="2"/>
    <x v="2"/>
  </r>
  <r>
    <x v="54"/>
    <x v="7"/>
    <x v="121"/>
    <s v="Landbruks-, natur- og friluftsområder, spredt utbygging"/>
    <x v="0"/>
    <n v="0"/>
    <x v="0"/>
    <x v="0"/>
  </r>
  <r>
    <x v="54"/>
    <x v="7"/>
    <x v="121"/>
    <s v="Landbruks-, natur- og friluftsområder der landbruk er utelukket"/>
    <x v="0"/>
    <n v="0"/>
    <x v="0"/>
    <x v="0"/>
  </r>
  <r>
    <x v="54"/>
    <x v="7"/>
    <x v="121"/>
    <s v="Næringsbebyggelse / virksomhet"/>
    <x v="0"/>
    <n v="0"/>
    <x v="3"/>
    <x v="0"/>
  </r>
  <r>
    <x v="54"/>
    <x v="7"/>
    <x v="121"/>
    <s v="Offentlig eller privat tjenesteyting"/>
    <x v="0"/>
    <n v="0"/>
    <x v="3"/>
    <x v="0"/>
  </r>
  <r>
    <x v="54"/>
    <x v="7"/>
    <x v="121"/>
    <s v="Omdisponert til andre formål enn landbruk"/>
    <x v="0"/>
    <n v="1"/>
    <x v="10"/>
    <x v="5"/>
  </r>
  <r>
    <x v="54"/>
    <x v="7"/>
    <x v="121"/>
    <s v="Samferdselsanlegg og teknisk infrastruktur"/>
    <x v="0"/>
    <n v="0"/>
    <x v="1"/>
    <x v="1"/>
  </r>
  <r>
    <x v="54"/>
    <x v="7"/>
    <x v="121"/>
    <s v="Skogplanting"/>
    <x v="0"/>
    <n v="0"/>
    <x v="4"/>
    <x v="3"/>
  </r>
  <r>
    <x v="54"/>
    <x v="7"/>
    <x v="121"/>
    <s v="Annen bebyggelse og anlegg"/>
    <x v="1"/>
    <n v="0"/>
    <x v="3"/>
    <x v="0"/>
  </r>
  <r>
    <x v="54"/>
    <x v="7"/>
    <x v="121"/>
    <s v="Annet landbruksformål, feks. tilleggsnæringer"/>
    <x v="1"/>
    <n v="0"/>
    <x v="8"/>
    <x v="0"/>
  </r>
  <r>
    <x v="54"/>
    <x v="7"/>
    <x v="121"/>
    <s v="Boligbebyggelse, inkludert uteoppholdsareal"/>
    <x v="1"/>
    <n v="0"/>
    <x v="0"/>
    <x v="0"/>
  </r>
  <r>
    <x v="54"/>
    <x v="7"/>
    <x v="121"/>
    <s v="Bruk og vern av sjø og vassdrag, med tilhørende strandsone"/>
    <x v="1"/>
    <n v="0"/>
    <x v="7"/>
    <x v="3"/>
  </r>
  <r>
    <x v="54"/>
    <x v="7"/>
    <x v="121"/>
    <s v="Forsvaret"/>
    <x v="1"/>
    <n v="0"/>
    <x v="3"/>
    <x v="0"/>
  </r>
  <r>
    <x v="54"/>
    <x v="7"/>
    <x v="121"/>
    <s v="Fritidsbebyggelse"/>
    <x v="1"/>
    <n v="0"/>
    <x v="0"/>
    <x v="0"/>
  </r>
  <r>
    <x v="54"/>
    <x v="7"/>
    <x v="121"/>
    <s v="Golfbane"/>
    <x v="1"/>
    <n v="0"/>
    <x v="5"/>
    <x v="3"/>
  </r>
  <r>
    <x v="54"/>
    <x v="7"/>
    <x v="121"/>
    <s v="Grønnstruktur"/>
    <x v="1"/>
    <n v="3"/>
    <x v="7"/>
    <x v="3"/>
  </r>
  <r>
    <x v="54"/>
    <x v="7"/>
    <x v="121"/>
    <s v="Kombinasjoner av hovedformål"/>
    <x v="1"/>
    <n v="0"/>
    <x v="2"/>
    <x v="2"/>
  </r>
  <r>
    <x v="54"/>
    <x v="7"/>
    <x v="121"/>
    <s v="Landbruks-, natur- og friluftsområder, spredt utbygging"/>
    <x v="1"/>
    <n v="0"/>
    <x v="0"/>
    <x v="0"/>
  </r>
  <r>
    <x v="54"/>
    <x v="7"/>
    <x v="121"/>
    <s v="Landbruks-, natur- og friluftsområder der landbruk er utelukket"/>
    <x v="1"/>
    <n v="0"/>
    <x v="0"/>
    <x v="0"/>
  </r>
  <r>
    <x v="54"/>
    <x v="7"/>
    <x v="121"/>
    <s v="Næringsbebyggelse / virksomhet"/>
    <x v="1"/>
    <n v="0"/>
    <x v="3"/>
    <x v="0"/>
  </r>
  <r>
    <x v="54"/>
    <x v="7"/>
    <x v="121"/>
    <s v="Offentlig eller privat tjenesteyting"/>
    <x v="1"/>
    <n v="0"/>
    <x v="3"/>
    <x v="0"/>
  </r>
  <r>
    <x v="54"/>
    <x v="7"/>
    <x v="121"/>
    <s v="Omdisponert til andre formål enn landbruk"/>
    <x v="1"/>
    <n v="17.8"/>
    <x v="10"/>
    <x v="5"/>
  </r>
  <r>
    <x v="54"/>
    <x v="7"/>
    <x v="121"/>
    <s v="Samferdselsanlegg og teknisk infrastruktur"/>
    <x v="1"/>
    <n v="14.8"/>
    <x v="1"/>
    <x v="1"/>
  </r>
  <r>
    <x v="54"/>
    <x v="7"/>
    <x v="121"/>
    <s v="Skogplanting"/>
    <x v="1"/>
    <n v="0"/>
    <x v="4"/>
    <x v="3"/>
  </r>
  <r>
    <x v="54"/>
    <x v="7"/>
    <x v="122"/>
    <s v="Annen bebyggelse og anlegg"/>
    <x v="0"/>
    <n v="0"/>
    <x v="3"/>
    <x v="0"/>
  </r>
  <r>
    <x v="54"/>
    <x v="7"/>
    <x v="122"/>
    <s v="Annet landbruksformål, feks. tilleggsnæringer"/>
    <x v="0"/>
    <n v="0"/>
    <x v="8"/>
    <x v="0"/>
  </r>
  <r>
    <x v="54"/>
    <x v="7"/>
    <x v="122"/>
    <s v="Boligbebyggelse, inkludert uteoppholdsareal"/>
    <x v="0"/>
    <n v="0"/>
    <x v="0"/>
    <x v="0"/>
  </r>
  <r>
    <x v="54"/>
    <x v="7"/>
    <x v="122"/>
    <s v="Bruk og vern av sjø og vassdrag, med tilhørende strandsone"/>
    <x v="0"/>
    <n v="0"/>
    <x v="7"/>
    <x v="3"/>
  </r>
  <r>
    <x v="54"/>
    <x v="7"/>
    <x v="122"/>
    <s v="Forsvaret"/>
    <x v="0"/>
    <n v="0"/>
    <x v="3"/>
    <x v="0"/>
  </r>
  <r>
    <x v="54"/>
    <x v="7"/>
    <x v="122"/>
    <s v="Fritidsbebyggelse"/>
    <x v="0"/>
    <n v="0"/>
    <x v="0"/>
    <x v="0"/>
  </r>
  <r>
    <x v="54"/>
    <x v="7"/>
    <x v="122"/>
    <s v="Golfbane"/>
    <x v="0"/>
    <n v="0"/>
    <x v="5"/>
    <x v="3"/>
  </r>
  <r>
    <x v="54"/>
    <x v="7"/>
    <x v="122"/>
    <s v="Grønnstruktur"/>
    <x v="0"/>
    <n v="0"/>
    <x v="7"/>
    <x v="3"/>
  </r>
  <r>
    <x v="54"/>
    <x v="7"/>
    <x v="122"/>
    <s v="Kombinasjoner av hovedformål"/>
    <x v="0"/>
    <n v="0"/>
    <x v="2"/>
    <x v="2"/>
  </r>
  <r>
    <x v="54"/>
    <x v="7"/>
    <x v="122"/>
    <s v="Landbruks-, natur- og friluftsområder, spredt utbygging"/>
    <x v="0"/>
    <n v="0"/>
    <x v="0"/>
    <x v="0"/>
  </r>
  <r>
    <x v="54"/>
    <x v="7"/>
    <x v="122"/>
    <s v="Landbruks-, natur- og friluftsområder der landbruk er utelukket"/>
    <x v="0"/>
    <n v="0"/>
    <x v="0"/>
    <x v="0"/>
  </r>
  <r>
    <x v="54"/>
    <x v="7"/>
    <x v="122"/>
    <s v="Næringsbebyggelse / virksomhet"/>
    <x v="0"/>
    <n v="0"/>
    <x v="3"/>
    <x v="0"/>
  </r>
  <r>
    <x v="54"/>
    <x v="7"/>
    <x v="122"/>
    <s v="Offentlig eller privat tjenesteyting"/>
    <x v="0"/>
    <n v="0"/>
    <x v="3"/>
    <x v="0"/>
  </r>
  <r>
    <x v="54"/>
    <x v="7"/>
    <x v="122"/>
    <s v="Omdisponert til andre formål enn landbruk"/>
    <x v="0"/>
    <n v="0"/>
    <x v="10"/>
    <x v="5"/>
  </r>
  <r>
    <x v="54"/>
    <x v="7"/>
    <x v="122"/>
    <s v="Samferdselsanlegg og teknisk infrastruktur"/>
    <x v="0"/>
    <n v="0"/>
    <x v="1"/>
    <x v="1"/>
  </r>
  <r>
    <x v="54"/>
    <x v="7"/>
    <x v="122"/>
    <s v="Skogplanting"/>
    <x v="0"/>
    <n v="0"/>
    <x v="4"/>
    <x v="3"/>
  </r>
  <r>
    <x v="54"/>
    <x v="7"/>
    <x v="122"/>
    <s v="Annen bebyggelse og anlegg"/>
    <x v="1"/>
    <n v="0"/>
    <x v="3"/>
    <x v="0"/>
  </r>
  <r>
    <x v="54"/>
    <x v="7"/>
    <x v="122"/>
    <s v="Annet landbruksformål, feks. tilleggsnæringer"/>
    <x v="1"/>
    <n v="0"/>
    <x v="8"/>
    <x v="0"/>
  </r>
  <r>
    <x v="54"/>
    <x v="7"/>
    <x v="122"/>
    <s v="Boligbebyggelse, inkludert uteoppholdsareal"/>
    <x v="1"/>
    <n v="0"/>
    <x v="0"/>
    <x v="0"/>
  </r>
  <r>
    <x v="54"/>
    <x v="7"/>
    <x v="122"/>
    <s v="Bruk og vern av sjø og vassdrag, med tilhørende strandsone"/>
    <x v="1"/>
    <n v="0"/>
    <x v="7"/>
    <x v="3"/>
  </r>
  <r>
    <x v="54"/>
    <x v="7"/>
    <x v="122"/>
    <s v="Forsvaret"/>
    <x v="1"/>
    <n v="0"/>
    <x v="3"/>
    <x v="0"/>
  </r>
  <r>
    <x v="54"/>
    <x v="7"/>
    <x v="122"/>
    <s v="Fritidsbebyggelse"/>
    <x v="1"/>
    <n v="0"/>
    <x v="0"/>
    <x v="0"/>
  </r>
  <r>
    <x v="54"/>
    <x v="7"/>
    <x v="122"/>
    <s v="Golfbane"/>
    <x v="1"/>
    <n v="0"/>
    <x v="5"/>
    <x v="3"/>
  </r>
  <r>
    <x v="54"/>
    <x v="7"/>
    <x v="122"/>
    <s v="Grønnstruktur"/>
    <x v="1"/>
    <n v="0"/>
    <x v="7"/>
    <x v="3"/>
  </r>
  <r>
    <x v="54"/>
    <x v="7"/>
    <x v="122"/>
    <s v="Kombinasjoner av hovedformål"/>
    <x v="1"/>
    <n v="0"/>
    <x v="2"/>
    <x v="2"/>
  </r>
  <r>
    <x v="54"/>
    <x v="7"/>
    <x v="122"/>
    <s v="Landbruks-, natur- og friluftsområder, spredt utbygging"/>
    <x v="1"/>
    <n v="0"/>
    <x v="0"/>
    <x v="0"/>
  </r>
  <r>
    <x v="54"/>
    <x v="7"/>
    <x v="122"/>
    <s v="Landbruks-, natur- og friluftsområder der landbruk er utelukket"/>
    <x v="1"/>
    <n v="0"/>
    <x v="0"/>
    <x v="0"/>
  </r>
  <r>
    <x v="54"/>
    <x v="7"/>
    <x v="122"/>
    <s v="Næringsbebyggelse / virksomhet"/>
    <x v="1"/>
    <n v="0"/>
    <x v="3"/>
    <x v="0"/>
  </r>
  <r>
    <x v="54"/>
    <x v="7"/>
    <x v="122"/>
    <s v="Offentlig eller privat tjenesteyting"/>
    <x v="1"/>
    <n v="0"/>
    <x v="3"/>
    <x v="0"/>
  </r>
  <r>
    <x v="54"/>
    <x v="7"/>
    <x v="122"/>
    <s v="Omdisponert til andre formål enn landbruk"/>
    <x v="1"/>
    <n v="0"/>
    <x v="10"/>
    <x v="5"/>
  </r>
  <r>
    <x v="54"/>
    <x v="7"/>
    <x v="122"/>
    <s v="Samferdselsanlegg og teknisk infrastruktur"/>
    <x v="1"/>
    <n v="0"/>
    <x v="1"/>
    <x v="1"/>
  </r>
  <r>
    <x v="54"/>
    <x v="7"/>
    <x v="122"/>
    <s v="Skogplanting"/>
    <x v="1"/>
    <n v="0"/>
    <x v="4"/>
    <x v="3"/>
  </r>
  <r>
    <x v="54"/>
    <x v="7"/>
    <x v="123"/>
    <s v="Annen bebyggelse og anlegg"/>
    <x v="0"/>
    <n v="0"/>
    <x v="3"/>
    <x v="0"/>
  </r>
  <r>
    <x v="54"/>
    <x v="7"/>
    <x v="123"/>
    <s v="Annet landbruksformål, feks. tilleggsnæringer"/>
    <x v="0"/>
    <n v="0"/>
    <x v="8"/>
    <x v="0"/>
  </r>
  <r>
    <x v="54"/>
    <x v="7"/>
    <x v="123"/>
    <s v="Boligbebyggelse, inkludert uteoppholdsareal"/>
    <x v="0"/>
    <n v="0"/>
    <x v="0"/>
    <x v="0"/>
  </r>
  <r>
    <x v="54"/>
    <x v="7"/>
    <x v="123"/>
    <s v="Bruk og vern av sjø og vassdrag, med tilhørende strandsone"/>
    <x v="0"/>
    <n v="0"/>
    <x v="7"/>
    <x v="3"/>
  </r>
  <r>
    <x v="54"/>
    <x v="7"/>
    <x v="123"/>
    <s v="Forsvaret"/>
    <x v="0"/>
    <n v="0"/>
    <x v="3"/>
    <x v="0"/>
  </r>
  <r>
    <x v="54"/>
    <x v="7"/>
    <x v="123"/>
    <s v="Fritidsbebyggelse"/>
    <x v="0"/>
    <n v="0"/>
    <x v="0"/>
    <x v="0"/>
  </r>
  <r>
    <x v="54"/>
    <x v="7"/>
    <x v="123"/>
    <s v="Golfbane"/>
    <x v="0"/>
    <n v="0"/>
    <x v="5"/>
    <x v="3"/>
  </r>
  <r>
    <x v="54"/>
    <x v="7"/>
    <x v="123"/>
    <s v="Grønnstruktur"/>
    <x v="0"/>
    <n v="0"/>
    <x v="7"/>
    <x v="3"/>
  </r>
  <r>
    <x v="54"/>
    <x v="7"/>
    <x v="123"/>
    <s v="Kombinasjoner av hovedformål"/>
    <x v="0"/>
    <n v="0"/>
    <x v="2"/>
    <x v="2"/>
  </r>
  <r>
    <x v="54"/>
    <x v="7"/>
    <x v="123"/>
    <s v="Landbruks-, natur- og friluftsområder, spredt utbygging"/>
    <x v="0"/>
    <n v="0"/>
    <x v="0"/>
    <x v="0"/>
  </r>
  <r>
    <x v="54"/>
    <x v="7"/>
    <x v="123"/>
    <s v="Landbruks-, natur- og friluftsområder der landbruk er utelukket"/>
    <x v="0"/>
    <n v="0"/>
    <x v="0"/>
    <x v="0"/>
  </r>
  <r>
    <x v="54"/>
    <x v="7"/>
    <x v="123"/>
    <s v="Næringsbebyggelse / virksomhet"/>
    <x v="0"/>
    <n v="0"/>
    <x v="3"/>
    <x v="0"/>
  </r>
  <r>
    <x v="54"/>
    <x v="7"/>
    <x v="123"/>
    <s v="Offentlig eller privat tjenesteyting"/>
    <x v="0"/>
    <n v="0"/>
    <x v="3"/>
    <x v="0"/>
  </r>
  <r>
    <x v="54"/>
    <x v="7"/>
    <x v="123"/>
    <s v="Omdisponert til andre formål enn landbruk"/>
    <x v="0"/>
    <n v="0"/>
    <x v="10"/>
    <x v="5"/>
  </r>
  <r>
    <x v="54"/>
    <x v="7"/>
    <x v="123"/>
    <s v="Samferdselsanlegg og teknisk infrastruktur"/>
    <x v="0"/>
    <n v="0"/>
    <x v="1"/>
    <x v="1"/>
  </r>
  <r>
    <x v="54"/>
    <x v="7"/>
    <x v="123"/>
    <s v="Skogplanting"/>
    <x v="0"/>
    <n v="0"/>
    <x v="4"/>
    <x v="3"/>
  </r>
  <r>
    <x v="54"/>
    <x v="7"/>
    <x v="123"/>
    <s v="Annen bebyggelse og anlegg"/>
    <x v="1"/>
    <n v="0"/>
    <x v="3"/>
    <x v="0"/>
  </r>
  <r>
    <x v="54"/>
    <x v="7"/>
    <x v="123"/>
    <s v="Annet landbruksformål, feks. tilleggsnæringer"/>
    <x v="1"/>
    <n v="0"/>
    <x v="8"/>
    <x v="0"/>
  </r>
  <r>
    <x v="54"/>
    <x v="7"/>
    <x v="123"/>
    <s v="Boligbebyggelse, inkludert uteoppholdsareal"/>
    <x v="1"/>
    <n v="0"/>
    <x v="0"/>
    <x v="0"/>
  </r>
  <r>
    <x v="54"/>
    <x v="7"/>
    <x v="123"/>
    <s v="Bruk og vern av sjø og vassdrag, med tilhørende strandsone"/>
    <x v="1"/>
    <n v="0"/>
    <x v="7"/>
    <x v="3"/>
  </r>
  <r>
    <x v="54"/>
    <x v="7"/>
    <x v="123"/>
    <s v="Forsvaret"/>
    <x v="1"/>
    <n v="0"/>
    <x v="3"/>
    <x v="0"/>
  </r>
  <r>
    <x v="54"/>
    <x v="7"/>
    <x v="123"/>
    <s v="Fritidsbebyggelse"/>
    <x v="1"/>
    <n v="0"/>
    <x v="0"/>
    <x v="0"/>
  </r>
  <r>
    <x v="54"/>
    <x v="7"/>
    <x v="123"/>
    <s v="Golfbane"/>
    <x v="1"/>
    <n v="0"/>
    <x v="5"/>
    <x v="3"/>
  </r>
  <r>
    <x v="54"/>
    <x v="7"/>
    <x v="123"/>
    <s v="Grønnstruktur"/>
    <x v="1"/>
    <n v="0"/>
    <x v="7"/>
    <x v="3"/>
  </r>
  <r>
    <x v="54"/>
    <x v="7"/>
    <x v="123"/>
    <s v="Kombinasjoner av hovedformål"/>
    <x v="1"/>
    <n v="0"/>
    <x v="2"/>
    <x v="2"/>
  </r>
  <r>
    <x v="54"/>
    <x v="7"/>
    <x v="123"/>
    <s v="Landbruks-, natur- og friluftsområder, spredt utbygging"/>
    <x v="1"/>
    <n v="0"/>
    <x v="0"/>
    <x v="0"/>
  </r>
  <r>
    <x v="54"/>
    <x v="7"/>
    <x v="123"/>
    <s v="Landbruks-, natur- og friluftsområder der landbruk er utelukket"/>
    <x v="1"/>
    <n v="0"/>
    <x v="0"/>
    <x v="0"/>
  </r>
  <r>
    <x v="54"/>
    <x v="7"/>
    <x v="123"/>
    <s v="Næringsbebyggelse / virksomhet"/>
    <x v="1"/>
    <n v="0"/>
    <x v="3"/>
    <x v="0"/>
  </r>
  <r>
    <x v="54"/>
    <x v="7"/>
    <x v="123"/>
    <s v="Offentlig eller privat tjenesteyting"/>
    <x v="1"/>
    <n v="0"/>
    <x v="3"/>
    <x v="0"/>
  </r>
  <r>
    <x v="54"/>
    <x v="7"/>
    <x v="123"/>
    <s v="Omdisponert til andre formål enn landbruk"/>
    <x v="1"/>
    <n v="0"/>
    <x v="10"/>
    <x v="5"/>
  </r>
  <r>
    <x v="54"/>
    <x v="7"/>
    <x v="123"/>
    <s v="Samferdselsanlegg og teknisk infrastruktur"/>
    <x v="1"/>
    <n v="0"/>
    <x v="1"/>
    <x v="1"/>
  </r>
  <r>
    <x v="54"/>
    <x v="7"/>
    <x v="123"/>
    <s v="Skogplanting"/>
    <x v="1"/>
    <n v="0"/>
    <x v="4"/>
    <x v="3"/>
  </r>
  <r>
    <x v="54"/>
    <x v="7"/>
    <x v="124"/>
    <s v="Annen bebyggelse og anlegg"/>
    <x v="0"/>
    <n v="0"/>
    <x v="3"/>
    <x v="0"/>
  </r>
  <r>
    <x v="54"/>
    <x v="7"/>
    <x v="124"/>
    <s v="Annet landbruksformål, feks. tilleggsnæringer"/>
    <x v="0"/>
    <n v="0"/>
    <x v="8"/>
    <x v="0"/>
  </r>
  <r>
    <x v="54"/>
    <x v="7"/>
    <x v="124"/>
    <s v="Boligbebyggelse, inkludert uteoppholdsareal"/>
    <x v="0"/>
    <n v="4"/>
    <x v="0"/>
    <x v="0"/>
  </r>
  <r>
    <x v="54"/>
    <x v="7"/>
    <x v="124"/>
    <s v="Bruk og vern av sjø og vassdrag, med tilhørende strandsone"/>
    <x v="0"/>
    <n v="0"/>
    <x v="7"/>
    <x v="3"/>
  </r>
  <r>
    <x v="54"/>
    <x v="7"/>
    <x v="124"/>
    <s v="Forsvaret"/>
    <x v="0"/>
    <n v="0"/>
    <x v="3"/>
    <x v="0"/>
  </r>
  <r>
    <x v="54"/>
    <x v="7"/>
    <x v="124"/>
    <s v="Fritidsbebyggelse"/>
    <x v="0"/>
    <n v="1.6"/>
    <x v="0"/>
    <x v="0"/>
  </r>
  <r>
    <x v="54"/>
    <x v="7"/>
    <x v="124"/>
    <s v="Golfbane"/>
    <x v="0"/>
    <n v="0"/>
    <x v="5"/>
    <x v="3"/>
  </r>
  <r>
    <x v="54"/>
    <x v="7"/>
    <x v="124"/>
    <s v="Grønnstruktur"/>
    <x v="0"/>
    <n v="0"/>
    <x v="7"/>
    <x v="3"/>
  </r>
  <r>
    <x v="54"/>
    <x v="7"/>
    <x v="124"/>
    <s v="Kombinasjoner av hovedformål"/>
    <x v="0"/>
    <n v="0"/>
    <x v="2"/>
    <x v="2"/>
  </r>
  <r>
    <x v="54"/>
    <x v="7"/>
    <x v="124"/>
    <s v="Landbruks-, natur- og friluftsområder, spredt utbygging"/>
    <x v="0"/>
    <n v="0"/>
    <x v="0"/>
    <x v="0"/>
  </r>
  <r>
    <x v="54"/>
    <x v="7"/>
    <x v="124"/>
    <s v="Landbruks-, natur- og friluftsområder der landbruk er utelukket"/>
    <x v="0"/>
    <n v="0"/>
    <x v="0"/>
    <x v="0"/>
  </r>
  <r>
    <x v="54"/>
    <x v="7"/>
    <x v="124"/>
    <s v="Næringsbebyggelse / virksomhet"/>
    <x v="0"/>
    <n v="0"/>
    <x v="3"/>
    <x v="0"/>
  </r>
  <r>
    <x v="54"/>
    <x v="7"/>
    <x v="124"/>
    <s v="Offentlig eller privat tjenesteyting"/>
    <x v="0"/>
    <n v="0"/>
    <x v="3"/>
    <x v="0"/>
  </r>
  <r>
    <x v="54"/>
    <x v="7"/>
    <x v="124"/>
    <s v="Omdisponert til andre formål enn landbruk"/>
    <x v="0"/>
    <n v="5.6"/>
    <x v="10"/>
    <x v="5"/>
  </r>
  <r>
    <x v="54"/>
    <x v="7"/>
    <x v="124"/>
    <s v="Samferdselsanlegg og teknisk infrastruktur"/>
    <x v="0"/>
    <n v="0"/>
    <x v="1"/>
    <x v="1"/>
  </r>
  <r>
    <x v="54"/>
    <x v="7"/>
    <x v="124"/>
    <s v="Skogplanting"/>
    <x v="0"/>
    <n v="0"/>
    <x v="4"/>
    <x v="3"/>
  </r>
  <r>
    <x v="54"/>
    <x v="7"/>
    <x v="124"/>
    <s v="Annen bebyggelse og anlegg"/>
    <x v="1"/>
    <n v="0"/>
    <x v="3"/>
    <x v="0"/>
  </r>
  <r>
    <x v="54"/>
    <x v="7"/>
    <x v="124"/>
    <s v="Annet landbruksformål, feks. tilleggsnæringer"/>
    <x v="1"/>
    <n v="0"/>
    <x v="8"/>
    <x v="0"/>
  </r>
  <r>
    <x v="54"/>
    <x v="7"/>
    <x v="124"/>
    <s v="Boligbebyggelse, inkludert uteoppholdsareal"/>
    <x v="1"/>
    <n v="0.1"/>
    <x v="0"/>
    <x v="0"/>
  </r>
  <r>
    <x v="54"/>
    <x v="7"/>
    <x v="124"/>
    <s v="Bruk og vern av sjø og vassdrag, med tilhørende strandsone"/>
    <x v="1"/>
    <n v="0"/>
    <x v="7"/>
    <x v="3"/>
  </r>
  <r>
    <x v="54"/>
    <x v="7"/>
    <x v="124"/>
    <s v="Forsvaret"/>
    <x v="1"/>
    <n v="0"/>
    <x v="3"/>
    <x v="0"/>
  </r>
  <r>
    <x v="54"/>
    <x v="7"/>
    <x v="124"/>
    <s v="Fritidsbebyggelse"/>
    <x v="1"/>
    <n v="0"/>
    <x v="0"/>
    <x v="0"/>
  </r>
  <r>
    <x v="54"/>
    <x v="7"/>
    <x v="124"/>
    <s v="Golfbane"/>
    <x v="1"/>
    <n v="0"/>
    <x v="5"/>
    <x v="3"/>
  </r>
  <r>
    <x v="54"/>
    <x v="7"/>
    <x v="124"/>
    <s v="Grønnstruktur"/>
    <x v="1"/>
    <n v="0"/>
    <x v="7"/>
    <x v="3"/>
  </r>
  <r>
    <x v="54"/>
    <x v="7"/>
    <x v="124"/>
    <s v="Kombinasjoner av hovedformål"/>
    <x v="1"/>
    <n v="0"/>
    <x v="2"/>
    <x v="2"/>
  </r>
  <r>
    <x v="54"/>
    <x v="7"/>
    <x v="124"/>
    <s v="Landbruks-, natur- og friluftsområder, spredt utbygging"/>
    <x v="1"/>
    <n v="0"/>
    <x v="0"/>
    <x v="0"/>
  </r>
  <r>
    <x v="54"/>
    <x v="7"/>
    <x v="124"/>
    <s v="Landbruks-, natur- og friluftsområder der landbruk er utelukket"/>
    <x v="1"/>
    <n v="0"/>
    <x v="0"/>
    <x v="0"/>
  </r>
  <r>
    <x v="54"/>
    <x v="7"/>
    <x v="124"/>
    <s v="Næringsbebyggelse / virksomhet"/>
    <x v="1"/>
    <n v="0"/>
    <x v="3"/>
    <x v="0"/>
  </r>
  <r>
    <x v="54"/>
    <x v="7"/>
    <x v="124"/>
    <s v="Offentlig eller privat tjenesteyting"/>
    <x v="1"/>
    <n v="0"/>
    <x v="3"/>
    <x v="0"/>
  </r>
  <r>
    <x v="54"/>
    <x v="7"/>
    <x v="124"/>
    <s v="Omdisponert til andre formål enn landbruk"/>
    <x v="1"/>
    <n v="0.1"/>
    <x v="10"/>
    <x v="5"/>
  </r>
  <r>
    <x v="54"/>
    <x v="7"/>
    <x v="124"/>
    <s v="Samferdselsanlegg og teknisk infrastruktur"/>
    <x v="1"/>
    <n v="0"/>
    <x v="1"/>
    <x v="1"/>
  </r>
  <r>
    <x v="54"/>
    <x v="7"/>
    <x v="124"/>
    <s v="Skogplanting"/>
    <x v="1"/>
    <n v="0"/>
    <x v="4"/>
    <x v="3"/>
  </r>
  <r>
    <x v="54"/>
    <x v="7"/>
    <x v="125"/>
    <s v="Annen bebyggelse og anlegg"/>
    <x v="0"/>
    <n v="0"/>
    <x v="3"/>
    <x v="0"/>
  </r>
  <r>
    <x v="54"/>
    <x v="7"/>
    <x v="125"/>
    <s v="Annet landbruksformål, feks. tilleggsnæringer"/>
    <x v="0"/>
    <n v="0"/>
    <x v="8"/>
    <x v="0"/>
  </r>
  <r>
    <x v="54"/>
    <x v="7"/>
    <x v="125"/>
    <s v="Boligbebyggelse, inkludert uteoppholdsareal"/>
    <x v="0"/>
    <n v="0"/>
    <x v="0"/>
    <x v="0"/>
  </r>
  <r>
    <x v="54"/>
    <x v="7"/>
    <x v="125"/>
    <s v="Bruk og vern av sjø og vassdrag, med tilhørende strandsone"/>
    <x v="0"/>
    <n v="0"/>
    <x v="7"/>
    <x v="3"/>
  </r>
  <r>
    <x v="54"/>
    <x v="7"/>
    <x v="125"/>
    <s v="Forsvaret"/>
    <x v="0"/>
    <n v="0"/>
    <x v="3"/>
    <x v="0"/>
  </r>
  <r>
    <x v="54"/>
    <x v="7"/>
    <x v="125"/>
    <s v="Fritidsbebyggelse"/>
    <x v="0"/>
    <n v="0"/>
    <x v="0"/>
    <x v="0"/>
  </r>
  <r>
    <x v="54"/>
    <x v="7"/>
    <x v="125"/>
    <s v="Golfbane"/>
    <x v="0"/>
    <n v="0"/>
    <x v="5"/>
    <x v="3"/>
  </r>
  <r>
    <x v="54"/>
    <x v="7"/>
    <x v="125"/>
    <s v="Grønnstruktur"/>
    <x v="0"/>
    <n v="0"/>
    <x v="7"/>
    <x v="3"/>
  </r>
  <r>
    <x v="54"/>
    <x v="7"/>
    <x v="125"/>
    <s v="Kombinasjoner av hovedformål"/>
    <x v="0"/>
    <n v="0"/>
    <x v="2"/>
    <x v="2"/>
  </r>
  <r>
    <x v="54"/>
    <x v="7"/>
    <x v="125"/>
    <s v="Landbruks-, natur- og friluftsområder, spredt utbygging"/>
    <x v="0"/>
    <n v="0"/>
    <x v="0"/>
    <x v="0"/>
  </r>
  <r>
    <x v="54"/>
    <x v="7"/>
    <x v="125"/>
    <s v="Landbruks-, natur- og friluftsområder der landbruk er utelukket"/>
    <x v="0"/>
    <n v="0"/>
    <x v="0"/>
    <x v="0"/>
  </r>
  <r>
    <x v="54"/>
    <x v="7"/>
    <x v="125"/>
    <s v="Næringsbebyggelse / virksomhet"/>
    <x v="0"/>
    <n v="0"/>
    <x v="3"/>
    <x v="0"/>
  </r>
  <r>
    <x v="54"/>
    <x v="7"/>
    <x v="125"/>
    <s v="Offentlig eller privat tjenesteyting"/>
    <x v="0"/>
    <n v="0"/>
    <x v="3"/>
    <x v="0"/>
  </r>
  <r>
    <x v="54"/>
    <x v="7"/>
    <x v="125"/>
    <s v="Omdisponert til andre formål enn landbruk"/>
    <x v="0"/>
    <n v="0"/>
    <x v="10"/>
    <x v="5"/>
  </r>
  <r>
    <x v="54"/>
    <x v="7"/>
    <x v="125"/>
    <s v="Samferdselsanlegg og teknisk infrastruktur"/>
    <x v="0"/>
    <n v="0"/>
    <x v="1"/>
    <x v="1"/>
  </r>
  <r>
    <x v="54"/>
    <x v="7"/>
    <x v="125"/>
    <s v="Skogplanting"/>
    <x v="0"/>
    <n v="0"/>
    <x v="4"/>
    <x v="3"/>
  </r>
  <r>
    <x v="54"/>
    <x v="7"/>
    <x v="125"/>
    <s v="Annen bebyggelse og anlegg"/>
    <x v="1"/>
    <n v="0"/>
    <x v="3"/>
    <x v="0"/>
  </r>
  <r>
    <x v="54"/>
    <x v="7"/>
    <x v="125"/>
    <s v="Annet landbruksformål, feks. tilleggsnæringer"/>
    <x v="1"/>
    <n v="0"/>
    <x v="8"/>
    <x v="0"/>
  </r>
  <r>
    <x v="54"/>
    <x v="7"/>
    <x v="125"/>
    <s v="Boligbebyggelse, inkludert uteoppholdsareal"/>
    <x v="1"/>
    <n v="0"/>
    <x v="0"/>
    <x v="0"/>
  </r>
  <r>
    <x v="54"/>
    <x v="7"/>
    <x v="125"/>
    <s v="Bruk og vern av sjø og vassdrag, med tilhørende strandsone"/>
    <x v="1"/>
    <n v="0"/>
    <x v="7"/>
    <x v="3"/>
  </r>
  <r>
    <x v="54"/>
    <x v="7"/>
    <x v="125"/>
    <s v="Forsvaret"/>
    <x v="1"/>
    <n v="0"/>
    <x v="3"/>
    <x v="0"/>
  </r>
  <r>
    <x v="54"/>
    <x v="7"/>
    <x v="125"/>
    <s v="Fritidsbebyggelse"/>
    <x v="1"/>
    <n v="0"/>
    <x v="0"/>
    <x v="0"/>
  </r>
  <r>
    <x v="54"/>
    <x v="7"/>
    <x v="125"/>
    <s v="Golfbane"/>
    <x v="1"/>
    <n v="0"/>
    <x v="5"/>
    <x v="3"/>
  </r>
  <r>
    <x v="54"/>
    <x v="7"/>
    <x v="125"/>
    <s v="Grønnstruktur"/>
    <x v="1"/>
    <n v="0"/>
    <x v="7"/>
    <x v="3"/>
  </r>
  <r>
    <x v="54"/>
    <x v="7"/>
    <x v="125"/>
    <s v="Kombinasjoner av hovedformål"/>
    <x v="1"/>
    <n v="0"/>
    <x v="2"/>
    <x v="2"/>
  </r>
  <r>
    <x v="54"/>
    <x v="7"/>
    <x v="125"/>
    <s v="Landbruks-, natur- og friluftsområder, spredt utbygging"/>
    <x v="1"/>
    <n v="0"/>
    <x v="0"/>
    <x v="0"/>
  </r>
  <r>
    <x v="54"/>
    <x v="7"/>
    <x v="125"/>
    <s v="Landbruks-, natur- og friluftsområder der landbruk er utelukket"/>
    <x v="1"/>
    <n v="0"/>
    <x v="0"/>
    <x v="0"/>
  </r>
  <r>
    <x v="54"/>
    <x v="7"/>
    <x v="125"/>
    <s v="Næringsbebyggelse / virksomhet"/>
    <x v="1"/>
    <n v="0"/>
    <x v="3"/>
    <x v="0"/>
  </r>
  <r>
    <x v="54"/>
    <x v="7"/>
    <x v="125"/>
    <s v="Offentlig eller privat tjenesteyting"/>
    <x v="1"/>
    <n v="0"/>
    <x v="3"/>
    <x v="0"/>
  </r>
  <r>
    <x v="54"/>
    <x v="7"/>
    <x v="125"/>
    <s v="Omdisponert til andre formål enn landbruk"/>
    <x v="1"/>
    <n v="0"/>
    <x v="10"/>
    <x v="5"/>
  </r>
  <r>
    <x v="54"/>
    <x v="7"/>
    <x v="125"/>
    <s v="Samferdselsanlegg og teknisk infrastruktur"/>
    <x v="1"/>
    <n v="0"/>
    <x v="1"/>
    <x v="1"/>
  </r>
  <r>
    <x v="54"/>
    <x v="7"/>
    <x v="125"/>
    <s v="Skogplanting"/>
    <x v="1"/>
    <n v="0"/>
    <x v="4"/>
    <x v="3"/>
  </r>
  <r>
    <x v="54"/>
    <x v="7"/>
    <x v="126"/>
    <s v="Annen bebyggelse og anlegg"/>
    <x v="0"/>
    <n v="0"/>
    <x v="3"/>
    <x v="0"/>
  </r>
  <r>
    <x v="54"/>
    <x v="7"/>
    <x v="126"/>
    <s v="Annet landbruksformål, feks. tilleggsnæringer"/>
    <x v="0"/>
    <n v="0"/>
    <x v="8"/>
    <x v="0"/>
  </r>
  <r>
    <x v="54"/>
    <x v="7"/>
    <x v="126"/>
    <s v="Boligbebyggelse, inkludert uteoppholdsareal"/>
    <x v="0"/>
    <n v="0"/>
    <x v="0"/>
    <x v="0"/>
  </r>
  <r>
    <x v="54"/>
    <x v="7"/>
    <x v="126"/>
    <s v="Bruk og vern av sjø og vassdrag, med tilhørende strandsone"/>
    <x v="0"/>
    <n v="0"/>
    <x v="7"/>
    <x v="3"/>
  </r>
  <r>
    <x v="54"/>
    <x v="7"/>
    <x v="126"/>
    <s v="Forsvaret"/>
    <x v="0"/>
    <n v="0"/>
    <x v="3"/>
    <x v="0"/>
  </r>
  <r>
    <x v="54"/>
    <x v="7"/>
    <x v="126"/>
    <s v="Fritidsbebyggelse"/>
    <x v="0"/>
    <n v="0"/>
    <x v="0"/>
    <x v="0"/>
  </r>
  <r>
    <x v="54"/>
    <x v="7"/>
    <x v="126"/>
    <s v="Golfbane"/>
    <x v="0"/>
    <n v="0"/>
    <x v="5"/>
    <x v="3"/>
  </r>
  <r>
    <x v="54"/>
    <x v="7"/>
    <x v="126"/>
    <s v="Grønnstruktur"/>
    <x v="0"/>
    <n v="0"/>
    <x v="7"/>
    <x v="3"/>
  </r>
  <r>
    <x v="54"/>
    <x v="7"/>
    <x v="126"/>
    <s v="Kombinasjoner av hovedformål"/>
    <x v="0"/>
    <n v="0"/>
    <x v="2"/>
    <x v="2"/>
  </r>
  <r>
    <x v="54"/>
    <x v="7"/>
    <x v="126"/>
    <s v="Landbruks-, natur- og friluftsområder, spredt utbygging"/>
    <x v="0"/>
    <n v="0"/>
    <x v="0"/>
    <x v="0"/>
  </r>
  <r>
    <x v="54"/>
    <x v="7"/>
    <x v="126"/>
    <s v="Landbruks-, natur- og friluftsområder der landbruk er utelukket"/>
    <x v="0"/>
    <n v="0"/>
    <x v="0"/>
    <x v="0"/>
  </r>
  <r>
    <x v="54"/>
    <x v="7"/>
    <x v="126"/>
    <s v="Næringsbebyggelse / virksomhet"/>
    <x v="0"/>
    <n v="0"/>
    <x v="3"/>
    <x v="0"/>
  </r>
  <r>
    <x v="54"/>
    <x v="7"/>
    <x v="126"/>
    <s v="Offentlig eller privat tjenesteyting"/>
    <x v="0"/>
    <n v="0"/>
    <x v="3"/>
    <x v="0"/>
  </r>
  <r>
    <x v="54"/>
    <x v="7"/>
    <x v="126"/>
    <s v="Omdisponert til andre formål enn landbruk"/>
    <x v="0"/>
    <n v="0"/>
    <x v="10"/>
    <x v="5"/>
  </r>
  <r>
    <x v="54"/>
    <x v="7"/>
    <x v="126"/>
    <s v="Samferdselsanlegg og teknisk infrastruktur"/>
    <x v="0"/>
    <n v="0"/>
    <x v="1"/>
    <x v="1"/>
  </r>
  <r>
    <x v="54"/>
    <x v="7"/>
    <x v="126"/>
    <s v="Skogplanting"/>
    <x v="0"/>
    <n v="0"/>
    <x v="4"/>
    <x v="3"/>
  </r>
  <r>
    <x v="54"/>
    <x v="7"/>
    <x v="126"/>
    <s v="Annen bebyggelse og anlegg"/>
    <x v="1"/>
    <n v="0"/>
    <x v="3"/>
    <x v="0"/>
  </r>
  <r>
    <x v="54"/>
    <x v="7"/>
    <x v="126"/>
    <s v="Annet landbruksformål, feks. tilleggsnæringer"/>
    <x v="1"/>
    <n v="0"/>
    <x v="8"/>
    <x v="0"/>
  </r>
  <r>
    <x v="54"/>
    <x v="7"/>
    <x v="126"/>
    <s v="Boligbebyggelse, inkludert uteoppholdsareal"/>
    <x v="1"/>
    <n v="0"/>
    <x v="0"/>
    <x v="0"/>
  </r>
  <r>
    <x v="54"/>
    <x v="7"/>
    <x v="126"/>
    <s v="Bruk og vern av sjø og vassdrag, med tilhørende strandsone"/>
    <x v="1"/>
    <n v="0"/>
    <x v="7"/>
    <x v="3"/>
  </r>
  <r>
    <x v="54"/>
    <x v="7"/>
    <x v="126"/>
    <s v="Forsvaret"/>
    <x v="1"/>
    <n v="0"/>
    <x v="3"/>
    <x v="0"/>
  </r>
  <r>
    <x v="54"/>
    <x v="7"/>
    <x v="126"/>
    <s v="Fritidsbebyggelse"/>
    <x v="1"/>
    <n v="0"/>
    <x v="0"/>
    <x v="0"/>
  </r>
  <r>
    <x v="54"/>
    <x v="7"/>
    <x v="126"/>
    <s v="Golfbane"/>
    <x v="1"/>
    <n v="0"/>
    <x v="5"/>
    <x v="3"/>
  </r>
  <r>
    <x v="54"/>
    <x v="7"/>
    <x v="126"/>
    <s v="Grønnstruktur"/>
    <x v="1"/>
    <n v="0"/>
    <x v="7"/>
    <x v="3"/>
  </r>
  <r>
    <x v="54"/>
    <x v="7"/>
    <x v="126"/>
    <s v="Kombinasjoner av hovedformål"/>
    <x v="1"/>
    <n v="0"/>
    <x v="2"/>
    <x v="2"/>
  </r>
  <r>
    <x v="54"/>
    <x v="7"/>
    <x v="126"/>
    <s v="Landbruks-, natur- og friluftsområder, spredt utbygging"/>
    <x v="1"/>
    <n v="0"/>
    <x v="0"/>
    <x v="0"/>
  </r>
  <r>
    <x v="54"/>
    <x v="7"/>
    <x v="126"/>
    <s v="Landbruks-, natur- og friluftsområder der landbruk er utelukket"/>
    <x v="1"/>
    <n v="0"/>
    <x v="0"/>
    <x v="0"/>
  </r>
  <r>
    <x v="54"/>
    <x v="7"/>
    <x v="126"/>
    <s v="Næringsbebyggelse / virksomhet"/>
    <x v="1"/>
    <n v="0"/>
    <x v="3"/>
    <x v="0"/>
  </r>
  <r>
    <x v="54"/>
    <x v="7"/>
    <x v="126"/>
    <s v="Offentlig eller privat tjenesteyting"/>
    <x v="1"/>
    <n v="0"/>
    <x v="3"/>
    <x v="0"/>
  </r>
  <r>
    <x v="54"/>
    <x v="7"/>
    <x v="126"/>
    <s v="Omdisponert til andre formål enn landbruk"/>
    <x v="1"/>
    <n v="0"/>
    <x v="10"/>
    <x v="5"/>
  </r>
  <r>
    <x v="54"/>
    <x v="7"/>
    <x v="126"/>
    <s v="Samferdselsanlegg og teknisk infrastruktur"/>
    <x v="1"/>
    <n v="0"/>
    <x v="1"/>
    <x v="1"/>
  </r>
  <r>
    <x v="54"/>
    <x v="7"/>
    <x v="126"/>
    <s v="Skogplanting"/>
    <x v="1"/>
    <n v="0"/>
    <x v="4"/>
    <x v="3"/>
  </r>
  <r>
    <x v="54"/>
    <x v="7"/>
    <x v="127"/>
    <s v="Annen bebyggelse og anlegg"/>
    <x v="0"/>
    <n v="1.5"/>
    <x v="3"/>
    <x v="0"/>
  </r>
  <r>
    <x v="54"/>
    <x v="7"/>
    <x v="127"/>
    <s v="Annet landbruksformål, feks. tilleggsnæringer"/>
    <x v="0"/>
    <n v="0"/>
    <x v="8"/>
    <x v="0"/>
  </r>
  <r>
    <x v="54"/>
    <x v="7"/>
    <x v="127"/>
    <s v="Boligbebyggelse, inkludert uteoppholdsareal"/>
    <x v="0"/>
    <n v="12.2"/>
    <x v="0"/>
    <x v="0"/>
  </r>
  <r>
    <x v="54"/>
    <x v="7"/>
    <x v="127"/>
    <s v="Bruk og vern av sjø og vassdrag, med tilhørende strandsone"/>
    <x v="0"/>
    <n v="0"/>
    <x v="7"/>
    <x v="3"/>
  </r>
  <r>
    <x v="54"/>
    <x v="7"/>
    <x v="127"/>
    <s v="Forsvaret"/>
    <x v="0"/>
    <n v="0"/>
    <x v="3"/>
    <x v="0"/>
  </r>
  <r>
    <x v="54"/>
    <x v="7"/>
    <x v="127"/>
    <s v="Fritidsbebyggelse"/>
    <x v="0"/>
    <n v="0"/>
    <x v="0"/>
    <x v="0"/>
  </r>
  <r>
    <x v="54"/>
    <x v="7"/>
    <x v="127"/>
    <s v="Golfbane"/>
    <x v="0"/>
    <n v="0"/>
    <x v="5"/>
    <x v="3"/>
  </r>
  <r>
    <x v="54"/>
    <x v="7"/>
    <x v="127"/>
    <s v="Grønnstruktur"/>
    <x v="0"/>
    <n v="1.5"/>
    <x v="7"/>
    <x v="3"/>
  </r>
  <r>
    <x v="54"/>
    <x v="7"/>
    <x v="127"/>
    <s v="Kombinasjoner av hovedformål"/>
    <x v="0"/>
    <n v="0"/>
    <x v="2"/>
    <x v="2"/>
  </r>
  <r>
    <x v="54"/>
    <x v="7"/>
    <x v="127"/>
    <s v="Landbruks-, natur- og friluftsområder, spredt utbygging"/>
    <x v="0"/>
    <n v="0"/>
    <x v="0"/>
    <x v="0"/>
  </r>
  <r>
    <x v="54"/>
    <x v="7"/>
    <x v="127"/>
    <s v="Landbruks-, natur- og friluftsområder der landbruk er utelukket"/>
    <x v="0"/>
    <n v="0"/>
    <x v="0"/>
    <x v="0"/>
  </r>
  <r>
    <x v="54"/>
    <x v="7"/>
    <x v="127"/>
    <s v="Næringsbebyggelse / virksomhet"/>
    <x v="0"/>
    <n v="0"/>
    <x v="3"/>
    <x v="0"/>
  </r>
  <r>
    <x v="54"/>
    <x v="7"/>
    <x v="127"/>
    <s v="Offentlig eller privat tjenesteyting"/>
    <x v="0"/>
    <n v="0"/>
    <x v="3"/>
    <x v="0"/>
  </r>
  <r>
    <x v="54"/>
    <x v="7"/>
    <x v="127"/>
    <s v="Omdisponert til andre formål enn landbruk"/>
    <x v="0"/>
    <n v="15.9"/>
    <x v="10"/>
    <x v="5"/>
  </r>
  <r>
    <x v="54"/>
    <x v="7"/>
    <x v="127"/>
    <s v="Samferdselsanlegg og teknisk infrastruktur"/>
    <x v="0"/>
    <n v="0.7"/>
    <x v="1"/>
    <x v="1"/>
  </r>
  <r>
    <x v="54"/>
    <x v="7"/>
    <x v="127"/>
    <s v="Skogplanting"/>
    <x v="0"/>
    <n v="0"/>
    <x v="4"/>
    <x v="3"/>
  </r>
  <r>
    <x v="54"/>
    <x v="7"/>
    <x v="127"/>
    <s v="Annen bebyggelse og anlegg"/>
    <x v="1"/>
    <n v="0"/>
    <x v="3"/>
    <x v="0"/>
  </r>
  <r>
    <x v="54"/>
    <x v="7"/>
    <x v="127"/>
    <s v="Annet landbruksformål, feks. tilleggsnæringer"/>
    <x v="1"/>
    <n v="0"/>
    <x v="8"/>
    <x v="0"/>
  </r>
  <r>
    <x v="54"/>
    <x v="7"/>
    <x v="127"/>
    <s v="Boligbebyggelse, inkludert uteoppholdsareal"/>
    <x v="1"/>
    <n v="0"/>
    <x v="0"/>
    <x v="0"/>
  </r>
  <r>
    <x v="54"/>
    <x v="7"/>
    <x v="127"/>
    <s v="Bruk og vern av sjø og vassdrag, med tilhørende strandsone"/>
    <x v="1"/>
    <n v="0"/>
    <x v="7"/>
    <x v="3"/>
  </r>
  <r>
    <x v="54"/>
    <x v="7"/>
    <x v="127"/>
    <s v="Forsvaret"/>
    <x v="1"/>
    <n v="0"/>
    <x v="3"/>
    <x v="0"/>
  </r>
  <r>
    <x v="54"/>
    <x v="7"/>
    <x v="127"/>
    <s v="Fritidsbebyggelse"/>
    <x v="1"/>
    <n v="0"/>
    <x v="0"/>
    <x v="0"/>
  </r>
  <r>
    <x v="54"/>
    <x v="7"/>
    <x v="127"/>
    <s v="Golfbane"/>
    <x v="1"/>
    <n v="0"/>
    <x v="5"/>
    <x v="3"/>
  </r>
  <r>
    <x v="54"/>
    <x v="7"/>
    <x v="127"/>
    <s v="Grønnstruktur"/>
    <x v="1"/>
    <n v="0"/>
    <x v="7"/>
    <x v="3"/>
  </r>
  <r>
    <x v="54"/>
    <x v="7"/>
    <x v="127"/>
    <s v="Kombinasjoner av hovedformål"/>
    <x v="1"/>
    <n v="0"/>
    <x v="2"/>
    <x v="2"/>
  </r>
  <r>
    <x v="54"/>
    <x v="7"/>
    <x v="127"/>
    <s v="Landbruks-, natur- og friluftsområder, spredt utbygging"/>
    <x v="1"/>
    <n v="0"/>
    <x v="0"/>
    <x v="0"/>
  </r>
  <r>
    <x v="54"/>
    <x v="7"/>
    <x v="127"/>
    <s v="Landbruks-, natur- og friluftsområder der landbruk er utelukket"/>
    <x v="1"/>
    <n v="0"/>
    <x v="0"/>
    <x v="0"/>
  </r>
  <r>
    <x v="54"/>
    <x v="7"/>
    <x v="127"/>
    <s v="Næringsbebyggelse / virksomhet"/>
    <x v="1"/>
    <n v="0"/>
    <x v="3"/>
    <x v="0"/>
  </r>
  <r>
    <x v="54"/>
    <x v="7"/>
    <x v="127"/>
    <s v="Offentlig eller privat tjenesteyting"/>
    <x v="1"/>
    <n v="0"/>
    <x v="3"/>
    <x v="0"/>
  </r>
  <r>
    <x v="54"/>
    <x v="7"/>
    <x v="127"/>
    <s v="Omdisponert til andre formål enn landbruk"/>
    <x v="1"/>
    <n v="0"/>
    <x v="10"/>
    <x v="5"/>
  </r>
  <r>
    <x v="54"/>
    <x v="7"/>
    <x v="127"/>
    <s v="Samferdselsanlegg og teknisk infrastruktur"/>
    <x v="1"/>
    <n v="0"/>
    <x v="1"/>
    <x v="1"/>
  </r>
  <r>
    <x v="54"/>
    <x v="7"/>
    <x v="127"/>
    <s v="Skogplanting"/>
    <x v="1"/>
    <n v="0"/>
    <x v="4"/>
    <x v="3"/>
  </r>
  <r>
    <x v="54"/>
    <x v="7"/>
    <x v="128"/>
    <s v="Annen bebyggelse og anlegg"/>
    <x v="0"/>
    <n v="0"/>
    <x v="3"/>
    <x v="0"/>
  </r>
  <r>
    <x v="54"/>
    <x v="7"/>
    <x v="128"/>
    <s v="Annet landbruksformål, feks. tilleggsnæringer"/>
    <x v="0"/>
    <n v="1.5"/>
    <x v="8"/>
    <x v="0"/>
  </r>
  <r>
    <x v="54"/>
    <x v="7"/>
    <x v="128"/>
    <s v="Boligbebyggelse, inkludert uteoppholdsareal"/>
    <x v="0"/>
    <n v="5"/>
    <x v="0"/>
    <x v="0"/>
  </r>
  <r>
    <x v="54"/>
    <x v="7"/>
    <x v="128"/>
    <s v="Bruk og vern av sjø og vassdrag, med tilhørende strandsone"/>
    <x v="0"/>
    <n v="0"/>
    <x v="7"/>
    <x v="3"/>
  </r>
  <r>
    <x v="54"/>
    <x v="7"/>
    <x v="128"/>
    <s v="Forsvaret"/>
    <x v="0"/>
    <n v="0"/>
    <x v="3"/>
    <x v="0"/>
  </r>
  <r>
    <x v="54"/>
    <x v="7"/>
    <x v="128"/>
    <s v="Fritidsbebyggelse"/>
    <x v="0"/>
    <n v="0"/>
    <x v="0"/>
    <x v="0"/>
  </r>
  <r>
    <x v="54"/>
    <x v="7"/>
    <x v="128"/>
    <s v="Golfbane"/>
    <x v="0"/>
    <n v="0"/>
    <x v="5"/>
    <x v="3"/>
  </r>
  <r>
    <x v="54"/>
    <x v="7"/>
    <x v="128"/>
    <s v="Grønnstruktur"/>
    <x v="0"/>
    <n v="0"/>
    <x v="7"/>
    <x v="3"/>
  </r>
  <r>
    <x v="54"/>
    <x v="7"/>
    <x v="128"/>
    <s v="Kombinasjoner av hovedformål"/>
    <x v="0"/>
    <n v="0"/>
    <x v="2"/>
    <x v="2"/>
  </r>
  <r>
    <x v="54"/>
    <x v="7"/>
    <x v="128"/>
    <s v="Landbruks-, natur- og friluftsområder, spredt utbygging"/>
    <x v="0"/>
    <n v="0"/>
    <x v="0"/>
    <x v="0"/>
  </r>
  <r>
    <x v="54"/>
    <x v="7"/>
    <x v="128"/>
    <s v="Landbruks-, natur- og friluftsområder der landbruk er utelukket"/>
    <x v="0"/>
    <n v="0"/>
    <x v="0"/>
    <x v="0"/>
  </r>
  <r>
    <x v="54"/>
    <x v="7"/>
    <x v="128"/>
    <s v="Næringsbebyggelse / virksomhet"/>
    <x v="0"/>
    <n v="0"/>
    <x v="3"/>
    <x v="0"/>
  </r>
  <r>
    <x v="54"/>
    <x v="7"/>
    <x v="128"/>
    <s v="Offentlig eller privat tjenesteyting"/>
    <x v="0"/>
    <n v="0"/>
    <x v="3"/>
    <x v="0"/>
  </r>
  <r>
    <x v="54"/>
    <x v="7"/>
    <x v="128"/>
    <s v="Omdisponert til andre formål enn landbruk"/>
    <x v="0"/>
    <n v="6.5"/>
    <x v="10"/>
    <x v="5"/>
  </r>
  <r>
    <x v="54"/>
    <x v="7"/>
    <x v="128"/>
    <s v="Samferdselsanlegg og teknisk infrastruktur"/>
    <x v="0"/>
    <n v="0"/>
    <x v="1"/>
    <x v="1"/>
  </r>
  <r>
    <x v="54"/>
    <x v="7"/>
    <x v="128"/>
    <s v="Skogplanting"/>
    <x v="0"/>
    <n v="0"/>
    <x v="4"/>
    <x v="3"/>
  </r>
  <r>
    <x v="54"/>
    <x v="7"/>
    <x v="128"/>
    <s v="Annen bebyggelse og anlegg"/>
    <x v="1"/>
    <n v="0"/>
    <x v="3"/>
    <x v="0"/>
  </r>
  <r>
    <x v="54"/>
    <x v="7"/>
    <x v="128"/>
    <s v="Annet landbruksformål, feks. tilleggsnæringer"/>
    <x v="1"/>
    <n v="0"/>
    <x v="8"/>
    <x v="0"/>
  </r>
  <r>
    <x v="54"/>
    <x v="7"/>
    <x v="128"/>
    <s v="Boligbebyggelse, inkludert uteoppholdsareal"/>
    <x v="1"/>
    <n v="5"/>
    <x v="0"/>
    <x v="0"/>
  </r>
  <r>
    <x v="54"/>
    <x v="7"/>
    <x v="128"/>
    <s v="Bruk og vern av sjø og vassdrag, med tilhørende strandsone"/>
    <x v="1"/>
    <n v="0"/>
    <x v="7"/>
    <x v="3"/>
  </r>
  <r>
    <x v="54"/>
    <x v="7"/>
    <x v="128"/>
    <s v="Forsvaret"/>
    <x v="1"/>
    <n v="0"/>
    <x v="3"/>
    <x v="0"/>
  </r>
  <r>
    <x v="54"/>
    <x v="7"/>
    <x v="128"/>
    <s v="Fritidsbebyggelse"/>
    <x v="1"/>
    <n v="0"/>
    <x v="0"/>
    <x v="0"/>
  </r>
  <r>
    <x v="54"/>
    <x v="7"/>
    <x v="128"/>
    <s v="Golfbane"/>
    <x v="1"/>
    <n v="0"/>
    <x v="5"/>
    <x v="3"/>
  </r>
  <r>
    <x v="54"/>
    <x v="7"/>
    <x v="128"/>
    <s v="Grønnstruktur"/>
    <x v="1"/>
    <n v="0"/>
    <x v="7"/>
    <x v="3"/>
  </r>
  <r>
    <x v="54"/>
    <x v="7"/>
    <x v="128"/>
    <s v="Kombinasjoner av hovedformål"/>
    <x v="1"/>
    <n v="0"/>
    <x v="2"/>
    <x v="2"/>
  </r>
  <r>
    <x v="54"/>
    <x v="7"/>
    <x v="128"/>
    <s v="Landbruks-, natur- og friluftsområder, spredt utbygging"/>
    <x v="1"/>
    <n v="0"/>
    <x v="0"/>
    <x v="0"/>
  </r>
  <r>
    <x v="54"/>
    <x v="7"/>
    <x v="128"/>
    <s v="Landbruks-, natur- og friluftsområder der landbruk er utelukket"/>
    <x v="1"/>
    <n v="0"/>
    <x v="0"/>
    <x v="0"/>
  </r>
  <r>
    <x v="54"/>
    <x v="7"/>
    <x v="128"/>
    <s v="Næringsbebyggelse / virksomhet"/>
    <x v="1"/>
    <n v="0"/>
    <x v="3"/>
    <x v="0"/>
  </r>
  <r>
    <x v="54"/>
    <x v="7"/>
    <x v="128"/>
    <s v="Offentlig eller privat tjenesteyting"/>
    <x v="1"/>
    <n v="0"/>
    <x v="3"/>
    <x v="0"/>
  </r>
  <r>
    <x v="54"/>
    <x v="7"/>
    <x v="128"/>
    <s v="Omdisponert til andre formål enn landbruk"/>
    <x v="1"/>
    <n v="5"/>
    <x v="10"/>
    <x v="5"/>
  </r>
  <r>
    <x v="54"/>
    <x v="7"/>
    <x v="128"/>
    <s v="Samferdselsanlegg og teknisk infrastruktur"/>
    <x v="1"/>
    <n v="0"/>
    <x v="1"/>
    <x v="1"/>
  </r>
  <r>
    <x v="54"/>
    <x v="7"/>
    <x v="128"/>
    <s v="Skogplanting"/>
    <x v="1"/>
    <n v="0"/>
    <x v="4"/>
    <x v="3"/>
  </r>
  <r>
    <x v="54"/>
    <x v="7"/>
    <x v="129"/>
    <s v="Annen bebyggelse og anlegg"/>
    <x v="0"/>
    <n v="0"/>
    <x v="3"/>
    <x v="0"/>
  </r>
  <r>
    <x v="54"/>
    <x v="7"/>
    <x v="129"/>
    <s v="Annet landbruksformål, feks. tilleggsnæringer"/>
    <x v="0"/>
    <n v="0"/>
    <x v="8"/>
    <x v="0"/>
  </r>
  <r>
    <x v="54"/>
    <x v="7"/>
    <x v="129"/>
    <s v="Boligbebyggelse, inkludert uteoppholdsareal"/>
    <x v="0"/>
    <n v="5.5"/>
    <x v="0"/>
    <x v="0"/>
  </r>
  <r>
    <x v="54"/>
    <x v="7"/>
    <x v="129"/>
    <s v="Bruk og vern av sjø og vassdrag, med tilhørende strandsone"/>
    <x v="0"/>
    <n v="0.1"/>
    <x v="7"/>
    <x v="3"/>
  </r>
  <r>
    <x v="54"/>
    <x v="7"/>
    <x v="129"/>
    <s v="Forsvaret"/>
    <x v="0"/>
    <n v="0"/>
    <x v="3"/>
    <x v="0"/>
  </r>
  <r>
    <x v="54"/>
    <x v="7"/>
    <x v="129"/>
    <s v="Fritidsbebyggelse"/>
    <x v="0"/>
    <n v="0"/>
    <x v="0"/>
    <x v="0"/>
  </r>
  <r>
    <x v="54"/>
    <x v="7"/>
    <x v="129"/>
    <s v="Golfbane"/>
    <x v="0"/>
    <n v="0"/>
    <x v="5"/>
    <x v="3"/>
  </r>
  <r>
    <x v="54"/>
    <x v="7"/>
    <x v="129"/>
    <s v="Grønnstruktur"/>
    <x v="0"/>
    <n v="0.7"/>
    <x v="7"/>
    <x v="3"/>
  </r>
  <r>
    <x v="54"/>
    <x v="7"/>
    <x v="129"/>
    <s v="Kombinasjoner av hovedformål"/>
    <x v="0"/>
    <n v="1.6"/>
    <x v="2"/>
    <x v="2"/>
  </r>
  <r>
    <x v="54"/>
    <x v="7"/>
    <x v="129"/>
    <s v="Landbruks-, natur- og friluftsområder, spredt utbygging"/>
    <x v="0"/>
    <n v="0"/>
    <x v="0"/>
    <x v="0"/>
  </r>
  <r>
    <x v="54"/>
    <x v="7"/>
    <x v="129"/>
    <s v="Landbruks-, natur- og friluftsområder der landbruk er utelukket"/>
    <x v="0"/>
    <n v="0"/>
    <x v="0"/>
    <x v="0"/>
  </r>
  <r>
    <x v="54"/>
    <x v="7"/>
    <x v="129"/>
    <s v="Næringsbebyggelse / virksomhet"/>
    <x v="0"/>
    <n v="0.3"/>
    <x v="3"/>
    <x v="0"/>
  </r>
  <r>
    <x v="54"/>
    <x v="7"/>
    <x v="129"/>
    <s v="Offentlig eller privat tjenesteyting"/>
    <x v="0"/>
    <n v="0"/>
    <x v="3"/>
    <x v="0"/>
  </r>
  <r>
    <x v="54"/>
    <x v="7"/>
    <x v="129"/>
    <s v="Omdisponert til andre formål enn landbruk"/>
    <x v="0"/>
    <n v="9.5"/>
    <x v="10"/>
    <x v="5"/>
  </r>
  <r>
    <x v="54"/>
    <x v="7"/>
    <x v="129"/>
    <s v="Samferdselsanlegg og teknisk infrastruktur"/>
    <x v="0"/>
    <n v="1.3"/>
    <x v="1"/>
    <x v="1"/>
  </r>
  <r>
    <x v="54"/>
    <x v="7"/>
    <x v="129"/>
    <s v="Skogplanting"/>
    <x v="0"/>
    <n v="0"/>
    <x v="4"/>
    <x v="3"/>
  </r>
  <r>
    <x v="54"/>
    <x v="7"/>
    <x v="129"/>
    <s v="Annen bebyggelse og anlegg"/>
    <x v="1"/>
    <n v="0.2"/>
    <x v="3"/>
    <x v="0"/>
  </r>
  <r>
    <x v="54"/>
    <x v="7"/>
    <x v="129"/>
    <s v="Annet landbruksformål, feks. tilleggsnæringer"/>
    <x v="1"/>
    <n v="0"/>
    <x v="8"/>
    <x v="0"/>
  </r>
  <r>
    <x v="54"/>
    <x v="7"/>
    <x v="129"/>
    <s v="Boligbebyggelse, inkludert uteoppholdsareal"/>
    <x v="1"/>
    <n v="11.2"/>
    <x v="0"/>
    <x v="0"/>
  </r>
  <r>
    <x v="54"/>
    <x v="7"/>
    <x v="129"/>
    <s v="Bruk og vern av sjø og vassdrag, med tilhørende strandsone"/>
    <x v="1"/>
    <n v="0"/>
    <x v="7"/>
    <x v="3"/>
  </r>
  <r>
    <x v="54"/>
    <x v="7"/>
    <x v="129"/>
    <s v="Forsvaret"/>
    <x v="1"/>
    <n v="0"/>
    <x v="3"/>
    <x v="0"/>
  </r>
  <r>
    <x v="54"/>
    <x v="7"/>
    <x v="129"/>
    <s v="Fritidsbebyggelse"/>
    <x v="1"/>
    <n v="0"/>
    <x v="0"/>
    <x v="0"/>
  </r>
  <r>
    <x v="54"/>
    <x v="7"/>
    <x v="129"/>
    <s v="Golfbane"/>
    <x v="1"/>
    <n v="0"/>
    <x v="5"/>
    <x v="3"/>
  </r>
  <r>
    <x v="54"/>
    <x v="7"/>
    <x v="129"/>
    <s v="Grønnstruktur"/>
    <x v="1"/>
    <n v="3.7"/>
    <x v="7"/>
    <x v="3"/>
  </r>
  <r>
    <x v="54"/>
    <x v="7"/>
    <x v="129"/>
    <s v="Kombinasjoner av hovedformål"/>
    <x v="1"/>
    <n v="0.1"/>
    <x v="2"/>
    <x v="2"/>
  </r>
  <r>
    <x v="54"/>
    <x v="7"/>
    <x v="129"/>
    <s v="Landbruks-, natur- og friluftsområder, spredt utbygging"/>
    <x v="1"/>
    <n v="0"/>
    <x v="0"/>
    <x v="0"/>
  </r>
  <r>
    <x v="54"/>
    <x v="7"/>
    <x v="129"/>
    <s v="Landbruks-, natur- og friluftsområder der landbruk er utelukket"/>
    <x v="1"/>
    <n v="0"/>
    <x v="0"/>
    <x v="0"/>
  </r>
  <r>
    <x v="54"/>
    <x v="7"/>
    <x v="129"/>
    <s v="Næringsbebyggelse / virksomhet"/>
    <x v="1"/>
    <n v="1.1000000000000001"/>
    <x v="3"/>
    <x v="0"/>
  </r>
  <r>
    <x v="54"/>
    <x v="7"/>
    <x v="129"/>
    <s v="Offentlig eller privat tjenesteyting"/>
    <x v="1"/>
    <n v="0.3"/>
    <x v="3"/>
    <x v="0"/>
  </r>
  <r>
    <x v="54"/>
    <x v="7"/>
    <x v="129"/>
    <s v="Omdisponert til andre formål enn landbruk"/>
    <x v="1"/>
    <n v="27"/>
    <x v="10"/>
    <x v="5"/>
  </r>
  <r>
    <x v="54"/>
    <x v="7"/>
    <x v="129"/>
    <s v="Samferdselsanlegg og teknisk infrastruktur"/>
    <x v="1"/>
    <n v="10.4"/>
    <x v="1"/>
    <x v="1"/>
  </r>
  <r>
    <x v="54"/>
    <x v="7"/>
    <x v="129"/>
    <s v="Skogplanting"/>
    <x v="1"/>
    <n v="0"/>
    <x v="4"/>
    <x v="3"/>
  </r>
  <r>
    <x v="54"/>
    <x v="7"/>
    <x v="130"/>
    <s v="Annen bebyggelse og anlegg"/>
    <x v="0"/>
    <n v="0.5"/>
    <x v="3"/>
    <x v="0"/>
  </r>
  <r>
    <x v="54"/>
    <x v="7"/>
    <x v="130"/>
    <s v="Annet landbruksformål, feks. tilleggsnæringer"/>
    <x v="0"/>
    <n v="0"/>
    <x v="8"/>
    <x v="0"/>
  </r>
  <r>
    <x v="54"/>
    <x v="7"/>
    <x v="130"/>
    <s v="Boligbebyggelse, inkludert uteoppholdsareal"/>
    <x v="0"/>
    <n v="0"/>
    <x v="0"/>
    <x v="0"/>
  </r>
  <r>
    <x v="54"/>
    <x v="7"/>
    <x v="130"/>
    <s v="Bruk og vern av sjø og vassdrag, med tilhørende strandsone"/>
    <x v="0"/>
    <n v="0"/>
    <x v="7"/>
    <x v="3"/>
  </r>
  <r>
    <x v="54"/>
    <x v="7"/>
    <x v="130"/>
    <s v="Forsvaret"/>
    <x v="0"/>
    <n v="0"/>
    <x v="3"/>
    <x v="0"/>
  </r>
  <r>
    <x v="54"/>
    <x v="7"/>
    <x v="130"/>
    <s v="Fritidsbebyggelse"/>
    <x v="0"/>
    <n v="0"/>
    <x v="0"/>
    <x v="0"/>
  </r>
  <r>
    <x v="54"/>
    <x v="7"/>
    <x v="130"/>
    <s v="Golfbane"/>
    <x v="0"/>
    <n v="0"/>
    <x v="5"/>
    <x v="3"/>
  </r>
  <r>
    <x v="54"/>
    <x v="7"/>
    <x v="130"/>
    <s v="Grønnstruktur"/>
    <x v="0"/>
    <n v="0"/>
    <x v="7"/>
    <x v="3"/>
  </r>
  <r>
    <x v="54"/>
    <x v="7"/>
    <x v="130"/>
    <s v="Kombinasjoner av hovedformål"/>
    <x v="0"/>
    <n v="0"/>
    <x v="2"/>
    <x v="2"/>
  </r>
  <r>
    <x v="54"/>
    <x v="7"/>
    <x v="130"/>
    <s v="Landbruks-, natur- og friluftsområder, spredt utbygging"/>
    <x v="0"/>
    <n v="0"/>
    <x v="0"/>
    <x v="0"/>
  </r>
  <r>
    <x v="54"/>
    <x v="7"/>
    <x v="130"/>
    <s v="Landbruks-, natur- og friluftsområder der landbruk er utelukket"/>
    <x v="0"/>
    <n v="0"/>
    <x v="0"/>
    <x v="0"/>
  </r>
  <r>
    <x v="54"/>
    <x v="7"/>
    <x v="130"/>
    <s v="Næringsbebyggelse / virksomhet"/>
    <x v="0"/>
    <n v="0"/>
    <x v="3"/>
    <x v="0"/>
  </r>
  <r>
    <x v="54"/>
    <x v="7"/>
    <x v="130"/>
    <s v="Offentlig eller privat tjenesteyting"/>
    <x v="0"/>
    <n v="0"/>
    <x v="3"/>
    <x v="0"/>
  </r>
  <r>
    <x v="54"/>
    <x v="7"/>
    <x v="130"/>
    <s v="Omdisponert til andre formål enn landbruk"/>
    <x v="0"/>
    <n v="0.5"/>
    <x v="10"/>
    <x v="5"/>
  </r>
  <r>
    <x v="54"/>
    <x v="7"/>
    <x v="130"/>
    <s v="Samferdselsanlegg og teknisk infrastruktur"/>
    <x v="0"/>
    <n v="0"/>
    <x v="1"/>
    <x v="1"/>
  </r>
  <r>
    <x v="54"/>
    <x v="7"/>
    <x v="130"/>
    <s v="Skogplanting"/>
    <x v="0"/>
    <n v="0"/>
    <x v="4"/>
    <x v="3"/>
  </r>
  <r>
    <x v="54"/>
    <x v="7"/>
    <x v="130"/>
    <s v="Annen bebyggelse og anlegg"/>
    <x v="1"/>
    <n v="0"/>
    <x v="3"/>
    <x v="0"/>
  </r>
  <r>
    <x v="54"/>
    <x v="7"/>
    <x v="130"/>
    <s v="Annet landbruksformål, feks. tilleggsnæringer"/>
    <x v="1"/>
    <n v="0.8"/>
    <x v="8"/>
    <x v="0"/>
  </r>
  <r>
    <x v="54"/>
    <x v="7"/>
    <x v="130"/>
    <s v="Boligbebyggelse, inkludert uteoppholdsareal"/>
    <x v="1"/>
    <n v="1.5"/>
    <x v="0"/>
    <x v="0"/>
  </r>
  <r>
    <x v="54"/>
    <x v="7"/>
    <x v="130"/>
    <s v="Bruk og vern av sjø og vassdrag, med tilhørende strandsone"/>
    <x v="1"/>
    <n v="0"/>
    <x v="7"/>
    <x v="3"/>
  </r>
  <r>
    <x v="54"/>
    <x v="7"/>
    <x v="130"/>
    <s v="Forsvaret"/>
    <x v="1"/>
    <n v="0"/>
    <x v="3"/>
    <x v="0"/>
  </r>
  <r>
    <x v="54"/>
    <x v="7"/>
    <x v="130"/>
    <s v="Fritidsbebyggelse"/>
    <x v="1"/>
    <n v="0"/>
    <x v="0"/>
    <x v="0"/>
  </r>
  <r>
    <x v="54"/>
    <x v="7"/>
    <x v="130"/>
    <s v="Golfbane"/>
    <x v="1"/>
    <n v="0"/>
    <x v="5"/>
    <x v="3"/>
  </r>
  <r>
    <x v="54"/>
    <x v="7"/>
    <x v="130"/>
    <s v="Grønnstruktur"/>
    <x v="1"/>
    <n v="0"/>
    <x v="7"/>
    <x v="3"/>
  </r>
  <r>
    <x v="54"/>
    <x v="7"/>
    <x v="130"/>
    <s v="Kombinasjoner av hovedformål"/>
    <x v="1"/>
    <n v="0"/>
    <x v="2"/>
    <x v="2"/>
  </r>
  <r>
    <x v="54"/>
    <x v="7"/>
    <x v="130"/>
    <s v="Landbruks-, natur- og friluftsområder, spredt utbygging"/>
    <x v="1"/>
    <n v="0"/>
    <x v="0"/>
    <x v="0"/>
  </r>
  <r>
    <x v="54"/>
    <x v="7"/>
    <x v="130"/>
    <s v="Landbruks-, natur- og friluftsområder der landbruk er utelukket"/>
    <x v="1"/>
    <n v="0"/>
    <x v="0"/>
    <x v="0"/>
  </r>
  <r>
    <x v="54"/>
    <x v="7"/>
    <x v="130"/>
    <s v="Næringsbebyggelse / virksomhet"/>
    <x v="1"/>
    <n v="0"/>
    <x v="3"/>
    <x v="0"/>
  </r>
  <r>
    <x v="54"/>
    <x v="7"/>
    <x v="130"/>
    <s v="Offentlig eller privat tjenesteyting"/>
    <x v="1"/>
    <n v="0"/>
    <x v="3"/>
    <x v="0"/>
  </r>
  <r>
    <x v="54"/>
    <x v="7"/>
    <x v="130"/>
    <s v="Omdisponert til andre formål enn landbruk"/>
    <x v="1"/>
    <n v="2.2999999999999998"/>
    <x v="10"/>
    <x v="5"/>
  </r>
  <r>
    <x v="54"/>
    <x v="7"/>
    <x v="130"/>
    <s v="Samferdselsanlegg og teknisk infrastruktur"/>
    <x v="1"/>
    <n v="0"/>
    <x v="1"/>
    <x v="1"/>
  </r>
  <r>
    <x v="54"/>
    <x v="7"/>
    <x v="130"/>
    <s v="Skogplanting"/>
    <x v="1"/>
    <n v="0"/>
    <x v="4"/>
    <x v="3"/>
  </r>
  <r>
    <x v="54"/>
    <x v="7"/>
    <x v="131"/>
    <s v="Annen bebyggelse og anlegg"/>
    <x v="0"/>
    <n v="0"/>
    <x v="3"/>
    <x v="0"/>
  </r>
  <r>
    <x v="54"/>
    <x v="7"/>
    <x v="131"/>
    <s v="Annet landbruksformål, feks. tilleggsnæringer"/>
    <x v="0"/>
    <n v="0"/>
    <x v="8"/>
    <x v="0"/>
  </r>
  <r>
    <x v="54"/>
    <x v="7"/>
    <x v="131"/>
    <s v="Boligbebyggelse, inkludert uteoppholdsareal"/>
    <x v="0"/>
    <n v="2"/>
    <x v="0"/>
    <x v="0"/>
  </r>
  <r>
    <x v="54"/>
    <x v="7"/>
    <x v="131"/>
    <s v="Bruk og vern av sjø og vassdrag, med tilhørende strandsone"/>
    <x v="0"/>
    <n v="0"/>
    <x v="7"/>
    <x v="3"/>
  </r>
  <r>
    <x v="54"/>
    <x v="7"/>
    <x v="131"/>
    <s v="Forsvaret"/>
    <x v="0"/>
    <n v="0"/>
    <x v="3"/>
    <x v="0"/>
  </r>
  <r>
    <x v="54"/>
    <x v="7"/>
    <x v="131"/>
    <s v="Fritidsbebyggelse"/>
    <x v="0"/>
    <n v="0"/>
    <x v="0"/>
    <x v="0"/>
  </r>
  <r>
    <x v="54"/>
    <x v="7"/>
    <x v="131"/>
    <s v="Golfbane"/>
    <x v="0"/>
    <n v="0"/>
    <x v="5"/>
    <x v="3"/>
  </r>
  <r>
    <x v="54"/>
    <x v="7"/>
    <x v="131"/>
    <s v="Grønnstruktur"/>
    <x v="0"/>
    <n v="0"/>
    <x v="7"/>
    <x v="3"/>
  </r>
  <r>
    <x v="54"/>
    <x v="7"/>
    <x v="131"/>
    <s v="Kombinasjoner av hovedformål"/>
    <x v="0"/>
    <n v="0"/>
    <x v="2"/>
    <x v="2"/>
  </r>
  <r>
    <x v="54"/>
    <x v="7"/>
    <x v="131"/>
    <s v="Landbruks-, natur- og friluftsområder, spredt utbygging"/>
    <x v="0"/>
    <n v="0"/>
    <x v="0"/>
    <x v="0"/>
  </r>
  <r>
    <x v="54"/>
    <x v="7"/>
    <x v="131"/>
    <s v="Landbruks-, natur- og friluftsområder der landbruk er utelukket"/>
    <x v="0"/>
    <n v="0"/>
    <x v="0"/>
    <x v="0"/>
  </r>
  <r>
    <x v="54"/>
    <x v="7"/>
    <x v="131"/>
    <s v="Næringsbebyggelse / virksomhet"/>
    <x v="0"/>
    <n v="0"/>
    <x v="3"/>
    <x v="0"/>
  </r>
  <r>
    <x v="54"/>
    <x v="7"/>
    <x v="131"/>
    <s v="Offentlig eller privat tjenesteyting"/>
    <x v="0"/>
    <n v="0"/>
    <x v="3"/>
    <x v="0"/>
  </r>
  <r>
    <x v="54"/>
    <x v="7"/>
    <x v="131"/>
    <s v="Omdisponert til andre formål enn landbruk"/>
    <x v="0"/>
    <n v="2"/>
    <x v="10"/>
    <x v="5"/>
  </r>
  <r>
    <x v="54"/>
    <x v="7"/>
    <x v="131"/>
    <s v="Samferdselsanlegg og teknisk infrastruktur"/>
    <x v="0"/>
    <n v="0"/>
    <x v="1"/>
    <x v="1"/>
  </r>
  <r>
    <x v="54"/>
    <x v="7"/>
    <x v="131"/>
    <s v="Skogplanting"/>
    <x v="0"/>
    <n v="0"/>
    <x v="4"/>
    <x v="3"/>
  </r>
  <r>
    <x v="54"/>
    <x v="7"/>
    <x v="131"/>
    <s v="Annen bebyggelse og anlegg"/>
    <x v="1"/>
    <n v="0"/>
    <x v="3"/>
    <x v="0"/>
  </r>
  <r>
    <x v="54"/>
    <x v="7"/>
    <x v="131"/>
    <s v="Annet landbruksformål, feks. tilleggsnæringer"/>
    <x v="1"/>
    <n v="0"/>
    <x v="8"/>
    <x v="0"/>
  </r>
  <r>
    <x v="54"/>
    <x v="7"/>
    <x v="131"/>
    <s v="Boligbebyggelse, inkludert uteoppholdsareal"/>
    <x v="1"/>
    <n v="0"/>
    <x v="0"/>
    <x v="0"/>
  </r>
  <r>
    <x v="54"/>
    <x v="7"/>
    <x v="131"/>
    <s v="Bruk og vern av sjø og vassdrag, med tilhørende strandsone"/>
    <x v="1"/>
    <n v="0"/>
    <x v="7"/>
    <x v="3"/>
  </r>
  <r>
    <x v="54"/>
    <x v="7"/>
    <x v="131"/>
    <s v="Forsvaret"/>
    <x v="1"/>
    <n v="0"/>
    <x v="3"/>
    <x v="0"/>
  </r>
  <r>
    <x v="54"/>
    <x v="7"/>
    <x v="131"/>
    <s v="Fritidsbebyggelse"/>
    <x v="1"/>
    <n v="0"/>
    <x v="0"/>
    <x v="0"/>
  </r>
  <r>
    <x v="54"/>
    <x v="7"/>
    <x v="131"/>
    <s v="Golfbane"/>
    <x v="1"/>
    <n v="0"/>
    <x v="5"/>
    <x v="3"/>
  </r>
  <r>
    <x v="54"/>
    <x v="7"/>
    <x v="131"/>
    <s v="Grønnstruktur"/>
    <x v="1"/>
    <n v="0"/>
    <x v="7"/>
    <x v="3"/>
  </r>
  <r>
    <x v="54"/>
    <x v="7"/>
    <x v="131"/>
    <s v="Kombinasjoner av hovedformål"/>
    <x v="1"/>
    <n v="0"/>
    <x v="2"/>
    <x v="2"/>
  </r>
  <r>
    <x v="54"/>
    <x v="7"/>
    <x v="131"/>
    <s v="Landbruks-, natur- og friluftsområder, spredt utbygging"/>
    <x v="1"/>
    <n v="0"/>
    <x v="0"/>
    <x v="0"/>
  </r>
  <r>
    <x v="54"/>
    <x v="7"/>
    <x v="131"/>
    <s v="Landbruks-, natur- og friluftsområder der landbruk er utelukket"/>
    <x v="1"/>
    <n v="0"/>
    <x v="0"/>
    <x v="0"/>
  </r>
  <r>
    <x v="54"/>
    <x v="7"/>
    <x v="131"/>
    <s v="Næringsbebyggelse / virksomhet"/>
    <x v="1"/>
    <n v="0"/>
    <x v="3"/>
    <x v="0"/>
  </r>
  <r>
    <x v="54"/>
    <x v="7"/>
    <x v="131"/>
    <s v="Offentlig eller privat tjenesteyting"/>
    <x v="1"/>
    <n v="0"/>
    <x v="3"/>
    <x v="0"/>
  </r>
  <r>
    <x v="54"/>
    <x v="7"/>
    <x v="131"/>
    <s v="Omdisponert til andre formål enn landbruk"/>
    <x v="1"/>
    <n v="0"/>
    <x v="10"/>
    <x v="5"/>
  </r>
  <r>
    <x v="54"/>
    <x v="7"/>
    <x v="131"/>
    <s v="Samferdselsanlegg og teknisk infrastruktur"/>
    <x v="1"/>
    <n v="0"/>
    <x v="1"/>
    <x v="1"/>
  </r>
  <r>
    <x v="54"/>
    <x v="7"/>
    <x v="131"/>
    <s v="Skogplanting"/>
    <x v="1"/>
    <n v="0"/>
    <x v="4"/>
    <x v="3"/>
  </r>
  <r>
    <x v="54"/>
    <x v="7"/>
    <x v="132"/>
    <s v="Annen bebyggelse og anlegg"/>
    <x v="0"/>
    <n v="0"/>
    <x v="3"/>
    <x v="0"/>
  </r>
  <r>
    <x v="54"/>
    <x v="7"/>
    <x v="132"/>
    <s v="Annet landbruksformål, feks. tilleggsnæringer"/>
    <x v="0"/>
    <n v="0"/>
    <x v="8"/>
    <x v="0"/>
  </r>
  <r>
    <x v="54"/>
    <x v="7"/>
    <x v="132"/>
    <s v="Boligbebyggelse, inkludert uteoppholdsareal"/>
    <x v="0"/>
    <n v="4"/>
    <x v="0"/>
    <x v="0"/>
  </r>
  <r>
    <x v="54"/>
    <x v="7"/>
    <x v="132"/>
    <s v="Bruk og vern av sjø og vassdrag, med tilhørende strandsone"/>
    <x v="0"/>
    <n v="0"/>
    <x v="7"/>
    <x v="3"/>
  </r>
  <r>
    <x v="54"/>
    <x v="7"/>
    <x v="132"/>
    <s v="Forsvaret"/>
    <x v="0"/>
    <n v="0"/>
    <x v="3"/>
    <x v="0"/>
  </r>
  <r>
    <x v="54"/>
    <x v="7"/>
    <x v="132"/>
    <s v="Fritidsbebyggelse"/>
    <x v="0"/>
    <n v="0"/>
    <x v="0"/>
    <x v="0"/>
  </r>
  <r>
    <x v="54"/>
    <x v="7"/>
    <x v="132"/>
    <s v="Golfbane"/>
    <x v="0"/>
    <n v="0"/>
    <x v="5"/>
    <x v="3"/>
  </r>
  <r>
    <x v="54"/>
    <x v="7"/>
    <x v="132"/>
    <s v="Grønnstruktur"/>
    <x v="0"/>
    <n v="0"/>
    <x v="7"/>
    <x v="3"/>
  </r>
  <r>
    <x v="54"/>
    <x v="7"/>
    <x v="132"/>
    <s v="Kombinasjoner av hovedformål"/>
    <x v="0"/>
    <n v="0"/>
    <x v="2"/>
    <x v="2"/>
  </r>
  <r>
    <x v="54"/>
    <x v="7"/>
    <x v="132"/>
    <s v="Landbruks-, natur- og friluftsområder, spredt utbygging"/>
    <x v="0"/>
    <n v="0"/>
    <x v="0"/>
    <x v="0"/>
  </r>
  <r>
    <x v="54"/>
    <x v="7"/>
    <x v="132"/>
    <s v="Landbruks-, natur- og friluftsområder der landbruk er utelukket"/>
    <x v="0"/>
    <n v="0"/>
    <x v="0"/>
    <x v="0"/>
  </r>
  <r>
    <x v="54"/>
    <x v="7"/>
    <x v="132"/>
    <s v="Næringsbebyggelse / virksomhet"/>
    <x v="0"/>
    <n v="0"/>
    <x v="3"/>
    <x v="0"/>
  </r>
  <r>
    <x v="54"/>
    <x v="7"/>
    <x v="132"/>
    <s v="Offentlig eller privat tjenesteyting"/>
    <x v="0"/>
    <n v="0"/>
    <x v="3"/>
    <x v="0"/>
  </r>
  <r>
    <x v="54"/>
    <x v="7"/>
    <x v="132"/>
    <s v="Omdisponert til andre formål enn landbruk"/>
    <x v="0"/>
    <n v="4"/>
    <x v="10"/>
    <x v="5"/>
  </r>
  <r>
    <x v="54"/>
    <x v="7"/>
    <x v="132"/>
    <s v="Samferdselsanlegg og teknisk infrastruktur"/>
    <x v="0"/>
    <n v="0"/>
    <x v="1"/>
    <x v="1"/>
  </r>
  <r>
    <x v="54"/>
    <x v="7"/>
    <x v="132"/>
    <s v="Skogplanting"/>
    <x v="0"/>
    <n v="0"/>
    <x v="4"/>
    <x v="3"/>
  </r>
  <r>
    <x v="54"/>
    <x v="7"/>
    <x v="132"/>
    <s v="Annen bebyggelse og anlegg"/>
    <x v="1"/>
    <n v="0"/>
    <x v="3"/>
    <x v="0"/>
  </r>
  <r>
    <x v="54"/>
    <x v="7"/>
    <x v="132"/>
    <s v="Annet landbruksformål, feks. tilleggsnæringer"/>
    <x v="1"/>
    <n v="0"/>
    <x v="8"/>
    <x v="0"/>
  </r>
  <r>
    <x v="54"/>
    <x v="7"/>
    <x v="132"/>
    <s v="Boligbebyggelse, inkludert uteoppholdsareal"/>
    <x v="1"/>
    <n v="0"/>
    <x v="0"/>
    <x v="0"/>
  </r>
  <r>
    <x v="54"/>
    <x v="7"/>
    <x v="132"/>
    <s v="Bruk og vern av sjø og vassdrag, med tilhørende strandsone"/>
    <x v="1"/>
    <n v="0"/>
    <x v="7"/>
    <x v="3"/>
  </r>
  <r>
    <x v="54"/>
    <x v="7"/>
    <x v="132"/>
    <s v="Forsvaret"/>
    <x v="1"/>
    <n v="0"/>
    <x v="3"/>
    <x v="0"/>
  </r>
  <r>
    <x v="54"/>
    <x v="7"/>
    <x v="132"/>
    <s v="Fritidsbebyggelse"/>
    <x v="1"/>
    <n v="0"/>
    <x v="0"/>
    <x v="0"/>
  </r>
  <r>
    <x v="54"/>
    <x v="7"/>
    <x v="132"/>
    <s v="Golfbane"/>
    <x v="1"/>
    <n v="0"/>
    <x v="5"/>
    <x v="3"/>
  </r>
  <r>
    <x v="54"/>
    <x v="7"/>
    <x v="132"/>
    <s v="Grønnstruktur"/>
    <x v="1"/>
    <n v="0"/>
    <x v="7"/>
    <x v="3"/>
  </r>
  <r>
    <x v="54"/>
    <x v="7"/>
    <x v="132"/>
    <s v="Kombinasjoner av hovedformål"/>
    <x v="1"/>
    <n v="0"/>
    <x v="2"/>
    <x v="2"/>
  </r>
  <r>
    <x v="54"/>
    <x v="7"/>
    <x v="132"/>
    <s v="Landbruks-, natur- og friluftsområder, spredt utbygging"/>
    <x v="1"/>
    <n v="0"/>
    <x v="0"/>
    <x v="0"/>
  </r>
  <r>
    <x v="54"/>
    <x v="7"/>
    <x v="132"/>
    <s v="Landbruks-, natur- og friluftsområder der landbruk er utelukket"/>
    <x v="1"/>
    <n v="0"/>
    <x v="0"/>
    <x v="0"/>
  </r>
  <r>
    <x v="54"/>
    <x v="7"/>
    <x v="132"/>
    <s v="Næringsbebyggelse / virksomhet"/>
    <x v="1"/>
    <n v="0"/>
    <x v="3"/>
    <x v="0"/>
  </r>
  <r>
    <x v="54"/>
    <x v="7"/>
    <x v="132"/>
    <s v="Offentlig eller privat tjenesteyting"/>
    <x v="1"/>
    <n v="0"/>
    <x v="3"/>
    <x v="0"/>
  </r>
  <r>
    <x v="54"/>
    <x v="7"/>
    <x v="132"/>
    <s v="Omdisponert til andre formål enn landbruk"/>
    <x v="1"/>
    <n v="0"/>
    <x v="10"/>
    <x v="5"/>
  </r>
  <r>
    <x v="54"/>
    <x v="7"/>
    <x v="132"/>
    <s v="Samferdselsanlegg og teknisk infrastruktur"/>
    <x v="1"/>
    <n v="0"/>
    <x v="1"/>
    <x v="1"/>
  </r>
  <r>
    <x v="54"/>
    <x v="7"/>
    <x v="132"/>
    <s v="Skogplanting"/>
    <x v="1"/>
    <n v="0"/>
    <x v="4"/>
    <x v="3"/>
  </r>
  <r>
    <x v="54"/>
    <x v="7"/>
    <x v="141"/>
    <s v="Annen bebyggelse og anlegg"/>
    <x v="0"/>
    <n v="0"/>
    <x v="3"/>
    <x v="0"/>
  </r>
  <r>
    <x v="54"/>
    <x v="7"/>
    <x v="141"/>
    <s v="Annet landbruksformål, feks. tilleggsnæringer"/>
    <x v="0"/>
    <n v="0"/>
    <x v="8"/>
    <x v="0"/>
  </r>
  <r>
    <x v="54"/>
    <x v="7"/>
    <x v="141"/>
    <s v="Boligbebyggelse, inkludert uteoppholdsareal"/>
    <x v="0"/>
    <n v="0"/>
    <x v="0"/>
    <x v="0"/>
  </r>
  <r>
    <x v="54"/>
    <x v="7"/>
    <x v="141"/>
    <s v="Bruk og vern av sjø og vassdrag, med tilhørende strandsone"/>
    <x v="0"/>
    <n v="0"/>
    <x v="7"/>
    <x v="3"/>
  </r>
  <r>
    <x v="54"/>
    <x v="7"/>
    <x v="141"/>
    <s v="Forsvaret"/>
    <x v="0"/>
    <n v="0"/>
    <x v="3"/>
    <x v="0"/>
  </r>
  <r>
    <x v="54"/>
    <x v="7"/>
    <x v="141"/>
    <s v="Fritidsbebyggelse"/>
    <x v="0"/>
    <n v="0"/>
    <x v="0"/>
    <x v="0"/>
  </r>
  <r>
    <x v="54"/>
    <x v="7"/>
    <x v="141"/>
    <s v="Golfbane"/>
    <x v="0"/>
    <n v="0"/>
    <x v="5"/>
    <x v="3"/>
  </r>
  <r>
    <x v="54"/>
    <x v="7"/>
    <x v="141"/>
    <s v="Grønnstruktur"/>
    <x v="0"/>
    <n v="0"/>
    <x v="7"/>
    <x v="3"/>
  </r>
  <r>
    <x v="54"/>
    <x v="7"/>
    <x v="141"/>
    <s v="Kombinasjoner av hovedformål"/>
    <x v="0"/>
    <n v="0"/>
    <x v="2"/>
    <x v="2"/>
  </r>
  <r>
    <x v="54"/>
    <x v="7"/>
    <x v="141"/>
    <s v="Landbruks-, natur- og friluftsområder, spredt utbygging"/>
    <x v="0"/>
    <n v="0"/>
    <x v="0"/>
    <x v="0"/>
  </r>
  <r>
    <x v="54"/>
    <x v="7"/>
    <x v="141"/>
    <s v="Landbruks-, natur- og friluftsområder der landbruk er utelukket"/>
    <x v="0"/>
    <n v="0"/>
    <x v="0"/>
    <x v="0"/>
  </r>
  <r>
    <x v="54"/>
    <x v="7"/>
    <x v="141"/>
    <s v="Næringsbebyggelse / virksomhet"/>
    <x v="0"/>
    <n v="3"/>
    <x v="3"/>
    <x v="0"/>
  </r>
  <r>
    <x v="54"/>
    <x v="7"/>
    <x v="141"/>
    <s v="Offentlig eller privat tjenesteyting"/>
    <x v="0"/>
    <n v="0"/>
    <x v="3"/>
    <x v="0"/>
  </r>
  <r>
    <x v="54"/>
    <x v="7"/>
    <x v="141"/>
    <s v="Omdisponert til andre formål enn landbruk"/>
    <x v="0"/>
    <n v="3"/>
    <x v="10"/>
    <x v="5"/>
  </r>
  <r>
    <x v="54"/>
    <x v="7"/>
    <x v="141"/>
    <s v="Samferdselsanlegg og teknisk infrastruktur"/>
    <x v="0"/>
    <n v="0"/>
    <x v="1"/>
    <x v="1"/>
  </r>
  <r>
    <x v="54"/>
    <x v="7"/>
    <x v="141"/>
    <s v="Skogplanting"/>
    <x v="0"/>
    <n v="0"/>
    <x v="4"/>
    <x v="3"/>
  </r>
  <r>
    <x v="54"/>
    <x v="7"/>
    <x v="141"/>
    <s v="Annen bebyggelse og anlegg"/>
    <x v="1"/>
    <n v="0"/>
    <x v="3"/>
    <x v="0"/>
  </r>
  <r>
    <x v="54"/>
    <x v="7"/>
    <x v="141"/>
    <s v="Annet landbruksformål, feks. tilleggsnæringer"/>
    <x v="1"/>
    <n v="0"/>
    <x v="8"/>
    <x v="0"/>
  </r>
  <r>
    <x v="54"/>
    <x v="7"/>
    <x v="141"/>
    <s v="Boligbebyggelse, inkludert uteoppholdsareal"/>
    <x v="1"/>
    <n v="0"/>
    <x v="0"/>
    <x v="0"/>
  </r>
  <r>
    <x v="54"/>
    <x v="7"/>
    <x v="141"/>
    <s v="Bruk og vern av sjø og vassdrag, med tilhørende strandsone"/>
    <x v="1"/>
    <n v="0"/>
    <x v="7"/>
    <x v="3"/>
  </r>
  <r>
    <x v="54"/>
    <x v="7"/>
    <x v="141"/>
    <s v="Forsvaret"/>
    <x v="1"/>
    <n v="0"/>
    <x v="3"/>
    <x v="0"/>
  </r>
  <r>
    <x v="54"/>
    <x v="7"/>
    <x v="141"/>
    <s v="Fritidsbebyggelse"/>
    <x v="1"/>
    <n v="0"/>
    <x v="0"/>
    <x v="0"/>
  </r>
  <r>
    <x v="54"/>
    <x v="7"/>
    <x v="141"/>
    <s v="Golfbane"/>
    <x v="1"/>
    <n v="0"/>
    <x v="5"/>
    <x v="3"/>
  </r>
  <r>
    <x v="54"/>
    <x v="7"/>
    <x v="141"/>
    <s v="Grønnstruktur"/>
    <x v="1"/>
    <n v="0"/>
    <x v="7"/>
    <x v="3"/>
  </r>
  <r>
    <x v="54"/>
    <x v="7"/>
    <x v="141"/>
    <s v="Kombinasjoner av hovedformål"/>
    <x v="1"/>
    <n v="0"/>
    <x v="2"/>
    <x v="2"/>
  </r>
  <r>
    <x v="54"/>
    <x v="7"/>
    <x v="141"/>
    <s v="Landbruks-, natur- og friluftsområder, spredt utbygging"/>
    <x v="1"/>
    <n v="0"/>
    <x v="0"/>
    <x v="0"/>
  </r>
  <r>
    <x v="54"/>
    <x v="7"/>
    <x v="141"/>
    <s v="Landbruks-, natur- og friluftsområder der landbruk er utelukket"/>
    <x v="1"/>
    <n v="0"/>
    <x v="0"/>
    <x v="0"/>
  </r>
  <r>
    <x v="54"/>
    <x v="7"/>
    <x v="141"/>
    <s v="Næringsbebyggelse / virksomhet"/>
    <x v="1"/>
    <n v="0"/>
    <x v="3"/>
    <x v="0"/>
  </r>
  <r>
    <x v="54"/>
    <x v="7"/>
    <x v="141"/>
    <s v="Offentlig eller privat tjenesteyting"/>
    <x v="1"/>
    <n v="0"/>
    <x v="3"/>
    <x v="0"/>
  </r>
  <r>
    <x v="54"/>
    <x v="7"/>
    <x v="141"/>
    <s v="Omdisponert til andre formål enn landbruk"/>
    <x v="1"/>
    <n v="0"/>
    <x v="10"/>
    <x v="5"/>
  </r>
  <r>
    <x v="54"/>
    <x v="7"/>
    <x v="141"/>
    <s v="Samferdselsanlegg og teknisk infrastruktur"/>
    <x v="1"/>
    <n v="0"/>
    <x v="1"/>
    <x v="1"/>
  </r>
  <r>
    <x v="54"/>
    <x v="7"/>
    <x v="141"/>
    <s v="Skogplanting"/>
    <x v="1"/>
    <n v="0"/>
    <x v="4"/>
    <x v="3"/>
  </r>
  <r>
    <x v="54"/>
    <x v="7"/>
    <x v="138"/>
    <s v="Annen bebyggelse og anlegg"/>
    <x v="0"/>
    <n v="0"/>
    <x v="3"/>
    <x v="0"/>
  </r>
  <r>
    <x v="54"/>
    <x v="7"/>
    <x v="138"/>
    <s v="Annet landbruksformål, feks. tilleggsnæringer"/>
    <x v="0"/>
    <n v="0"/>
    <x v="8"/>
    <x v="0"/>
  </r>
  <r>
    <x v="54"/>
    <x v="7"/>
    <x v="138"/>
    <s v="Boligbebyggelse, inkludert uteoppholdsareal"/>
    <x v="0"/>
    <n v="0.9"/>
    <x v="0"/>
    <x v="0"/>
  </r>
  <r>
    <x v="54"/>
    <x v="7"/>
    <x v="138"/>
    <s v="Bruk og vern av sjø og vassdrag, med tilhørende strandsone"/>
    <x v="0"/>
    <n v="0"/>
    <x v="7"/>
    <x v="3"/>
  </r>
  <r>
    <x v="54"/>
    <x v="7"/>
    <x v="138"/>
    <s v="Forsvaret"/>
    <x v="0"/>
    <n v="0"/>
    <x v="3"/>
    <x v="0"/>
  </r>
  <r>
    <x v="54"/>
    <x v="7"/>
    <x v="138"/>
    <s v="Fritidsbebyggelse"/>
    <x v="0"/>
    <n v="1.1000000000000001"/>
    <x v="0"/>
    <x v="0"/>
  </r>
  <r>
    <x v="54"/>
    <x v="7"/>
    <x v="138"/>
    <s v="Golfbane"/>
    <x v="0"/>
    <n v="0"/>
    <x v="5"/>
    <x v="3"/>
  </r>
  <r>
    <x v="54"/>
    <x v="7"/>
    <x v="138"/>
    <s v="Grønnstruktur"/>
    <x v="0"/>
    <n v="0"/>
    <x v="7"/>
    <x v="3"/>
  </r>
  <r>
    <x v="54"/>
    <x v="7"/>
    <x v="138"/>
    <s v="Kombinasjoner av hovedformål"/>
    <x v="0"/>
    <n v="0"/>
    <x v="2"/>
    <x v="2"/>
  </r>
  <r>
    <x v="54"/>
    <x v="7"/>
    <x v="138"/>
    <s v="Landbruks-, natur- og friluftsområder, spredt utbygging"/>
    <x v="0"/>
    <n v="0"/>
    <x v="0"/>
    <x v="0"/>
  </r>
  <r>
    <x v="54"/>
    <x v="7"/>
    <x v="138"/>
    <s v="Landbruks-, natur- og friluftsområder der landbruk er utelukket"/>
    <x v="0"/>
    <n v="0"/>
    <x v="0"/>
    <x v="0"/>
  </r>
  <r>
    <x v="54"/>
    <x v="7"/>
    <x v="138"/>
    <s v="Næringsbebyggelse / virksomhet"/>
    <x v="0"/>
    <n v="0"/>
    <x v="3"/>
    <x v="0"/>
  </r>
  <r>
    <x v="54"/>
    <x v="7"/>
    <x v="138"/>
    <s v="Offentlig eller privat tjenesteyting"/>
    <x v="0"/>
    <n v="0"/>
    <x v="3"/>
    <x v="0"/>
  </r>
  <r>
    <x v="54"/>
    <x v="7"/>
    <x v="138"/>
    <s v="Omdisponert til andre formål enn landbruk"/>
    <x v="0"/>
    <n v="2"/>
    <x v="10"/>
    <x v="5"/>
  </r>
  <r>
    <x v="54"/>
    <x v="7"/>
    <x v="138"/>
    <s v="Samferdselsanlegg og teknisk infrastruktur"/>
    <x v="0"/>
    <n v="0"/>
    <x v="1"/>
    <x v="1"/>
  </r>
  <r>
    <x v="54"/>
    <x v="7"/>
    <x v="138"/>
    <s v="Skogplanting"/>
    <x v="0"/>
    <n v="2.4"/>
    <x v="4"/>
    <x v="3"/>
  </r>
  <r>
    <x v="54"/>
    <x v="7"/>
    <x v="138"/>
    <s v="Annen bebyggelse og anlegg"/>
    <x v="1"/>
    <n v="0"/>
    <x v="3"/>
    <x v="0"/>
  </r>
  <r>
    <x v="54"/>
    <x v="7"/>
    <x v="138"/>
    <s v="Annet landbruksformål, feks. tilleggsnæringer"/>
    <x v="1"/>
    <n v="0"/>
    <x v="8"/>
    <x v="0"/>
  </r>
  <r>
    <x v="54"/>
    <x v="7"/>
    <x v="138"/>
    <s v="Boligbebyggelse, inkludert uteoppholdsareal"/>
    <x v="1"/>
    <n v="0"/>
    <x v="0"/>
    <x v="0"/>
  </r>
  <r>
    <x v="54"/>
    <x v="7"/>
    <x v="138"/>
    <s v="Bruk og vern av sjø og vassdrag, med tilhørende strandsone"/>
    <x v="1"/>
    <n v="0"/>
    <x v="7"/>
    <x v="3"/>
  </r>
  <r>
    <x v="54"/>
    <x v="7"/>
    <x v="138"/>
    <s v="Forsvaret"/>
    <x v="1"/>
    <n v="0"/>
    <x v="3"/>
    <x v="0"/>
  </r>
  <r>
    <x v="54"/>
    <x v="7"/>
    <x v="138"/>
    <s v="Fritidsbebyggelse"/>
    <x v="1"/>
    <n v="0"/>
    <x v="0"/>
    <x v="0"/>
  </r>
  <r>
    <x v="54"/>
    <x v="7"/>
    <x v="138"/>
    <s v="Golfbane"/>
    <x v="1"/>
    <n v="0"/>
    <x v="5"/>
    <x v="3"/>
  </r>
  <r>
    <x v="54"/>
    <x v="7"/>
    <x v="138"/>
    <s v="Grønnstruktur"/>
    <x v="1"/>
    <n v="0"/>
    <x v="7"/>
    <x v="3"/>
  </r>
  <r>
    <x v="54"/>
    <x v="7"/>
    <x v="138"/>
    <s v="Kombinasjoner av hovedformål"/>
    <x v="1"/>
    <n v="0"/>
    <x v="2"/>
    <x v="2"/>
  </r>
  <r>
    <x v="54"/>
    <x v="7"/>
    <x v="138"/>
    <s v="Landbruks-, natur- og friluftsområder, spredt utbygging"/>
    <x v="1"/>
    <n v="0"/>
    <x v="0"/>
    <x v="0"/>
  </r>
  <r>
    <x v="54"/>
    <x v="7"/>
    <x v="138"/>
    <s v="Landbruks-, natur- og friluftsområder der landbruk er utelukket"/>
    <x v="1"/>
    <n v="0"/>
    <x v="0"/>
    <x v="0"/>
  </r>
  <r>
    <x v="54"/>
    <x v="7"/>
    <x v="138"/>
    <s v="Næringsbebyggelse / virksomhet"/>
    <x v="1"/>
    <n v="0"/>
    <x v="3"/>
    <x v="0"/>
  </r>
  <r>
    <x v="54"/>
    <x v="7"/>
    <x v="138"/>
    <s v="Offentlig eller privat tjenesteyting"/>
    <x v="1"/>
    <n v="0"/>
    <x v="3"/>
    <x v="0"/>
  </r>
  <r>
    <x v="54"/>
    <x v="7"/>
    <x v="138"/>
    <s v="Omdisponert til andre formål enn landbruk"/>
    <x v="1"/>
    <n v="0"/>
    <x v="10"/>
    <x v="5"/>
  </r>
  <r>
    <x v="54"/>
    <x v="7"/>
    <x v="138"/>
    <s v="Samferdselsanlegg og teknisk infrastruktur"/>
    <x v="1"/>
    <n v="0"/>
    <x v="1"/>
    <x v="1"/>
  </r>
  <r>
    <x v="54"/>
    <x v="7"/>
    <x v="138"/>
    <s v="Skogplanting"/>
    <x v="1"/>
    <n v="0"/>
    <x v="4"/>
    <x v="3"/>
  </r>
  <r>
    <x v="54"/>
    <x v="7"/>
    <x v="133"/>
    <s v="Annen bebyggelse og anlegg"/>
    <x v="0"/>
    <n v="0"/>
    <x v="3"/>
    <x v="0"/>
  </r>
  <r>
    <x v="54"/>
    <x v="7"/>
    <x v="133"/>
    <s v="Annet landbruksformål, feks. tilleggsnæringer"/>
    <x v="0"/>
    <n v="0"/>
    <x v="8"/>
    <x v="0"/>
  </r>
  <r>
    <x v="54"/>
    <x v="7"/>
    <x v="133"/>
    <s v="Boligbebyggelse, inkludert uteoppholdsareal"/>
    <x v="0"/>
    <n v="0"/>
    <x v="0"/>
    <x v="0"/>
  </r>
  <r>
    <x v="54"/>
    <x v="7"/>
    <x v="133"/>
    <s v="Bruk og vern av sjø og vassdrag, med tilhørende strandsone"/>
    <x v="0"/>
    <n v="0"/>
    <x v="7"/>
    <x v="3"/>
  </r>
  <r>
    <x v="54"/>
    <x v="7"/>
    <x v="133"/>
    <s v="Forsvaret"/>
    <x v="0"/>
    <n v="0"/>
    <x v="3"/>
    <x v="0"/>
  </r>
  <r>
    <x v="54"/>
    <x v="7"/>
    <x v="133"/>
    <s v="Fritidsbebyggelse"/>
    <x v="0"/>
    <n v="3"/>
    <x v="0"/>
    <x v="0"/>
  </r>
  <r>
    <x v="54"/>
    <x v="7"/>
    <x v="133"/>
    <s v="Golfbane"/>
    <x v="0"/>
    <n v="0"/>
    <x v="5"/>
    <x v="3"/>
  </r>
  <r>
    <x v="54"/>
    <x v="7"/>
    <x v="133"/>
    <s v="Grønnstruktur"/>
    <x v="0"/>
    <n v="0"/>
    <x v="7"/>
    <x v="3"/>
  </r>
  <r>
    <x v="54"/>
    <x v="7"/>
    <x v="133"/>
    <s v="Kombinasjoner av hovedformål"/>
    <x v="0"/>
    <n v="0"/>
    <x v="2"/>
    <x v="2"/>
  </r>
  <r>
    <x v="54"/>
    <x v="7"/>
    <x v="133"/>
    <s v="Landbruks-, natur- og friluftsområder, spredt utbygging"/>
    <x v="0"/>
    <n v="0"/>
    <x v="0"/>
    <x v="0"/>
  </r>
  <r>
    <x v="54"/>
    <x v="7"/>
    <x v="133"/>
    <s v="Landbruks-, natur- og friluftsområder der landbruk er utelukket"/>
    <x v="0"/>
    <n v="0"/>
    <x v="0"/>
    <x v="0"/>
  </r>
  <r>
    <x v="54"/>
    <x v="7"/>
    <x v="133"/>
    <s v="Næringsbebyggelse / virksomhet"/>
    <x v="0"/>
    <n v="11.1"/>
    <x v="3"/>
    <x v="0"/>
  </r>
  <r>
    <x v="54"/>
    <x v="7"/>
    <x v="133"/>
    <s v="Offentlig eller privat tjenesteyting"/>
    <x v="0"/>
    <n v="0"/>
    <x v="3"/>
    <x v="0"/>
  </r>
  <r>
    <x v="54"/>
    <x v="7"/>
    <x v="133"/>
    <s v="Omdisponert til andre formål enn landbruk"/>
    <x v="0"/>
    <n v="14.5"/>
    <x v="10"/>
    <x v="5"/>
  </r>
  <r>
    <x v="54"/>
    <x v="7"/>
    <x v="133"/>
    <s v="Samferdselsanlegg og teknisk infrastruktur"/>
    <x v="0"/>
    <n v="0.4"/>
    <x v="1"/>
    <x v="1"/>
  </r>
  <r>
    <x v="54"/>
    <x v="7"/>
    <x v="133"/>
    <s v="Skogplanting"/>
    <x v="0"/>
    <n v="0"/>
    <x v="4"/>
    <x v="3"/>
  </r>
  <r>
    <x v="54"/>
    <x v="7"/>
    <x v="133"/>
    <s v="Annen bebyggelse og anlegg"/>
    <x v="1"/>
    <n v="0"/>
    <x v="3"/>
    <x v="0"/>
  </r>
  <r>
    <x v="54"/>
    <x v="7"/>
    <x v="133"/>
    <s v="Annet landbruksformål, feks. tilleggsnæringer"/>
    <x v="1"/>
    <n v="0"/>
    <x v="8"/>
    <x v="0"/>
  </r>
  <r>
    <x v="54"/>
    <x v="7"/>
    <x v="133"/>
    <s v="Boligbebyggelse, inkludert uteoppholdsareal"/>
    <x v="1"/>
    <n v="0"/>
    <x v="0"/>
    <x v="0"/>
  </r>
  <r>
    <x v="54"/>
    <x v="7"/>
    <x v="133"/>
    <s v="Bruk og vern av sjø og vassdrag, med tilhørende strandsone"/>
    <x v="1"/>
    <n v="0"/>
    <x v="7"/>
    <x v="3"/>
  </r>
  <r>
    <x v="54"/>
    <x v="7"/>
    <x v="133"/>
    <s v="Forsvaret"/>
    <x v="1"/>
    <n v="0"/>
    <x v="3"/>
    <x v="0"/>
  </r>
  <r>
    <x v="54"/>
    <x v="7"/>
    <x v="133"/>
    <s v="Fritidsbebyggelse"/>
    <x v="1"/>
    <n v="0"/>
    <x v="0"/>
    <x v="0"/>
  </r>
  <r>
    <x v="54"/>
    <x v="7"/>
    <x v="133"/>
    <s v="Golfbane"/>
    <x v="1"/>
    <n v="0"/>
    <x v="5"/>
    <x v="3"/>
  </r>
  <r>
    <x v="54"/>
    <x v="7"/>
    <x v="133"/>
    <s v="Grønnstruktur"/>
    <x v="1"/>
    <n v="0"/>
    <x v="7"/>
    <x v="3"/>
  </r>
  <r>
    <x v="54"/>
    <x v="7"/>
    <x v="133"/>
    <s v="Kombinasjoner av hovedformål"/>
    <x v="1"/>
    <n v="0"/>
    <x v="2"/>
    <x v="2"/>
  </r>
  <r>
    <x v="54"/>
    <x v="7"/>
    <x v="133"/>
    <s v="Landbruks-, natur- og friluftsområder, spredt utbygging"/>
    <x v="1"/>
    <n v="0"/>
    <x v="0"/>
    <x v="0"/>
  </r>
  <r>
    <x v="54"/>
    <x v="7"/>
    <x v="133"/>
    <s v="Landbruks-, natur- og friluftsområder der landbruk er utelukket"/>
    <x v="1"/>
    <n v="0"/>
    <x v="0"/>
    <x v="0"/>
  </r>
  <r>
    <x v="54"/>
    <x v="7"/>
    <x v="133"/>
    <s v="Næringsbebyggelse / virksomhet"/>
    <x v="1"/>
    <n v="0"/>
    <x v="3"/>
    <x v="0"/>
  </r>
  <r>
    <x v="54"/>
    <x v="7"/>
    <x v="133"/>
    <s v="Offentlig eller privat tjenesteyting"/>
    <x v="1"/>
    <n v="0"/>
    <x v="3"/>
    <x v="0"/>
  </r>
  <r>
    <x v="54"/>
    <x v="7"/>
    <x v="133"/>
    <s v="Omdisponert til andre formål enn landbruk"/>
    <x v="1"/>
    <n v="0"/>
    <x v="10"/>
    <x v="5"/>
  </r>
  <r>
    <x v="54"/>
    <x v="7"/>
    <x v="133"/>
    <s v="Samferdselsanlegg og teknisk infrastruktur"/>
    <x v="1"/>
    <n v="0"/>
    <x v="1"/>
    <x v="1"/>
  </r>
  <r>
    <x v="54"/>
    <x v="7"/>
    <x v="133"/>
    <s v="Skogplanting"/>
    <x v="1"/>
    <n v="0"/>
    <x v="4"/>
    <x v="3"/>
  </r>
  <r>
    <x v="54"/>
    <x v="7"/>
    <x v="134"/>
    <s v="Annen bebyggelse og anlegg"/>
    <x v="0"/>
    <n v="0"/>
    <x v="3"/>
    <x v="0"/>
  </r>
  <r>
    <x v="54"/>
    <x v="7"/>
    <x v="134"/>
    <s v="Annet landbruksformål, feks. tilleggsnæringer"/>
    <x v="0"/>
    <n v="0"/>
    <x v="8"/>
    <x v="0"/>
  </r>
  <r>
    <x v="54"/>
    <x v="7"/>
    <x v="134"/>
    <s v="Boligbebyggelse, inkludert uteoppholdsareal"/>
    <x v="0"/>
    <n v="9"/>
    <x v="0"/>
    <x v="0"/>
  </r>
  <r>
    <x v="54"/>
    <x v="7"/>
    <x v="134"/>
    <s v="Bruk og vern av sjø og vassdrag, med tilhørende strandsone"/>
    <x v="0"/>
    <n v="0"/>
    <x v="7"/>
    <x v="3"/>
  </r>
  <r>
    <x v="54"/>
    <x v="7"/>
    <x v="134"/>
    <s v="Forsvaret"/>
    <x v="0"/>
    <n v="0"/>
    <x v="3"/>
    <x v="0"/>
  </r>
  <r>
    <x v="54"/>
    <x v="7"/>
    <x v="134"/>
    <s v="Fritidsbebyggelse"/>
    <x v="0"/>
    <n v="0"/>
    <x v="0"/>
    <x v="0"/>
  </r>
  <r>
    <x v="54"/>
    <x v="7"/>
    <x v="134"/>
    <s v="Golfbane"/>
    <x v="0"/>
    <n v="0"/>
    <x v="5"/>
    <x v="3"/>
  </r>
  <r>
    <x v="54"/>
    <x v="7"/>
    <x v="134"/>
    <s v="Grønnstruktur"/>
    <x v="0"/>
    <n v="0"/>
    <x v="7"/>
    <x v="3"/>
  </r>
  <r>
    <x v="54"/>
    <x v="7"/>
    <x v="134"/>
    <s v="Kombinasjoner av hovedformål"/>
    <x v="0"/>
    <n v="0"/>
    <x v="2"/>
    <x v="2"/>
  </r>
  <r>
    <x v="54"/>
    <x v="7"/>
    <x v="134"/>
    <s v="Landbruks-, natur- og friluftsområder, spredt utbygging"/>
    <x v="0"/>
    <n v="0"/>
    <x v="0"/>
    <x v="0"/>
  </r>
  <r>
    <x v="54"/>
    <x v="7"/>
    <x v="134"/>
    <s v="Landbruks-, natur- og friluftsområder der landbruk er utelukket"/>
    <x v="0"/>
    <n v="0"/>
    <x v="0"/>
    <x v="0"/>
  </r>
  <r>
    <x v="54"/>
    <x v="7"/>
    <x v="134"/>
    <s v="Næringsbebyggelse / virksomhet"/>
    <x v="0"/>
    <n v="0"/>
    <x v="3"/>
    <x v="0"/>
  </r>
  <r>
    <x v="54"/>
    <x v="7"/>
    <x v="134"/>
    <s v="Offentlig eller privat tjenesteyting"/>
    <x v="0"/>
    <n v="0"/>
    <x v="3"/>
    <x v="0"/>
  </r>
  <r>
    <x v="54"/>
    <x v="7"/>
    <x v="134"/>
    <s v="Omdisponert til andre formål enn landbruk"/>
    <x v="0"/>
    <n v="9"/>
    <x v="10"/>
    <x v="5"/>
  </r>
  <r>
    <x v="54"/>
    <x v="7"/>
    <x v="134"/>
    <s v="Samferdselsanlegg og teknisk infrastruktur"/>
    <x v="0"/>
    <n v="0"/>
    <x v="1"/>
    <x v="1"/>
  </r>
  <r>
    <x v="54"/>
    <x v="7"/>
    <x v="134"/>
    <s v="Skogplanting"/>
    <x v="0"/>
    <n v="0"/>
    <x v="4"/>
    <x v="3"/>
  </r>
  <r>
    <x v="54"/>
    <x v="7"/>
    <x v="134"/>
    <s v="Annen bebyggelse og anlegg"/>
    <x v="1"/>
    <n v="0"/>
    <x v="3"/>
    <x v="0"/>
  </r>
  <r>
    <x v="54"/>
    <x v="7"/>
    <x v="134"/>
    <s v="Annet landbruksformål, feks. tilleggsnæringer"/>
    <x v="1"/>
    <n v="0"/>
    <x v="8"/>
    <x v="0"/>
  </r>
  <r>
    <x v="54"/>
    <x v="7"/>
    <x v="134"/>
    <s v="Boligbebyggelse, inkludert uteoppholdsareal"/>
    <x v="1"/>
    <n v="0"/>
    <x v="0"/>
    <x v="0"/>
  </r>
  <r>
    <x v="54"/>
    <x v="7"/>
    <x v="134"/>
    <s v="Bruk og vern av sjø og vassdrag, med tilhørende strandsone"/>
    <x v="1"/>
    <n v="0"/>
    <x v="7"/>
    <x v="3"/>
  </r>
  <r>
    <x v="54"/>
    <x v="7"/>
    <x v="134"/>
    <s v="Forsvaret"/>
    <x v="1"/>
    <n v="0"/>
    <x v="3"/>
    <x v="0"/>
  </r>
  <r>
    <x v="54"/>
    <x v="7"/>
    <x v="134"/>
    <s v="Fritidsbebyggelse"/>
    <x v="1"/>
    <n v="0"/>
    <x v="0"/>
    <x v="0"/>
  </r>
  <r>
    <x v="54"/>
    <x v="7"/>
    <x v="134"/>
    <s v="Golfbane"/>
    <x v="1"/>
    <n v="0"/>
    <x v="5"/>
    <x v="3"/>
  </r>
  <r>
    <x v="54"/>
    <x v="7"/>
    <x v="134"/>
    <s v="Grønnstruktur"/>
    <x v="1"/>
    <n v="0"/>
    <x v="7"/>
    <x v="3"/>
  </r>
  <r>
    <x v="54"/>
    <x v="7"/>
    <x v="134"/>
    <s v="Kombinasjoner av hovedformål"/>
    <x v="1"/>
    <n v="0"/>
    <x v="2"/>
    <x v="2"/>
  </r>
  <r>
    <x v="54"/>
    <x v="7"/>
    <x v="134"/>
    <s v="Landbruks-, natur- og friluftsområder, spredt utbygging"/>
    <x v="1"/>
    <n v="0"/>
    <x v="0"/>
    <x v="0"/>
  </r>
  <r>
    <x v="54"/>
    <x v="7"/>
    <x v="134"/>
    <s v="Landbruks-, natur- og friluftsområder der landbruk er utelukket"/>
    <x v="1"/>
    <n v="0"/>
    <x v="0"/>
    <x v="0"/>
  </r>
  <r>
    <x v="54"/>
    <x v="7"/>
    <x v="134"/>
    <s v="Næringsbebyggelse / virksomhet"/>
    <x v="1"/>
    <n v="0"/>
    <x v="3"/>
    <x v="0"/>
  </r>
  <r>
    <x v="54"/>
    <x v="7"/>
    <x v="134"/>
    <s v="Offentlig eller privat tjenesteyting"/>
    <x v="1"/>
    <n v="0"/>
    <x v="3"/>
    <x v="0"/>
  </r>
  <r>
    <x v="54"/>
    <x v="7"/>
    <x v="134"/>
    <s v="Omdisponert til andre formål enn landbruk"/>
    <x v="1"/>
    <n v="0"/>
    <x v="10"/>
    <x v="5"/>
  </r>
  <r>
    <x v="54"/>
    <x v="7"/>
    <x v="134"/>
    <s v="Samferdselsanlegg og teknisk infrastruktur"/>
    <x v="1"/>
    <n v="0"/>
    <x v="1"/>
    <x v="1"/>
  </r>
  <r>
    <x v="54"/>
    <x v="7"/>
    <x v="134"/>
    <s v="Skogplanting"/>
    <x v="1"/>
    <n v="0"/>
    <x v="4"/>
    <x v="3"/>
  </r>
  <r>
    <x v="54"/>
    <x v="7"/>
    <x v="135"/>
    <s v="Annen bebyggelse og anlegg"/>
    <x v="0"/>
    <n v="0"/>
    <x v="3"/>
    <x v="0"/>
  </r>
  <r>
    <x v="54"/>
    <x v="7"/>
    <x v="135"/>
    <s v="Annet landbruksformål, feks. tilleggsnæringer"/>
    <x v="0"/>
    <n v="0"/>
    <x v="8"/>
    <x v="0"/>
  </r>
  <r>
    <x v="54"/>
    <x v="7"/>
    <x v="135"/>
    <s v="Boligbebyggelse, inkludert uteoppholdsareal"/>
    <x v="0"/>
    <n v="0"/>
    <x v="0"/>
    <x v="0"/>
  </r>
  <r>
    <x v="54"/>
    <x v="7"/>
    <x v="135"/>
    <s v="Bruk og vern av sjø og vassdrag, med tilhørende strandsone"/>
    <x v="0"/>
    <n v="0"/>
    <x v="7"/>
    <x v="3"/>
  </r>
  <r>
    <x v="54"/>
    <x v="7"/>
    <x v="135"/>
    <s v="Forsvaret"/>
    <x v="0"/>
    <n v="0"/>
    <x v="3"/>
    <x v="0"/>
  </r>
  <r>
    <x v="54"/>
    <x v="7"/>
    <x v="135"/>
    <s v="Fritidsbebyggelse"/>
    <x v="0"/>
    <n v="0"/>
    <x v="0"/>
    <x v="0"/>
  </r>
  <r>
    <x v="54"/>
    <x v="7"/>
    <x v="135"/>
    <s v="Golfbane"/>
    <x v="0"/>
    <n v="0"/>
    <x v="5"/>
    <x v="3"/>
  </r>
  <r>
    <x v="54"/>
    <x v="7"/>
    <x v="135"/>
    <s v="Grønnstruktur"/>
    <x v="0"/>
    <n v="0"/>
    <x v="7"/>
    <x v="3"/>
  </r>
  <r>
    <x v="54"/>
    <x v="7"/>
    <x v="135"/>
    <s v="Kombinasjoner av hovedformål"/>
    <x v="0"/>
    <n v="0"/>
    <x v="2"/>
    <x v="2"/>
  </r>
  <r>
    <x v="54"/>
    <x v="7"/>
    <x v="135"/>
    <s v="Landbruks-, natur- og friluftsområder, spredt utbygging"/>
    <x v="0"/>
    <n v="0"/>
    <x v="0"/>
    <x v="0"/>
  </r>
  <r>
    <x v="54"/>
    <x v="7"/>
    <x v="135"/>
    <s v="Landbruks-, natur- og friluftsområder der landbruk er utelukket"/>
    <x v="0"/>
    <n v="0"/>
    <x v="0"/>
    <x v="0"/>
  </r>
  <r>
    <x v="54"/>
    <x v="7"/>
    <x v="135"/>
    <s v="Næringsbebyggelse / virksomhet"/>
    <x v="0"/>
    <n v="0"/>
    <x v="3"/>
    <x v="0"/>
  </r>
  <r>
    <x v="54"/>
    <x v="7"/>
    <x v="135"/>
    <s v="Offentlig eller privat tjenesteyting"/>
    <x v="0"/>
    <n v="0"/>
    <x v="3"/>
    <x v="0"/>
  </r>
  <r>
    <x v="54"/>
    <x v="7"/>
    <x v="135"/>
    <s v="Omdisponert til andre formål enn landbruk"/>
    <x v="0"/>
    <n v="0"/>
    <x v="10"/>
    <x v="5"/>
  </r>
  <r>
    <x v="54"/>
    <x v="7"/>
    <x v="135"/>
    <s v="Samferdselsanlegg og teknisk infrastruktur"/>
    <x v="0"/>
    <n v="0"/>
    <x v="1"/>
    <x v="1"/>
  </r>
  <r>
    <x v="54"/>
    <x v="7"/>
    <x v="135"/>
    <s v="Skogplanting"/>
    <x v="0"/>
    <n v="0"/>
    <x v="4"/>
    <x v="3"/>
  </r>
  <r>
    <x v="54"/>
    <x v="7"/>
    <x v="135"/>
    <s v="Annen bebyggelse og anlegg"/>
    <x v="1"/>
    <n v="0"/>
    <x v="3"/>
    <x v="0"/>
  </r>
  <r>
    <x v="54"/>
    <x v="7"/>
    <x v="135"/>
    <s v="Annet landbruksformål, feks. tilleggsnæringer"/>
    <x v="1"/>
    <n v="0"/>
    <x v="8"/>
    <x v="0"/>
  </r>
  <r>
    <x v="54"/>
    <x v="7"/>
    <x v="135"/>
    <s v="Boligbebyggelse, inkludert uteoppholdsareal"/>
    <x v="1"/>
    <n v="0"/>
    <x v="0"/>
    <x v="0"/>
  </r>
  <r>
    <x v="54"/>
    <x v="7"/>
    <x v="135"/>
    <s v="Bruk og vern av sjø og vassdrag, med tilhørende strandsone"/>
    <x v="1"/>
    <n v="0"/>
    <x v="7"/>
    <x v="3"/>
  </r>
  <r>
    <x v="54"/>
    <x v="7"/>
    <x v="135"/>
    <s v="Forsvaret"/>
    <x v="1"/>
    <n v="0"/>
    <x v="3"/>
    <x v="0"/>
  </r>
  <r>
    <x v="54"/>
    <x v="7"/>
    <x v="135"/>
    <s v="Fritidsbebyggelse"/>
    <x v="1"/>
    <n v="0"/>
    <x v="0"/>
    <x v="0"/>
  </r>
  <r>
    <x v="54"/>
    <x v="7"/>
    <x v="135"/>
    <s v="Golfbane"/>
    <x v="1"/>
    <n v="0"/>
    <x v="5"/>
    <x v="3"/>
  </r>
  <r>
    <x v="54"/>
    <x v="7"/>
    <x v="135"/>
    <s v="Grønnstruktur"/>
    <x v="1"/>
    <n v="0"/>
    <x v="7"/>
    <x v="3"/>
  </r>
  <r>
    <x v="54"/>
    <x v="7"/>
    <x v="135"/>
    <s v="Kombinasjoner av hovedformål"/>
    <x v="1"/>
    <n v="0"/>
    <x v="2"/>
    <x v="2"/>
  </r>
  <r>
    <x v="54"/>
    <x v="7"/>
    <x v="135"/>
    <s v="Landbruks-, natur- og friluftsområder, spredt utbygging"/>
    <x v="1"/>
    <n v="0"/>
    <x v="0"/>
    <x v="0"/>
  </r>
  <r>
    <x v="54"/>
    <x v="7"/>
    <x v="135"/>
    <s v="Landbruks-, natur- og friluftsområder der landbruk er utelukket"/>
    <x v="1"/>
    <n v="0"/>
    <x v="0"/>
    <x v="0"/>
  </r>
  <r>
    <x v="54"/>
    <x v="7"/>
    <x v="135"/>
    <s v="Næringsbebyggelse / virksomhet"/>
    <x v="1"/>
    <n v="0"/>
    <x v="3"/>
    <x v="0"/>
  </r>
  <r>
    <x v="54"/>
    <x v="7"/>
    <x v="135"/>
    <s v="Offentlig eller privat tjenesteyting"/>
    <x v="1"/>
    <n v="0"/>
    <x v="3"/>
    <x v="0"/>
  </r>
  <r>
    <x v="54"/>
    <x v="7"/>
    <x v="135"/>
    <s v="Omdisponert til andre formål enn landbruk"/>
    <x v="1"/>
    <n v="0"/>
    <x v="10"/>
    <x v="5"/>
  </r>
  <r>
    <x v="54"/>
    <x v="7"/>
    <x v="135"/>
    <s v="Samferdselsanlegg og teknisk infrastruktur"/>
    <x v="1"/>
    <n v="0"/>
    <x v="1"/>
    <x v="1"/>
  </r>
  <r>
    <x v="54"/>
    <x v="7"/>
    <x v="135"/>
    <s v="Skogplanting"/>
    <x v="1"/>
    <n v="0"/>
    <x v="4"/>
    <x v="3"/>
  </r>
  <r>
    <x v="54"/>
    <x v="3"/>
    <x v="24"/>
    <s v="Annen bebyggelse og anlegg"/>
    <x v="0"/>
    <n v="0"/>
    <x v="3"/>
    <x v="0"/>
  </r>
  <r>
    <x v="54"/>
    <x v="3"/>
    <x v="24"/>
    <s v="Annet landbruksformål, feks. tilleggsnæringer"/>
    <x v="0"/>
    <n v="0"/>
    <x v="8"/>
    <x v="0"/>
  </r>
  <r>
    <x v="54"/>
    <x v="3"/>
    <x v="24"/>
    <s v="Boligbebyggelse, inkludert uteoppholdsareal"/>
    <x v="0"/>
    <n v="0"/>
    <x v="0"/>
    <x v="0"/>
  </r>
  <r>
    <x v="54"/>
    <x v="3"/>
    <x v="24"/>
    <s v="Bruk og vern av sjø og vassdrag, med tilhørende strandsone"/>
    <x v="0"/>
    <n v="0"/>
    <x v="7"/>
    <x v="3"/>
  </r>
  <r>
    <x v="54"/>
    <x v="3"/>
    <x v="24"/>
    <s v="Forsvaret"/>
    <x v="0"/>
    <n v="0"/>
    <x v="3"/>
    <x v="0"/>
  </r>
  <r>
    <x v="54"/>
    <x v="3"/>
    <x v="24"/>
    <s v="Fritidsbebyggelse"/>
    <x v="0"/>
    <n v="0"/>
    <x v="0"/>
    <x v="0"/>
  </r>
  <r>
    <x v="54"/>
    <x v="3"/>
    <x v="24"/>
    <s v="Golfbane"/>
    <x v="0"/>
    <n v="0"/>
    <x v="5"/>
    <x v="3"/>
  </r>
  <r>
    <x v="54"/>
    <x v="3"/>
    <x v="24"/>
    <s v="Grønnstruktur"/>
    <x v="0"/>
    <n v="0"/>
    <x v="7"/>
    <x v="3"/>
  </r>
  <r>
    <x v="54"/>
    <x v="3"/>
    <x v="24"/>
    <s v="Kombinasjoner av hovedformål"/>
    <x v="0"/>
    <n v="0"/>
    <x v="2"/>
    <x v="2"/>
  </r>
  <r>
    <x v="54"/>
    <x v="3"/>
    <x v="24"/>
    <s v="Landbruks-, natur- og friluftsområder, spredt utbygging"/>
    <x v="0"/>
    <n v="0"/>
    <x v="0"/>
    <x v="0"/>
  </r>
  <r>
    <x v="54"/>
    <x v="3"/>
    <x v="24"/>
    <s v="Landbruks-, natur- og friluftsområder der landbruk er utelukket"/>
    <x v="0"/>
    <n v="0"/>
    <x v="0"/>
    <x v="0"/>
  </r>
  <r>
    <x v="54"/>
    <x v="3"/>
    <x v="24"/>
    <s v="Næringsbebyggelse / virksomhet"/>
    <x v="0"/>
    <n v="0"/>
    <x v="3"/>
    <x v="0"/>
  </r>
  <r>
    <x v="54"/>
    <x v="3"/>
    <x v="24"/>
    <s v="Offentlig eller privat tjenesteyting"/>
    <x v="0"/>
    <n v="0"/>
    <x v="3"/>
    <x v="0"/>
  </r>
  <r>
    <x v="54"/>
    <x v="3"/>
    <x v="24"/>
    <s v="Omdisponert til andre formål enn landbruk"/>
    <x v="0"/>
    <n v="0"/>
    <x v="10"/>
    <x v="5"/>
  </r>
  <r>
    <x v="54"/>
    <x v="3"/>
    <x v="24"/>
    <s v="Samferdselsanlegg og teknisk infrastruktur"/>
    <x v="0"/>
    <n v="0"/>
    <x v="1"/>
    <x v="1"/>
  </r>
  <r>
    <x v="54"/>
    <x v="3"/>
    <x v="24"/>
    <s v="Skogplanting"/>
    <x v="0"/>
    <n v="0"/>
    <x v="4"/>
    <x v="3"/>
  </r>
  <r>
    <x v="54"/>
    <x v="3"/>
    <x v="24"/>
    <s v="Annen bebyggelse og anlegg"/>
    <x v="1"/>
    <n v="0"/>
    <x v="3"/>
    <x v="0"/>
  </r>
  <r>
    <x v="54"/>
    <x v="3"/>
    <x v="24"/>
    <s v="Annet landbruksformål, feks. tilleggsnæringer"/>
    <x v="1"/>
    <n v="0"/>
    <x v="8"/>
    <x v="0"/>
  </r>
  <r>
    <x v="54"/>
    <x v="3"/>
    <x v="24"/>
    <s v="Boligbebyggelse, inkludert uteoppholdsareal"/>
    <x v="1"/>
    <n v="1"/>
    <x v="0"/>
    <x v="0"/>
  </r>
  <r>
    <x v="54"/>
    <x v="3"/>
    <x v="24"/>
    <s v="Bruk og vern av sjø og vassdrag, med tilhørende strandsone"/>
    <x v="1"/>
    <n v="0"/>
    <x v="7"/>
    <x v="3"/>
  </r>
  <r>
    <x v="54"/>
    <x v="3"/>
    <x v="24"/>
    <s v="Forsvaret"/>
    <x v="1"/>
    <n v="0"/>
    <x v="3"/>
    <x v="0"/>
  </r>
  <r>
    <x v="54"/>
    <x v="3"/>
    <x v="24"/>
    <s v="Fritidsbebyggelse"/>
    <x v="1"/>
    <n v="0"/>
    <x v="0"/>
    <x v="0"/>
  </r>
  <r>
    <x v="54"/>
    <x v="3"/>
    <x v="24"/>
    <s v="Golfbane"/>
    <x v="1"/>
    <n v="0"/>
    <x v="5"/>
    <x v="3"/>
  </r>
  <r>
    <x v="54"/>
    <x v="3"/>
    <x v="24"/>
    <s v="Grønnstruktur"/>
    <x v="1"/>
    <n v="0"/>
    <x v="7"/>
    <x v="3"/>
  </r>
  <r>
    <x v="54"/>
    <x v="3"/>
    <x v="24"/>
    <s v="Kombinasjoner av hovedformål"/>
    <x v="1"/>
    <n v="0"/>
    <x v="2"/>
    <x v="2"/>
  </r>
  <r>
    <x v="54"/>
    <x v="3"/>
    <x v="24"/>
    <s v="Landbruks-, natur- og friluftsområder, spredt utbygging"/>
    <x v="1"/>
    <n v="0"/>
    <x v="0"/>
    <x v="0"/>
  </r>
  <r>
    <x v="54"/>
    <x v="3"/>
    <x v="24"/>
    <s v="Landbruks-, natur- og friluftsområder der landbruk er utelukket"/>
    <x v="1"/>
    <n v="0"/>
    <x v="0"/>
    <x v="0"/>
  </r>
  <r>
    <x v="54"/>
    <x v="3"/>
    <x v="24"/>
    <s v="Næringsbebyggelse / virksomhet"/>
    <x v="1"/>
    <n v="0"/>
    <x v="3"/>
    <x v="0"/>
  </r>
  <r>
    <x v="54"/>
    <x v="3"/>
    <x v="24"/>
    <s v="Offentlig eller privat tjenesteyting"/>
    <x v="1"/>
    <n v="0"/>
    <x v="3"/>
    <x v="0"/>
  </r>
  <r>
    <x v="54"/>
    <x v="3"/>
    <x v="24"/>
    <s v="Omdisponert til andre formål enn landbruk"/>
    <x v="1"/>
    <n v="1"/>
    <x v="10"/>
    <x v="5"/>
  </r>
  <r>
    <x v="54"/>
    <x v="3"/>
    <x v="24"/>
    <s v="Samferdselsanlegg og teknisk infrastruktur"/>
    <x v="1"/>
    <n v="0"/>
    <x v="1"/>
    <x v="1"/>
  </r>
  <r>
    <x v="54"/>
    <x v="3"/>
    <x v="24"/>
    <s v="Skogplanting"/>
    <x v="1"/>
    <n v="0"/>
    <x v="4"/>
    <x v="3"/>
  </r>
  <r>
    <x v="54"/>
    <x v="3"/>
    <x v="25"/>
    <s v="Annen bebyggelse og anlegg"/>
    <x v="0"/>
    <n v="0"/>
    <x v="3"/>
    <x v="0"/>
  </r>
  <r>
    <x v="54"/>
    <x v="3"/>
    <x v="25"/>
    <s v="Annet landbruksformål, feks. tilleggsnæringer"/>
    <x v="0"/>
    <n v="0"/>
    <x v="8"/>
    <x v="0"/>
  </r>
  <r>
    <x v="54"/>
    <x v="3"/>
    <x v="25"/>
    <s v="Boligbebyggelse, inkludert uteoppholdsareal"/>
    <x v="0"/>
    <n v="7.5"/>
    <x v="0"/>
    <x v="0"/>
  </r>
  <r>
    <x v="54"/>
    <x v="3"/>
    <x v="25"/>
    <s v="Bruk og vern av sjø og vassdrag, med tilhørende strandsone"/>
    <x v="0"/>
    <n v="0"/>
    <x v="7"/>
    <x v="3"/>
  </r>
  <r>
    <x v="54"/>
    <x v="3"/>
    <x v="25"/>
    <s v="Forsvaret"/>
    <x v="0"/>
    <n v="0"/>
    <x v="3"/>
    <x v="0"/>
  </r>
  <r>
    <x v="54"/>
    <x v="3"/>
    <x v="25"/>
    <s v="Fritidsbebyggelse"/>
    <x v="0"/>
    <n v="0"/>
    <x v="0"/>
    <x v="0"/>
  </r>
  <r>
    <x v="54"/>
    <x v="3"/>
    <x v="25"/>
    <s v="Golfbane"/>
    <x v="0"/>
    <n v="0"/>
    <x v="5"/>
    <x v="3"/>
  </r>
  <r>
    <x v="54"/>
    <x v="3"/>
    <x v="25"/>
    <s v="Grønnstruktur"/>
    <x v="0"/>
    <n v="0"/>
    <x v="7"/>
    <x v="3"/>
  </r>
  <r>
    <x v="54"/>
    <x v="3"/>
    <x v="25"/>
    <s v="Kombinasjoner av hovedformål"/>
    <x v="0"/>
    <n v="0"/>
    <x v="2"/>
    <x v="2"/>
  </r>
  <r>
    <x v="54"/>
    <x v="3"/>
    <x v="25"/>
    <s v="Landbruks-, natur- og friluftsområder, spredt utbygging"/>
    <x v="0"/>
    <n v="0"/>
    <x v="0"/>
    <x v="0"/>
  </r>
  <r>
    <x v="54"/>
    <x v="3"/>
    <x v="25"/>
    <s v="Landbruks-, natur- og friluftsområder der landbruk er utelukket"/>
    <x v="0"/>
    <n v="0"/>
    <x v="0"/>
    <x v="0"/>
  </r>
  <r>
    <x v="54"/>
    <x v="3"/>
    <x v="25"/>
    <s v="Næringsbebyggelse / virksomhet"/>
    <x v="0"/>
    <n v="0"/>
    <x v="3"/>
    <x v="0"/>
  </r>
  <r>
    <x v="54"/>
    <x v="3"/>
    <x v="25"/>
    <s v="Offentlig eller privat tjenesteyting"/>
    <x v="0"/>
    <n v="0"/>
    <x v="3"/>
    <x v="0"/>
  </r>
  <r>
    <x v="54"/>
    <x v="3"/>
    <x v="25"/>
    <s v="Omdisponert til andre formål enn landbruk"/>
    <x v="0"/>
    <n v="7.5"/>
    <x v="10"/>
    <x v="5"/>
  </r>
  <r>
    <x v="54"/>
    <x v="3"/>
    <x v="25"/>
    <s v="Samferdselsanlegg og teknisk infrastruktur"/>
    <x v="0"/>
    <n v="0"/>
    <x v="1"/>
    <x v="1"/>
  </r>
  <r>
    <x v="54"/>
    <x v="3"/>
    <x v="25"/>
    <s v="Skogplanting"/>
    <x v="0"/>
    <n v="0"/>
    <x v="4"/>
    <x v="3"/>
  </r>
  <r>
    <x v="54"/>
    <x v="3"/>
    <x v="25"/>
    <s v="Annen bebyggelse og anlegg"/>
    <x v="1"/>
    <n v="0"/>
    <x v="3"/>
    <x v="0"/>
  </r>
  <r>
    <x v="54"/>
    <x v="3"/>
    <x v="25"/>
    <s v="Annet landbruksformål, feks. tilleggsnæringer"/>
    <x v="1"/>
    <n v="0"/>
    <x v="8"/>
    <x v="0"/>
  </r>
  <r>
    <x v="54"/>
    <x v="3"/>
    <x v="25"/>
    <s v="Boligbebyggelse, inkludert uteoppholdsareal"/>
    <x v="1"/>
    <n v="0.1"/>
    <x v="0"/>
    <x v="0"/>
  </r>
  <r>
    <x v="54"/>
    <x v="3"/>
    <x v="25"/>
    <s v="Bruk og vern av sjø og vassdrag, med tilhørende strandsone"/>
    <x v="1"/>
    <n v="0"/>
    <x v="7"/>
    <x v="3"/>
  </r>
  <r>
    <x v="54"/>
    <x v="3"/>
    <x v="25"/>
    <s v="Forsvaret"/>
    <x v="1"/>
    <n v="0"/>
    <x v="3"/>
    <x v="0"/>
  </r>
  <r>
    <x v="54"/>
    <x v="3"/>
    <x v="25"/>
    <s v="Fritidsbebyggelse"/>
    <x v="1"/>
    <n v="0"/>
    <x v="0"/>
    <x v="0"/>
  </r>
  <r>
    <x v="54"/>
    <x v="3"/>
    <x v="25"/>
    <s v="Golfbane"/>
    <x v="1"/>
    <n v="0"/>
    <x v="5"/>
    <x v="3"/>
  </r>
  <r>
    <x v="54"/>
    <x v="3"/>
    <x v="25"/>
    <s v="Grønnstruktur"/>
    <x v="1"/>
    <n v="0"/>
    <x v="7"/>
    <x v="3"/>
  </r>
  <r>
    <x v="54"/>
    <x v="3"/>
    <x v="25"/>
    <s v="Kombinasjoner av hovedformål"/>
    <x v="1"/>
    <n v="0"/>
    <x v="2"/>
    <x v="2"/>
  </r>
  <r>
    <x v="54"/>
    <x v="3"/>
    <x v="25"/>
    <s v="Landbruks-, natur- og friluftsområder, spredt utbygging"/>
    <x v="1"/>
    <n v="0"/>
    <x v="0"/>
    <x v="0"/>
  </r>
  <r>
    <x v="54"/>
    <x v="3"/>
    <x v="25"/>
    <s v="Landbruks-, natur- og friluftsområder der landbruk er utelukket"/>
    <x v="1"/>
    <n v="0"/>
    <x v="0"/>
    <x v="0"/>
  </r>
  <r>
    <x v="54"/>
    <x v="3"/>
    <x v="25"/>
    <s v="Næringsbebyggelse / virksomhet"/>
    <x v="1"/>
    <n v="0"/>
    <x v="3"/>
    <x v="0"/>
  </r>
  <r>
    <x v="54"/>
    <x v="3"/>
    <x v="25"/>
    <s v="Offentlig eller privat tjenesteyting"/>
    <x v="1"/>
    <n v="0"/>
    <x v="3"/>
    <x v="0"/>
  </r>
  <r>
    <x v="54"/>
    <x v="3"/>
    <x v="25"/>
    <s v="Omdisponert til andre formål enn landbruk"/>
    <x v="1"/>
    <n v="0.1"/>
    <x v="10"/>
    <x v="5"/>
  </r>
  <r>
    <x v="54"/>
    <x v="3"/>
    <x v="25"/>
    <s v="Samferdselsanlegg og teknisk infrastruktur"/>
    <x v="1"/>
    <n v="0"/>
    <x v="1"/>
    <x v="1"/>
  </r>
  <r>
    <x v="54"/>
    <x v="3"/>
    <x v="25"/>
    <s v="Skogplanting"/>
    <x v="1"/>
    <n v="0"/>
    <x v="4"/>
    <x v="3"/>
  </r>
  <r>
    <x v="54"/>
    <x v="3"/>
    <x v="26"/>
    <s v="Annen bebyggelse og anlegg"/>
    <x v="0"/>
    <n v="0"/>
    <x v="3"/>
    <x v="0"/>
  </r>
  <r>
    <x v="54"/>
    <x v="3"/>
    <x v="26"/>
    <s v="Annet landbruksformål, feks. tilleggsnæringer"/>
    <x v="0"/>
    <n v="0"/>
    <x v="8"/>
    <x v="0"/>
  </r>
  <r>
    <x v="54"/>
    <x v="3"/>
    <x v="26"/>
    <s v="Boligbebyggelse, inkludert uteoppholdsareal"/>
    <x v="0"/>
    <n v="0"/>
    <x v="0"/>
    <x v="0"/>
  </r>
  <r>
    <x v="54"/>
    <x v="3"/>
    <x v="26"/>
    <s v="Bruk og vern av sjø og vassdrag, med tilhørende strandsone"/>
    <x v="0"/>
    <n v="0"/>
    <x v="7"/>
    <x v="3"/>
  </r>
  <r>
    <x v="54"/>
    <x v="3"/>
    <x v="26"/>
    <s v="Forsvaret"/>
    <x v="0"/>
    <n v="0"/>
    <x v="3"/>
    <x v="0"/>
  </r>
  <r>
    <x v="54"/>
    <x v="3"/>
    <x v="26"/>
    <s v="Fritidsbebyggelse"/>
    <x v="0"/>
    <n v="0.1"/>
    <x v="0"/>
    <x v="0"/>
  </r>
  <r>
    <x v="54"/>
    <x v="3"/>
    <x v="26"/>
    <s v="Golfbane"/>
    <x v="0"/>
    <n v="0"/>
    <x v="5"/>
    <x v="3"/>
  </r>
  <r>
    <x v="54"/>
    <x v="3"/>
    <x v="26"/>
    <s v="Grønnstruktur"/>
    <x v="0"/>
    <n v="0"/>
    <x v="7"/>
    <x v="3"/>
  </r>
  <r>
    <x v="54"/>
    <x v="3"/>
    <x v="26"/>
    <s v="Kombinasjoner av hovedformål"/>
    <x v="0"/>
    <n v="0"/>
    <x v="2"/>
    <x v="2"/>
  </r>
  <r>
    <x v="54"/>
    <x v="3"/>
    <x v="26"/>
    <s v="Landbruks-, natur- og friluftsområder, spredt utbygging"/>
    <x v="0"/>
    <n v="0"/>
    <x v="0"/>
    <x v="0"/>
  </r>
  <r>
    <x v="54"/>
    <x v="3"/>
    <x v="26"/>
    <s v="Landbruks-, natur- og friluftsområder der landbruk er utelukket"/>
    <x v="0"/>
    <n v="0"/>
    <x v="0"/>
    <x v="0"/>
  </r>
  <r>
    <x v="54"/>
    <x v="3"/>
    <x v="26"/>
    <s v="Næringsbebyggelse / virksomhet"/>
    <x v="0"/>
    <n v="0"/>
    <x v="3"/>
    <x v="0"/>
  </r>
  <r>
    <x v="54"/>
    <x v="3"/>
    <x v="26"/>
    <s v="Offentlig eller privat tjenesteyting"/>
    <x v="0"/>
    <n v="0"/>
    <x v="3"/>
    <x v="0"/>
  </r>
  <r>
    <x v="54"/>
    <x v="3"/>
    <x v="26"/>
    <s v="Omdisponert til andre formål enn landbruk"/>
    <x v="0"/>
    <n v="6.9"/>
    <x v="10"/>
    <x v="5"/>
  </r>
  <r>
    <x v="54"/>
    <x v="3"/>
    <x v="26"/>
    <s v="Samferdselsanlegg og teknisk infrastruktur"/>
    <x v="0"/>
    <n v="6.8"/>
    <x v="1"/>
    <x v="1"/>
  </r>
  <r>
    <x v="54"/>
    <x v="3"/>
    <x v="26"/>
    <s v="Skogplanting"/>
    <x v="0"/>
    <n v="0"/>
    <x v="4"/>
    <x v="3"/>
  </r>
  <r>
    <x v="54"/>
    <x v="3"/>
    <x v="26"/>
    <s v="Annen bebyggelse og anlegg"/>
    <x v="1"/>
    <n v="6"/>
    <x v="3"/>
    <x v="0"/>
  </r>
  <r>
    <x v="54"/>
    <x v="3"/>
    <x v="26"/>
    <s v="Annet landbruksformål, feks. tilleggsnæringer"/>
    <x v="1"/>
    <n v="0"/>
    <x v="8"/>
    <x v="0"/>
  </r>
  <r>
    <x v="54"/>
    <x v="3"/>
    <x v="26"/>
    <s v="Boligbebyggelse, inkludert uteoppholdsareal"/>
    <x v="1"/>
    <n v="76"/>
    <x v="0"/>
    <x v="0"/>
  </r>
  <r>
    <x v="54"/>
    <x v="3"/>
    <x v="26"/>
    <s v="Bruk og vern av sjø og vassdrag, med tilhørende strandsone"/>
    <x v="1"/>
    <n v="0"/>
    <x v="7"/>
    <x v="3"/>
  </r>
  <r>
    <x v="54"/>
    <x v="3"/>
    <x v="26"/>
    <s v="Forsvaret"/>
    <x v="1"/>
    <n v="0"/>
    <x v="3"/>
    <x v="0"/>
  </r>
  <r>
    <x v="54"/>
    <x v="3"/>
    <x v="26"/>
    <s v="Fritidsbebyggelse"/>
    <x v="1"/>
    <n v="0"/>
    <x v="0"/>
    <x v="0"/>
  </r>
  <r>
    <x v="54"/>
    <x v="3"/>
    <x v="26"/>
    <s v="Golfbane"/>
    <x v="1"/>
    <n v="0"/>
    <x v="5"/>
    <x v="3"/>
  </r>
  <r>
    <x v="54"/>
    <x v="3"/>
    <x v="26"/>
    <s v="Grønnstruktur"/>
    <x v="1"/>
    <n v="3"/>
    <x v="7"/>
    <x v="3"/>
  </r>
  <r>
    <x v="54"/>
    <x v="3"/>
    <x v="26"/>
    <s v="Kombinasjoner av hovedformål"/>
    <x v="1"/>
    <n v="0"/>
    <x v="2"/>
    <x v="2"/>
  </r>
  <r>
    <x v="54"/>
    <x v="3"/>
    <x v="26"/>
    <s v="Landbruks-, natur- og friluftsområder, spredt utbygging"/>
    <x v="1"/>
    <n v="0"/>
    <x v="0"/>
    <x v="0"/>
  </r>
  <r>
    <x v="54"/>
    <x v="3"/>
    <x v="26"/>
    <s v="Landbruks-, natur- og friluftsområder der landbruk er utelukket"/>
    <x v="1"/>
    <n v="0"/>
    <x v="0"/>
    <x v="0"/>
  </r>
  <r>
    <x v="54"/>
    <x v="3"/>
    <x v="26"/>
    <s v="Næringsbebyggelse / virksomhet"/>
    <x v="1"/>
    <n v="0"/>
    <x v="3"/>
    <x v="0"/>
  </r>
  <r>
    <x v="54"/>
    <x v="3"/>
    <x v="26"/>
    <s v="Offentlig eller privat tjenesteyting"/>
    <x v="1"/>
    <n v="2.2999999999999998"/>
    <x v="3"/>
    <x v="0"/>
  </r>
  <r>
    <x v="54"/>
    <x v="3"/>
    <x v="26"/>
    <s v="Omdisponert til andre formål enn landbruk"/>
    <x v="1"/>
    <n v="107.4"/>
    <x v="10"/>
    <x v="5"/>
  </r>
  <r>
    <x v="54"/>
    <x v="3"/>
    <x v="26"/>
    <s v="Samferdselsanlegg og teknisk infrastruktur"/>
    <x v="1"/>
    <n v="20.100000000000001"/>
    <x v="1"/>
    <x v="1"/>
  </r>
  <r>
    <x v="54"/>
    <x v="3"/>
    <x v="26"/>
    <s v="Skogplanting"/>
    <x v="1"/>
    <n v="0"/>
    <x v="4"/>
    <x v="3"/>
  </r>
  <r>
    <x v="54"/>
    <x v="3"/>
    <x v="27"/>
    <s v="Annen bebyggelse og anlegg"/>
    <x v="0"/>
    <n v="0"/>
    <x v="3"/>
    <x v="0"/>
  </r>
  <r>
    <x v="54"/>
    <x v="3"/>
    <x v="27"/>
    <s v="Annet landbruksformål, feks. tilleggsnæringer"/>
    <x v="0"/>
    <n v="0"/>
    <x v="8"/>
    <x v="0"/>
  </r>
  <r>
    <x v="54"/>
    <x v="3"/>
    <x v="27"/>
    <s v="Boligbebyggelse, inkludert uteoppholdsareal"/>
    <x v="0"/>
    <n v="0.1"/>
    <x v="0"/>
    <x v="0"/>
  </r>
  <r>
    <x v="54"/>
    <x v="3"/>
    <x v="27"/>
    <s v="Bruk og vern av sjø og vassdrag, med tilhørende strandsone"/>
    <x v="0"/>
    <n v="0"/>
    <x v="7"/>
    <x v="3"/>
  </r>
  <r>
    <x v="54"/>
    <x v="3"/>
    <x v="27"/>
    <s v="Forsvaret"/>
    <x v="0"/>
    <n v="0"/>
    <x v="3"/>
    <x v="0"/>
  </r>
  <r>
    <x v="54"/>
    <x v="3"/>
    <x v="27"/>
    <s v="Fritidsbebyggelse"/>
    <x v="0"/>
    <n v="0"/>
    <x v="0"/>
    <x v="0"/>
  </r>
  <r>
    <x v="54"/>
    <x v="3"/>
    <x v="27"/>
    <s v="Golfbane"/>
    <x v="0"/>
    <n v="0"/>
    <x v="5"/>
    <x v="3"/>
  </r>
  <r>
    <x v="54"/>
    <x v="3"/>
    <x v="27"/>
    <s v="Grønnstruktur"/>
    <x v="0"/>
    <n v="0"/>
    <x v="7"/>
    <x v="3"/>
  </r>
  <r>
    <x v="54"/>
    <x v="3"/>
    <x v="27"/>
    <s v="Kombinasjoner av hovedformål"/>
    <x v="0"/>
    <n v="0"/>
    <x v="2"/>
    <x v="2"/>
  </r>
  <r>
    <x v="54"/>
    <x v="3"/>
    <x v="27"/>
    <s v="Landbruks-, natur- og friluftsområder, spredt utbygging"/>
    <x v="0"/>
    <n v="0"/>
    <x v="0"/>
    <x v="0"/>
  </r>
  <r>
    <x v="54"/>
    <x v="3"/>
    <x v="27"/>
    <s v="Landbruks-, natur- og friluftsområder der landbruk er utelukket"/>
    <x v="0"/>
    <n v="0"/>
    <x v="0"/>
    <x v="0"/>
  </r>
  <r>
    <x v="54"/>
    <x v="3"/>
    <x v="27"/>
    <s v="Næringsbebyggelse / virksomhet"/>
    <x v="0"/>
    <n v="0"/>
    <x v="3"/>
    <x v="0"/>
  </r>
  <r>
    <x v="54"/>
    <x v="3"/>
    <x v="27"/>
    <s v="Offentlig eller privat tjenesteyting"/>
    <x v="0"/>
    <n v="0"/>
    <x v="3"/>
    <x v="0"/>
  </r>
  <r>
    <x v="54"/>
    <x v="3"/>
    <x v="27"/>
    <s v="Omdisponert til andre formål enn landbruk"/>
    <x v="0"/>
    <n v="0.1"/>
    <x v="10"/>
    <x v="5"/>
  </r>
  <r>
    <x v="54"/>
    <x v="3"/>
    <x v="27"/>
    <s v="Samferdselsanlegg og teknisk infrastruktur"/>
    <x v="0"/>
    <n v="0"/>
    <x v="1"/>
    <x v="1"/>
  </r>
  <r>
    <x v="54"/>
    <x v="3"/>
    <x v="27"/>
    <s v="Skogplanting"/>
    <x v="0"/>
    <n v="0"/>
    <x v="4"/>
    <x v="3"/>
  </r>
  <r>
    <x v="54"/>
    <x v="3"/>
    <x v="27"/>
    <s v="Annen bebyggelse og anlegg"/>
    <x v="1"/>
    <n v="0"/>
    <x v="3"/>
    <x v="0"/>
  </r>
  <r>
    <x v="54"/>
    <x v="3"/>
    <x v="27"/>
    <s v="Annet landbruksformål, feks. tilleggsnæringer"/>
    <x v="1"/>
    <n v="0"/>
    <x v="8"/>
    <x v="0"/>
  </r>
  <r>
    <x v="54"/>
    <x v="3"/>
    <x v="27"/>
    <s v="Boligbebyggelse, inkludert uteoppholdsareal"/>
    <x v="1"/>
    <n v="0"/>
    <x v="0"/>
    <x v="0"/>
  </r>
  <r>
    <x v="54"/>
    <x v="3"/>
    <x v="27"/>
    <s v="Bruk og vern av sjø og vassdrag, med tilhørende strandsone"/>
    <x v="1"/>
    <n v="0"/>
    <x v="7"/>
    <x v="3"/>
  </r>
  <r>
    <x v="54"/>
    <x v="3"/>
    <x v="27"/>
    <s v="Forsvaret"/>
    <x v="1"/>
    <n v="0"/>
    <x v="3"/>
    <x v="0"/>
  </r>
  <r>
    <x v="54"/>
    <x v="3"/>
    <x v="27"/>
    <s v="Fritidsbebyggelse"/>
    <x v="1"/>
    <n v="0"/>
    <x v="0"/>
    <x v="0"/>
  </r>
  <r>
    <x v="54"/>
    <x v="3"/>
    <x v="27"/>
    <s v="Golfbane"/>
    <x v="1"/>
    <n v="0"/>
    <x v="5"/>
    <x v="3"/>
  </r>
  <r>
    <x v="54"/>
    <x v="3"/>
    <x v="27"/>
    <s v="Grønnstruktur"/>
    <x v="1"/>
    <n v="0"/>
    <x v="7"/>
    <x v="3"/>
  </r>
  <r>
    <x v="54"/>
    <x v="3"/>
    <x v="27"/>
    <s v="Kombinasjoner av hovedformål"/>
    <x v="1"/>
    <n v="0"/>
    <x v="2"/>
    <x v="2"/>
  </r>
  <r>
    <x v="54"/>
    <x v="3"/>
    <x v="27"/>
    <s v="Landbruks-, natur- og friluftsområder, spredt utbygging"/>
    <x v="1"/>
    <n v="0"/>
    <x v="0"/>
    <x v="0"/>
  </r>
  <r>
    <x v="54"/>
    <x v="3"/>
    <x v="27"/>
    <s v="Landbruks-, natur- og friluftsområder der landbruk er utelukket"/>
    <x v="1"/>
    <n v="0"/>
    <x v="0"/>
    <x v="0"/>
  </r>
  <r>
    <x v="54"/>
    <x v="3"/>
    <x v="27"/>
    <s v="Næringsbebyggelse / virksomhet"/>
    <x v="1"/>
    <n v="0"/>
    <x v="3"/>
    <x v="0"/>
  </r>
  <r>
    <x v="54"/>
    <x v="3"/>
    <x v="27"/>
    <s v="Offentlig eller privat tjenesteyting"/>
    <x v="1"/>
    <n v="0"/>
    <x v="3"/>
    <x v="0"/>
  </r>
  <r>
    <x v="54"/>
    <x v="3"/>
    <x v="27"/>
    <s v="Omdisponert til andre formål enn landbruk"/>
    <x v="1"/>
    <n v="0"/>
    <x v="10"/>
    <x v="5"/>
  </r>
  <r>
    <x v="54"/>
    <x v="3"/>
    <x v="27"/>
    <s v="Samferdselsanlegg og teknisk infrastruktur"/>
    <x v="1"/>
    <n v="0"/>
    <x v="1"/>
    <x v="1"/>
  </r>
  <r>
    <x v="54"/>
    <x v="3"/>
    <x v="27"/>
    <s v="Skogplanting"/>
    <x v="1"/>
    <n v="0"/>
    <x v="4"/>
    <x v="3"/>
  </r>
  <r>
    <x v="54"/>
    <x v="3"/>
    <x v="28"/>
    <s v="Annen bebyggelse og anlegg"/>
    <x v="0"/>
    <n v="0"/>
    <x v="3"/>
    <x v="0"/>
  </r>
  <r>
    <x v="54"/>
    <x v="3"/>
    <x v="28"/>
    <s v="Annet landbruksformål, feks. tilleggsnæringer"/>
    <x v="0"/>
    <n v="0"/>
    <x v="8"/>
    <x v="0"/>
  </r>
  <r>
    <x v="54"/>
    <x v="3"/>
    <x v="28"/>
    <s v="Boligbebyggelse, inkludert uteoppholdsareal"/>
    <x v="0"/>
    <n v="0"/>
    <x v="0"/>
    <x v="0"/>
  </r>
  <r>
    <x v="54"/>
    <x v="3"/>
    <x v="28"/>
    <s v="Bruk og vern av sjø og vassdrag, med tilhørende strandsone"/>
    <x v="0"/>
    <n v="0"/>
    <x v="7"/>
    <x v="3"/>
  </r>
  <r>
    <x v="54"/>
    <x v="3"/>
    <x v="28"/>
    <s v="Forsvaret"/>
    <x v="0"/>
    <n v="0"/>
    <x v="3"/>
    <x v="0"/>
  </r>
  <r>
    <x v="54"/>
    <x v="3"/>
    <x v="28"/>
    <s v="Fritidsbebyggelse"/>
    <x v="0"/>
    <n v="0"/>
    <x v="0"/>
    <x v="0"/>
  </r>
  <r>
    <x v="54"/>
    <x v="3"/>
    <x v="28"/>
    <s v="Golfbane"/>
    <x v="0"/>
    <n v="0"/>
    <x v="5"/>
    <x v="3"/>
  </r>
  <r>
    <x v="54"/>
    <x v="3"/>
    <x v="28"/>
    <s v="Grønnstruktur"/>
    <x v="0"/>
    <n v="0"/>
    <x v="7"/>
    <x v="3"/>
  </r>
  <r>
    <x v="54"/>
    <x v="3"/>
    <x v="28"/>
    <s v="Kombinasjoner av hovedformål"/>
    <x v="0"/>
    <n v="0"/>
    <x v="2"/>
    <x v="2"/>
  </r>
  <r>
    <x v="54"/>
    <x v="3"/>
    <x v="28"/>
    <s v="Landbruks-, natur- og friluftsområder, spredt utbygging"/>
    <x v="0"/>
    <n v="0"/>
    <x v="0"/>
    <x v="0"/>
  </r>
  <r>
    <x v="54"/>
    <x v="3"/>
    <x v="28"/>
    <s v="Landbruks-, natur- og friluftsområder der landbruk er utelukket"/>
    <x v="0"/>
    <n v="0"/>
    <x v="0"/>
    <x v="0"/>
  </r>
  <r>
    <x v="54"/>
    <x v="3"/>
    <x v="28"/>
    <s v="Næringsbebyggelse / virksomhet"/>
    <x v="0"/>
    <n v="0"/>
    <x v="3"/>
    <x v="0"/>
  </r>
  <r>
    <x v="54"/>
    <x v="3"/>
    <x v="28"/>
    <s v="Offentlig eller privat tjenesteyting"/>
    <x v="0"/>
    <n v="0"/>
    <x v="3"/>
    <x v="0"/>
  </r>
  <r>
    <x v="54"/>
    <x v="3"/>
    <x v="28"/>
    <s v="Omdisponert til andre formål enn landbruk"/>
    <x v="0"/>
    <n v="0.6"/>
    <x v="10"/>
    <x v="5"/>
  </r>
  <r>
    <x v="54"/>
    <x v="3"/>
    <x v="28"/>
    <s v="Samferdselsanlegg og teknisk infrastruktur"/>
    <x v="0"/>
    <n v="0.6"/>
    <x v="1"/>
    <x v="1"/>
  </r>
  <r>
    <x v="54"/>
    <x v="3"/>
    <x v="28"/>
    <s v="Skogplanting"/>
    <x v="0"/>
    <n v="0"/>
    <x v="4"/>
    <x v="3"/>
  </r>
  <r>
    <x v="54"/>
    <x v="3"/>
    <x v="28"/>
    <s v="Annen bebyggelse og anlegg"/>
    <x v="1"/>
    <n v="3.2"/>
    <x v="3"/>
    <x v="0"/>
  </r>
  <r>
    <x v="54"/>
    <x v="3"/>
    <x v="28"/>
    <s v="Annet landbruksformål, feks. tilleggsnæringer"/>
    <x v="1"/>
    <n v="0"/>
    <x v="8"/>
    <x v="0"/>
  </r>
  <r>
    <x v="54"/>
    <x v="3"/>
    <x v="28"/>
    <s v="Boligbebyggelse, inkludert uteoppholdsareal"/>
    <x v="1"/>
    <n v="0"/>
    <x v="0"/>
    <x v="0"/>
  </r>
  <r>
    <x v="54"/>
    <x v="3"/>
    <x v="28"/>
    <s v="Bruk og vern av sjø og vassdrag, med tilhørende strandsone"/>
    <x v="1"/>
    <n v="0.5"/>
    <x v="7"/>
    <x v="3"/>
  </r>
  <r>
    <x v="54"/>
    <x v="3"/>
    <x v="28"/>
    <s v="Forsvaret"/>
    <x v="1"/>
    <n v="0"/>
    <x v="3"/>
    <x v="0"/>
  </r>
  <r>
    <x v="54"/>
    <x v="3"/>
    <x v="28"/>
    <s v="Fritidsbebyggelse"/>
    <x v="1"/>
    <n v="0"/>
    <x v="0"/>
    <x v="0"/>
  </r>
  <r>
    <x v="54"/>
    <x v="3"/>
    <x v="28"/>
    <s v="Golfbane"/>
    <x v="1"/>
    <n v="0"/>
    <x v="5"/>
    <x v="3"/>
  </r>
  <r>
    <x v="54"/>
    <x v="3"/>
    <x v="28"/>
    <s v="Grønnstruktur"/>
    <x v="1"/>
    <n v="0.2"/>
    <x v="7"/>
    <x v="3"/>
  </r>
  <r>
    <x v="54"/>
    <x v="3"/>
    <x v="28"/>
    <s v="Kombinasjoner av hovedformål"/>
    <x v="1"/>
    <n v="0"/>
    <x v="2"/>
    <x v="2"/>
  </r>
  <r>
    <x v="54"/>
    <x v="3"/>
    <x v="28"/>
    <s v="Landbruks-, natur- og friluftsområder, spredt utbygging"/>
    <x v="1"/>
    <n v="0"/>
    <x v="0"/>
    <x v="0"/>
  </r>
  <r>
    <x v="54"/>
    <x v="3"/>
    <x v="28"/>
    <s v="Landbruks-, natur- og friluftsområder der landbruk er utelukket"/>
    <x v="1"/>
    <n v="0"/>
    <x v="0"/>
    <x v="0"/>
  </r>
  <r>
    <x v="54"/>
    <x v="3"/>
    <x v="28"/>
    <s v="Næringsbebyggelse / virksomhet"/>
    <x v="1"/>
    <n v="1.1000000000000001"/>
    <x v="3"/>
    <x v="0"/>
  </r>
  <r>
    <x v="54"/>
    <x v="3"/>
    <x v="28"/>
    <s v="Offentlig eller privat tjenesteyting"/>
    <x v="1"/>
    <n v="0"/>
    <x v="3"/>
    <x v="0"/>
  </r>
  <r>
    <x v="54"/>
    <x v="3"/>
    <x v="28"/>
    <s v="Omdisponert til andre formål enn landbruk"/>
    <x v="1"/>
    <n v="5"/>
    <x v="10"/>
    <x v="5"/>
  </r>
  <r>
    <x v="54"/>
    <x v="3"/>
    <x v="28"/>
    <s v="Samferdselsanlegg og teknisk infrastruktur"/>
    <x v="1"/>
    <n v="0"/>
    <x v="1"/>
    <x v="1"/>
  </r>
  <r>
    <x v="54"/>
    <x v="3"/>
    <x v="28"/>
    <s v="Skogplanting"/>
    <x v="1"/>
    <n v="0"/>
    <x v="4"/>
    <x v="3"/>
  </r>
  <r>
    <x v="54"/>
    <x v="3"/>
    <x v="29"/>
    <s v="Annen bebyggelse og anlegg"/>
    <x v="0"/>
    <n v="0"/>
    <x v="3"/>
    <x v="0"/>
  </r>
  <r>
    <x v="54"/>
    <x v="3"/>
    <x v="29"/>
    <s v="Annet landbruksformål, feks. tilleggsnæringer"/>
    <x v="0"/>
    <n v="0"/>
    <x v="8"/>
    <x v="0"/>
  </r>
  <r>
    <x v="54"/>
    <x v="3"/>
    <x v="29"/>
    <s v="Boligbebyggelse, inkludert uteoppholdsareal"/>
    <x v="0"/>
    <n v="0"/>
    <x v="0"/>
    <x v="0"/>
  </r>
  <r>
    <x v="54"/>
    <x v="3"/>
    <x v="29"/>
    <s v="Bruk og vern av sjø og vassdrag, med tilhørende strandsone"/>
    <x v="0"/>
    <n v="0"/>
    <x v="7"/>
    <x v="3"/>
  </r>
  <r>
    <x v="54"/>
    <x v="3"/>
    <x v="29"/>
    <s v="Forsvaret"/>
    <x v="0"/>
    <n v="0"/>
    <x v="3"/>
    <x v="0"/>
  </r>
  <r>
    <x v="54"/>
    <x v="3"/>
    <x v="29"/>
    <s v="Fritidsbebyggelse"/>
    <x v="0"/>
    <n v="0"/>
    <x v="0"/>
    <x v="0"/>
  </r>
  <r>
    <x v="54"/>
    <x v="3"/>
    <x v="29"/>
    <s v="Golfbane"/>
    <x v="0"/>
    <n v="0"/>
    <x v="5"/>
    <x v="3"/>
  </r>
  <r>
    <x v="54"/>
    <x v="3"/>
    <x v="29"/>
    <s v="Grønnstruktur"/>
    <x v="0"/>
    <n v="0"/>
    <x v="7"/>
    <x v="3"/>
  </r>
  <r>
    <x v="54"/>
    <x v="3"/>
    <x v="29"/>
    <s v="Kombinasjoner av hovedformål"/>
    <x v="0"/>
    <n v="0"/>
    <x v="2"/>
    <x v="2"/>
  </r>
  <r>
    <x v="54"/>
    <x v="3"/>
    <x v="29"/>
    <s v="Landbruks-, natur- og friluftsområder, spredt utbygging"/>
    <x v="0"/>
    <n v="0"/>
    <x v="0"/>
    <x v="0"/>
  </r>
  <r>
    <x v="54"/>
    <x v="3"/>
    <x v="29"/>
    <s v="Landbruks-, natur- og friluftsområder der landbruk er utelukket"/>
    <x v="0"/>
    <n v="0"/>
    <x v="0"/>
    <x v="0"/>
  </r>
  <r>
    <x v="54"/>
    <x v="3"/>
    <x v="29"/>
    <s v="Næringsbebyggelse / virksomhet"/>
    <x v="0"/>
    <n v="0"/>
    <x v="3"/>
    <x v="0"/>
  </r>
  <r>
    <x v="54"/>
    <x v="3"/>
    <x v="29"/>
    <s v="Offentlig eller privat tjenesteyting"/>
    <x v="0"/>
    <n v="0"/>
    <x v="3"/>
    <x v="0"/>
  </r>
  <r>
    <x v="54"/>
    <x v="3"/>
    <x v="29"/>
    <s v="Omdisponert til andre formål enn landbruk"/>
    <x v="0"/>
    <n v="0"/>
    <x v="10"/>
    <x v="5"/>
  </r>
  <r>
    <x v="54"/>
    <x v="3"/>
    <x v="29"/>
    <s v="Samferdselsanlegg og teknisk infrastruktur"/>
    <x v="0"/>
    <n v="0"/>
    <x v="1"/>
    <x v="1"/>
  </r>
  <r>
    <x v="54"/>
    <x v="3"/>
    <x v="29"/>
    <s v="Skogplanting"/>
    <x v="0"/>
    <n v="0"/>
    <x v="4"/>
    <x v="3"/>
  </r>
  <r>
    <x v="54"/>
    <x v="3"/>
    <x v="29"/>
    <s v="Annen bebyggelse og anlegg"/>
    <x v="1"/>
    <n v="0"/>
    <x v="3"/>
    <x v="0"/>
  </r>
  <r>
    <x v="54"/>
    <x v="3"/>
    <x v="29"/>
    <s v="Annet landbruksformål, feks. tilleggsnæringer"/>
    <x v="1"/>
    <n v="0"/>
    <x v="8"/>
    <x v="0"/>
  </r>
  <r>
    <x v="54"/>
    <x v="3"/>
    <x v="29"/>
    <s v="Boligbebyggelse, inkludert uteoppholdsareal"/>
    <x v="1"/>
    <n v="0"/>
    <x v="0"/>
    <x v="0"/>
  </r>
  <r>
    <x v="54"/>
    <x v="3"/>
    <x v="29"/>
    <s v="Bruk og vern av sjø og vassdrag, med tilhørende strandsone"/>
    <x v="1"/>
    <n v="0"/>
    <x v="7"/>
    <x v="3"/>
  </r>
  <r>
    <x v="54"/>
    <x v="3"/>
    <x v="29"/>
    <s v="Forsvaret"/>
    <x v="1"/>
    <n v="0"/>
    <x v="3"/>
    <x v="0"/>
  </r>
  <r>
    <x v="54"/>
    <x v="3"/>
    <x v="29"/>
    <s v="Fritidsbebyggelse"/>
    <x v="1"/>
    <n v="0"/>
    <x v="0"/>
    <x v="0"/>
  </r>
  <r>
    <x v="54"/>
    <x v="3"/>
    <x v="29"/>
    <s v="Golfbane"/>
    <x v="1"/>
    <n v="0"/>
    <x v="5"/>
    <x v="3"/>
  </r>
  <r>
    <x v="54"/>
    <x v="3"/>
    <x v="29"/>
    <s v="Grønnstruktur"/>
    <x v="1"/>
    <n v="0"/>
    <x v="7"/>
    <x v="3"/>
  </r>
  <r>
    <x v="54"/>
    <x v="3"/>
    <x v="29"/>
    <s v="Kombinasjoner av hovedformål"/>
    <x v="1"/>
    <n v="0"/>
    <x v="2"/>
    <x v="2"/>
  </r>
  <r>
    <x v="54"/>
    <x v="3"/>
    <x v="29"/>
    <s v="Landbruks-, natur- og friluftsområder, spredt utbygging"/>
    <x v="1"/>
    <n v="0"/>
    <x v="0"/>
    <x v="0"/>
  </r>
  <r>
    <x v="54"/>
    <x v="3"/>
    <x v="29"/>
    <s v="Landbruks-, natur- og friluftsområder der landbruk er utelukket"/>
    <x v="1"/>
    <n v="0"/>
    <x v="0"/>
    <x v="0"/>
  </r>
  <r>
    <x v="54"/>
    <x v="3"/>
    <x v="29"/>
    <s v="Næringsbebyggelse / virksomhet"/>
    <x v="1"/>
    <n v="0"/>
    <x v="3"/>
    <x v="0"/>
  </r>
  <r>
    <x v="54"/>
    <x v="3"/>
    <x v="29"/>
    <s v="Offentlig eller privat tjenesteyting"/>
    <x v="1"/>
    <n v="0"/>
    <x v="3"/>
    <x v="0"/>
  </r>
  <r>
    <x v="54"/>
    <x v="3"/>
    <x v="29"/>
    <s v="Omdisponert til andre formål enn landbruk"/>
    <x v="1"/>
    <n v="0"/>
    <x v="10"/>
    <x v="5"/>
  </r>
  <r>
    <x v="54"/>
    <x v="3"/>
    <x v="29"/>
    <s v="Samferdselsanlegg og teknisk infrastruktur"/>
    <x v="1"/>
    <n v="0"/>
    <x v="1"/>
    <x v="1"/>
  </r>
  <r>
    <x v="54"/>
    <x v="3"/>
    <x v="29"/>
    <s v="Skogplanting"/>
    <x v="1"/>
    <n v="0"/>
    <x v="4"/>
    <x v="3"/>
  </r>
  <r>
    <x v="54"/>
    <x v="3"/>
    <x v="30"/>
    <s v="Annen bebyggelse og anlegg"/>
    <x v="0"/>
    <n v="0"/>
    <x v="3"/>
    <x v="0"/>
  </r>
  <r>
    <x v="54"/>
    <x v="3"/>
    <x v="30"/>
    <s v="Annet landbruksformål, feks. tilleggsnæringer"/>
    <x v="0"/>
    <n v="0"/>
    <x v="8"/>
    <x v="0"/>
  </r>
  <r>
    <x v="54"/>
    <x v="3"/>
    <x v="30"/>
    <s v="Boligbebyggelse, inkludert uteoppholdsareal"/>
    <x v="0"/>
    <n v="0"/>
    <x v="0"/>
    <x v="0"/>
  </r>
  <r>
    <x v="54"/>
    <x v="3"/>
    <x v="30"/>
    <s v="Bruk og vern av sjø og vassdrag, med tilhørende strandsone"/>
    <x v="0"/>
    <n v="0"/>
    <x v="7"/>
    <x v="3"/>
  </r>
  <r>
    <x v="54"/>
    <x v="3"/>
    <x v="30"/>
    <s v="Forsvaret"/>
    <x v="0"/>
    <n v="0"/>
    <x v="3"/>
    <x v="0"/>
  </r>
  <r>
    <x v="54"/>
    <x v="3"/>
    <x v="30"/>
    <s v="Fritidsbebyggelse"/>
    <x v="0"/>
    <n v="0"/>
    <x v="0"/>
    <x v="0"/>
  </r>
  <r>
    <x v="54"/>
    <x v="3"/>
    <x v="30"/>
    <s v="Golfbane"/>
    <x v="0"/>
    <n v="0"/>
    <x v="5"/>
    <x v="3"/>
  </r>
  <r>
    <x v="54"/>
    <x v="3"/>
    <x v="30"/>
    <s v="Grønnstruktur"/>
    <x v="0"/>
    <n v="0"/>
    <x v="7"/>
    <x v="3"/>
  </r>
  <r>
    <x v="54"/>
    <x v="3"/>
    <x v="30"/>
    <s v="Kombinasjoner av hovedformål"/>
    <x v="0"/>
    <n v="0"/>
    <x v="2"/>
    <x v="2"/>
  </r>
  <r>
    <x v="54"/>
    <x v="3"/>
    <x v="30"/>
    <s v="Landbruks-, natur- og friluftsområder, spredt utbygging"/>
    <x v="0"/>
    <n v="0"/>
    <x v="0"/>
    <x v="0"/>
  </r>
  <r>
    <x v="54"/>
    <x v="3"/>
    <x v="30"/>
    <s v="Landbruks-, natur- og friluftsområder der landbruk er utelukket"/>
    <x v="0"/>
    <n v="0"/>
    <x v="0"/>
    <x v="0"/>
  </r>
  <r>
    <x v="54"/>
    <x v="3"/>
    <x v="30"/>
    <s v="Næringsbebyggelse / virksomhet"/>
    <x v="0"/>
    <n v="0"/>
    <x v="3"/>
    <x v="0"/>
  </r>
  <r>
    <x v="54"/>
    <x v="3"/>
    <x v="30"/>
    <s v="Offentlig eller privat tjenesteyting"/>
    <x v="0"/>
    <n v="0"/>
    <x v="3"/>
    <x v="0"/>
  </r>
  <r>
    <x v="54"/>
    <x v="3"/>
    <x v="30"/>
    <s v="Omdisponert til andre formål enn landbruk"/>
    <x v="0"/>
    <n v="0"/>
    <x v="10"/>
    <x v="5"/>
  </r>
  <r>
    <x v="54"/>
    <x v="3"/>
    <x v="30"/>
    <s v="Samferdselsanlegg og teknisk infrastruktur"/>
    <x v="0"/>
    <n v="0"/>
    <x v="1"/>
    <x v="1"/>
  </r>
  <r>
    <x v="54"/>
    <x v="3"/>
    <x v="30"/>
    <s v="Skogplanting"/>
    <x v="0"/>
    <n v="0"/>
    <x v="4"/>
    <x v="3"/>
  </r>
  <r>
    <x v="54"/>
    <x v="3"/>
    <x v="30"/>
    <s v="Annen bebyggelse og anlegg"/>
    <x v="1"/>
    <n v="0"/>
    <x v="3"/>
    <x v="0"/>
  </r>
  <r>
    <x v="54"/>
    <x v="3"/>
    <x v="30"/>
    <s v="Annet landbruksformål, feks. tilleggsnæringer"/>
    <x v="1"/>
    <n v="0"/>
    <x v="8"/>
    <x v="0"/>
  </r>
  <r>
    <x v="54"/>
    <x v="3"/>
    <x v="30"/>
    <s v="Boligbebyggelse, inkludert uteoppholdsareal"/>
    <x v="1"/>
    <n v="0"/>
    <x v="0"/>
    <x v="0"/>
  </r>
  <r>
    <x v="54"/>
    <x v="3"/>
    <x v="30"/>
    <s v="Bruk og vern av sjø og vassdrag, med tilhørende strandsone"/>
    <x v="1"/>
    <n v="0"/>
    <x v="7"/>
    <x v="3"/>
  </r>
  <r>
    <x v="54"/>
    <x v="3"/>
    <x v="30"/>
    <s v="Forsvaret"/>
    <x v="1"/>
    <n v="0"/>
    <x v="3"/>
    <x v="0"/>
  </r>
  <r>
    <x v="54"/>
    <x v="3"/>
    <x v="30"/>
    <s v="Fritidsbebyggelse"/>
    <x v="1"/>
    <n v="0"/>
    <x v="0"/>
    <x v="0"/>
  </r>
  <r>
    <x v="54"/>
    <x v="3"/>
    <x v="30"/>
    <s v="Golfbane"/>
    <x v="1"/>
    <n v="0"/>
    <x v="5"/>
    <x v="3"/>
  </r>
  <r>
    <x v="54"/>
    <x v="3"/>
    <x v="30"/>
    <s v="Grønnstruktur"/>
    <x v="1"/>
    <n v="0"/>
    <x v="7"/>
    <x v="3"/>
  </r>
  <r>
    <x v="54"/>
    <x v="3"/>
    <x v="30"/>
    <s v="Kombinasjoner av hovedformål"/>
    <x v="1"/>
    <n v="0"/>
    <x v="2"/>
    <x v="2"/>
  </r>
  <r>
    <x v="54"/>
    <x v="3"/>
    <x v="30"/>
    <s v="Landbruks-, natur- og friluftsområder, spredt utbygging"/>
    <x v="1"/>
    <n v="0"/>
    <x v="0"/>
    <x v="0"/>
  </r>
  <r>
    <x v="54"/>
    <x v="3"/>
    <x v="30"/>
    <s v="Landbruks-, natur- og friluftsområder der landbruk er utelukket"/>
    <x v="1"/>
    <n v="0"/>
    <x v="0"/>
    <x v="0"/>
  </r>
  <r>
    <x v="54"/>
    <x v="3"/>
    <x v="30"/>
    <s v="Næringsbebyggelse / virksomhet"/>
    <x v="1"/>
    <n v="0"/>
    <x v="3"/>
    <x v="0"/>
  </r>
  <r>
    <x v="54"/>
    <x v="3"/>
    <x v="30"/>
    <s v="Offentlig eller privat tjenesteyting"/>
    <x v="1"/>
    <n v="0"/>
    <x v="3"/>
    <x v="0"/>
  </r>
  <r>
    <x v="54"/>
    <x v="3"/>
    <x v="30"/>
    <s v="Omdisponert til andre formål enn landbruk"/>
    <x v="1"/>
    <n v="0"/>
    <x v="10"/>
    <x v="5"/>
  </r>
  <r>
    <x v="54"/>
    <x v="3"/>
    <x v="30"/>
    <s v="Samferdselsanlegg og teknisk infrastruktur"/>
    <x v="1"/>
    <n v="0"/>
    <x v="1"/>
    <x v="1"/>
  </r>
  <r>
    <x v="54"/>
    <x v="3"/>
    <x v="30"/>
    <s v="Skogplanting"/>
    <x v="1"/>
    <n v="0"/>
    <x v="4"/>
    <x v="3"/>
  </r>
  <r>
    <x v="54"/>
    <x v="3"/>
    <x v="31"/>
    <s v="Annen bebyggelse og anlegg"/>
    <x v="0"/>
    <n v="0"/>
    <x v="3"/>
    <x v="0"/>
  </r>
  <r>
    <x v="54"/>
    <x v="3"/>
    <x v="31"/>
    <s v="Annet landbruksformål, feks. tilleggsnæringer"/>
    <x v="0"/>
    <n v="0"/>
    <x v="8"/>
    <x v="0"/>
  </r>
  <r>
    <x v="54"/>
    <x v="3"/>
    <x v="31"/>
    <s v="Boligbebyggelse, inkludert uteoppholdsareal"/>
    <x v="0"/>
    <n v="1"/>
    <x v="0"/>
    <x v="0"/>
  </r>
  <r>
    <x v="54"/>
    <x v="3"/>
    <x v="31"/>
    <s v="Bruk og vern av sjø og vassdrag, med tilhørende strandsone"/>
    <x v="0"/>
    <n v="0"/>
    <x v="7"/>
    <x v="3"/>
  </r>
  <r>
    <x v="54"/>
    <x v="3"/>
    <x v="31"/>
    <s v="Forsvaret"/>
    <x v="0"/>
    <n v="0"/>
    <x v="3"/>
    <x v="0"/>
  </r>
  <r>
    <x v="54"/>
    <x v="3"/>
    <x v="31"/>
    <s v="Fritidsbebyggelse"/>
    <x v="0"/>
    <n v="2"/>
    <x v="0"/>
    <x v="0"/>
  </r>
  <r>
    <x v="54"/>
    <x v="3"/>
    <x v="31"/>
    <s v="Golfbane"/>
    <x v="0"/>
    <n v="0"/>
    <x v="5"/>
    <x v="3"/>
  </r>
  <r>
    <x v="54"/>
    <x v="3"/>
    <x v="31"/>
    <s v="Grønnstruktur"/>
    <x v="0"/>
    <n v="0"/>
    <x v="7"/>
    <x v="3"/>
  </r>
  <r>
    <x v="54"/>
    <x v="3"/>
    <x v="31"/>
    <s v="Kombinasjoner av hovedformål"/>
    <x v="0"/>
    <n v="0"/>
    <x v="2"/>
    <x v="2"/>
  </r>
  <r>
    <x v="54"/>
    <x v="3"/>
    <x v="31"/>
    <s v="Landbruks-, natur- og friluftsområder, spredt utbygging"/>
    <x v="0"/>
    <n v="0"/>
    <x v="0"/>
    <x v="0"/>
  </r>
  <r>
    <x v="54"/>
    <x v="3"/>
    <x v="31"/>
    <s v="Landbruks-, natur- og friluftsområder der landbruk er utelukket"/>
    <x v="0"/>
    <n v="0"/>
    <x v="0"/>
    <x v="0"/>
  </r>
  <r>
    <x v="54"/>
    <x v="3"/>
    <x v="31"/>
    <s v="Næringsbebyggelse / virksomhet"/>
    <x v="0"/>
    <n v="0"/>
    <x v="3"/>
    <x v="0"/>
  </r>
  <r>
    <x v="54"/>
    <x v="3"/>
    <x v="31"/>
    <s v="Offentlig eller privat tjenesteyting"/>
    <x v="0"/>
    <n v="12"/>
    <x v="3"/>
    <x v="0"/>
  </r>
  <r>
    <x v="54"/>
    <x v="3"/>
    <x v="31"/>
    <s v="Omdisponert til andre formål enn landbruk"/>
    <x v="0"/>
    <n v="15"/>
    <x v="10"/>
    <x v="5"/>
  </r>
  <r>
    <x v="54"/>
    <x v="3"/>
    <x v="31"/>
    <s v="Samferdselsanlegg og teknisk infrastruktur"/>
    <x v="0"/>
    <n v="0"/>
    <x v="1"/>
    <x v="1"/>
  </r>
  <r>
    <x v="54"/>
    <x v="3"/>
    <x v="31"/>
    <s v="Skogplanting"/>
    <x v="0"/>
    <n v="0"/>
    <x v="4"/>
    <x v="3"/>
  </r>
  <r>
    <x v="54"/>
    <x v="3"/>
    <x v="31"/>
    <s v="Annen bebyggelse og anlegg"/>
    <x v="1"/>
    <n v="0"/>
    <x v="3"/>
    <x v="0"/>
  </r>
  <r>
    <x v="54"/>
    <x v="3"/>
    <x v="31"/>
    <s v="Annet landbruksformål, feks. tilleggsnæringer"/>
    <x v="1"/>
    <n v="0"/>
    <x v="8"/>
    <x v="0"/>
  </r>
  <r>
    <x v="54"/>
    <x v="3"/>
    <x v="31"/>
    <s v="Boligbebyggelse, inkludert uteoppholdsareal"/>
    <x v="1"/>
    <n v="0"/>
    <x v="0"/>
    <x v="0"/>
  </r>
  <r>
    <x v="54"/>
    <x v="3"/>
    <x v="31"/>
    <s v="Bruk og vern av sjø og vassdrag, med tilhørende strandsone"/>
    <x v="1"/>
    <n v="0"/>
    <x v="7"/>
    <x v="3"/>
  </r>
  <r>
    <x v="54"/>
    <x v="3"/>
    <x v="31"/>
    <s v="Forsvaret"/>
    <x v="1"/>
    <n v="0"/>
    <x v="3"/>
    <x v="0"/>
  </r>
  <r>
    <x v="54"/>
    <x v="3"/>
    <x v="31"/>
    <s v="Fritidsbebyggelse"/>
    <x v="1"/>
    <n v="0"/>
    <x v="0"/>
    <x v="0"/>
  </r>
  <r>
    <x v="54"/>
    <x v="3"/>
    <x v="31"/>
    <s v="Golfbane"/>
    <x v="1"/>
    <n v="0"/>
    <x v="5"/>
    <x v="3"/>
  </r>
  <r>
    <x v="54"/>
    <x v="3"/>
    <x v="31"/>
    <s v="Grønnstruktur"/>
    <x v="1"/>
    <n v="0"/>
    <x v="7"/>
    <x v="3"/>
  </r>
  <r>
    <x v="54"/>
    <x v="3"/>
    <x v="31"/>
    <s v="Kombinasjoner av hovedformål"/>
    <x v="1"/>
    <n v="0"/>
    <x v="2"/>
    <x v="2"/>
  </r>
  <r>
    <x v="54"/>
    <x v="3"/>
    <x v="31"/>
    <s v="Landbruks-, natur- og friluftsområder, spredt utbygging"/>
    <x v="1"/>
    <n v="0"/>
    <x v="0"/>
    <x v="0"/>
  </r>
  <r>
    <x v="54"/>
    <x v="3"/>
    <x v="31"/>
    <s v="Landbruks-, natur- og friluftsområder der landbruk er utelukket"/>
    <x v="1"/>
    <n v="0"/>
    <x v="0"/>
    <x v="0"/>
  </r>
  <r>
    <x v="54"/>
    <x v="3"/>
    <x v="31"/>
    <s v="Næringsbebyggelse / virksomhet"/>
    <x v="1"/>
    <n v="0"/>
    <x v="3"/>
    <x v="0"/>
  </r>
  <r>
    <x v="54"/>
    <x v="3"/>
    <x v="31"/>
    <s v="Offentlig eller privat tjenesteyting"/>
    <x v="1"/>
    <n v="0"/>
    <x v="3"/>
    <x v="0"/>
  </r>
  <r>
    <x v="54"/>
    <x v="3"/>
    <x v="31"/>
    <s v="Omdisponert til andre formål enn landbruk"/>
    <x v="1"/>
    <n v="0"/>
    <x v="10"/>
    <x v="5"/>
  </r>
  <r>
    <x v="54"/>
    <x v="3"/>
    <x v="31"/>
    <s v="Samferdselsanlegg og teknisk infrastruktur"/>
    <x v="1"/>
    <n v="0"/>
    <x v="1"/>
    <x v="1"/>
  </r>
  <r>
    <x v="54"/>
    <x v="3"/>
    <x v="31"/>
    <s v="Skogplanting"/>
    <x v="1"/>
    <n v="0"/>
    <x v="4"/>
    <x v="3"/>
  </r>
  <r>
    <x v="54"/>
    <x v="3"/>
    <x v="44"/>
    <s v="Annen bebyggelse og anlegg"/>
    <x v="0"/>
    <n v="0"/>
    <x v="3"/>
    <x v="0"/>
  </r>
  <r>
    <x v="54"/>
    <x v="3"/>
    <x v="44"/>
    <s v="Annet landbruksformål, feks. tilleggsnæringer"/>
    <x v="0"/>
    <n v="0"/>
    <x v="8"/>
    <x v="0"/>
  </r>
  <r>
    <x v="54"/>
    <x v="3"/>
    <x v="44"/>
    <s v="Boligbebyggelse, inkludert uteoppholdsareal"/>
    <x v="0"/>
    <n v="1"/>
    <x v="0"/>
    <x v="0"/>
  </r>
  <r>
    <x v="54"/>
    <x v="3"/>
    <x v="44"/>
    <s v="Bruk og vern av sjø og vassdrag, med tilhørende strandsone"/>
    <x v="0"/>
    <n v="0"/>
    <x v="7"/>
    <x v="3"/>
  </r>
  <r>
    <x v="54"/>
    <x v="3"/>
    <x v="44"/>
    <s v="Forsvaret"/>
    <x v="0"/>
    <n v="0"/>
    <x v="3"/>
    <x v="0"/>
  </r>
  <r>
    <x v="54"/>
    <x v="3"/>
    <x v="44"/>
    <s v="Fritidsbebyggelse"/>
    <x v="0"/>
    <n v="0"/>
    <x v="0"/>
    <x v="0"/>
  </r>
  <r>
    <x v="54"/>
    <x v="3"/>
    <x v="44"/>
    <s v="Golfbane"/>
    <x v="0"/>
    <n v="0"/>
    <x v="5"/>
    <x v="3"/>
  </r>
  <r>
    <x v="54"/>
    <x v="3"/>
    <x v="44"/>
    <s v="Grønnstruktur"/>
    <x v="0"/>
    <n v="0"/>
    <x v="7"/>
    <x v="3"/>
  </r>
  <r>
    <x v="54"/>
    <x v="3"/>
    <x v="44"/>
    <s v="Kombinasjoner av hovedformål"/>
    <x v="0"/>
    <n v="0"/>
    <x v="2"/>
    <x v="2"/>
  </r>
  <r>
    <x v="54"/>
    <x v="3"/>
    <x v="44"/>
    <s v="Landbruks-, natur- og friluftsområder, spredt utbygging"/>
    <x v="0"/>
    <n v="0"/>
    <x v="0"/>
    <x v="0"/>
  </r>
  <r>
    <x v="54"/>
    <x v="3"/>
    <x v="44"/>
    <s v="Landbruks-, natur- og friluftsområder der landbruk er utelukket"/>
    <x v="0"/>
    <n v="0"/>
    <x v="0"/>
    <x v="0"/>
  </r>
  <r>
    <x v="54"/>
    <x v="3"/>
    <x v="44"/>
    <s v="Næringsbebyggelse / virksomhet"/>
    <x v="0"/>
    <n v="0"/>
    <x v="3"/>
    <x v="0"/>
  </r>
  <r>
    <x v="54"/>
    <x v="3"/>
    <x v="44"/>
    <s v="Offentlig eller privat tjenesteyting"/>
    <x v="0"/>
    <n v="0"/>
    <x v="3"/>
    <x v="0"/>
  </r>
  <r>
    <x v="54"/>
    <x v="3"/>
    <x v="44"/>
    <s v="Omdisponert til andre formål enn landbruk"/>
    <x v="0"/>
    <n v="1"/>
    <x v="10"/>
    <x v="5"/>
  </r>
  <r>
    <x v="54"/>
    <x v="3"/>
    <x v="44"/>
    <s v="Samferdselsanlegg og teknisk infrastruktur"/>
    <x v="0"/>
    <n v="0"/>
    <x v="1"/>
    <x v="1"/>
  </r>
  <r>
    <x v="54"/>
    <x v="3"/>
    <x v="44"/>
    <s v="Skogplanting"/>
    <x v="0"/>
    <n v="0"/>
    <x v="4"/>
    <x v="3"/>
  </r>
  <r>
    <x v="54"/>
    <x v="3"/>
    <x v="44"/>
    <s v="Annen bebyggelse og anlegg"/>
    <x v="1"/>
    <n v="0"/>
    <x v="3"/>
    <x v="0"/>
  </r>
  <r>
    <x v="54"/>
    <x v="3"/>
    <x v="44"/>
    <s v="Annet landbruksformål, feks. tilleggsnæringer"/>
    <x v="1"/>
    <n v="0"/>
    <x v="8"/>
    <x v="0"/>
  </r>
  <r>
    <x v="54"/>
    <x v="3"/>
    <x v="44"/>
    <s v="Boligbebyggelse, inkludert uteoppholdsareal"/>
    <x v="1"/>
    <n v="0"/>
    <x v="0"/>
    <x v="0"/>
  </r>
  <r>
    <x v="54"/>
    <x v="3"/>
    <x v="44"/>
    <s v="Bruk og vern av sjø og vassdrag, med tilhørende strandsone"/>
    <x v="1"/>
    <n v="0"/>
    <x v="7"/>
    <x v="3"/>
  </r>
  <r>
    <x v="54"/>
    <x v="3"/>
    <x v="44"/>
    <s v="Forsvaret"/>
    <x v="1"/>
    <n v="0"/>
    <x v="3"/>
    <x v="0"/>
  </r>
  <r>
    <x v="54"/>
    <x v="3"/>
    <x v="44"/>
    <s v="Fritidsbebyggelse"/>
    <x v="1"/>
    <n v="0"/>
    <x v="0"/>
    <x v="0"/>
  </r>
  <r>
    <x v="54"/>
    <x v="3"/>
    <x v="44"/>
    <s v="Golfbane"/>
    <x v="1"/>
    <n v="0"/>
    <x v="5"/>
    <x v="3"/>
  </r>
  <r>
    <x v="54"/>
    <x v="3"/>
    <x v="44"/>
    <s v="Grønnstruktur"/>
    <x v="1"/>
    <n v="0"/>
    <x v="7"/>
    <x v="3"/>
  </r>
  <r>
    <x v="54"/>
    <x v="3"/>
    <x v="44"/>
    <s v="Kombinasjoner av hovedformål"/>
    <x v="1"/>
    <n v="0"/>
    <x v="2"/>
    <x v="2"/>
  </r>
  <r>
    <x v="54"/>
    <x v="3"/>
    <x v="44"/>
    <s v="Landbruks-, natur- og friluftsområder, spredt utbygging"/>
    <x v="1"/>
    <n v="0"/>
    <x v="0"/>
    <x v="0"/>
  </r>
  <r>
    <x v="54"/>
    <x v="3"/>
    <x v="44"/>
    <s v="Landbruks-, natur- og friluftsområder der landbruk er utelukket"/>
    <x v="1"/>
    <n v="0"/>
    <x v="0"/>
    <x v="0"/>
  </r>
  <r>
    <x v="54"/>
    <x v="3"/>
    <x v="44"/>
    <s v="Næringsbebyggelse / virksomhet"/>
    <x v="1"/>
    <n v="0"/>
    <x v="3"/>
    <x v="0"/>
  </r>
  <r>
    <x v="54"/>
    <x v="3"/>
    <x v="44"/>
    <s v="Offentlig eller privat tjenesteyting"/>
    <x v="1"/>
    <n v="0"/>
    <x v="3"/>
    <x v="0"/>
  </r>
  <r>
    <x v="54"/>
    <x v="3"/>
    <x v="44"/>
    <s v="Omdisponert til andre formål enn landbruk"/>
    <x v="1"/>
    <n v="0"/>
    <x v="10"/>
    <x v="5"/>
  </r>
  <r>
    <x v="54"/>
    <x v="3"/>
    <x v="44"/>
    <s v="Samferdselsanlegg og teknisk infrastruktur"/>
    <x v="1"/>
    <n v="0"/>
    <x v="1"/>
    <x v="1"/>
  </r>
  <r>
    <x v="54"/>
    <x v="3"/>
    <x v="44"/>
    <s v="Skogplanting"/>
    <x v="1"/>
    <n v="0"/>
    <x v="4"/>
    <x v="3"/>
  </r>
  <r>
    <x v="54"/>
    <x v="3"/>
    <x v="32"/>
    <s v="Annen bebyggelse og anlegg"/>
    <x v="0"/>
    <n v="0"/>
    <x v="3"/>
    <x v="0"/>
  </r>
  <r>
    <x v="54"/>
    <x v="3"/>
    <x v="32"/>
    <s v="Annet landbruksformål, feks. tilleggsnæringer"/>
    <x v="0"/>
    <n v="0"/>
    <x v="8"/>
    <x v="0"/>
  </r>
  <r>
    <x v="54"/>
    <x v="3"/>
    <x v="32"/>
    <s v="Boligbebyggelse, inkludert uteoppholdsareal"/>
    <x v="0"/>
    <n v="0.6"/>
    <x v="0"/>
    <x v="0"/>
  </r>
  <r>
    <x v="54"/>
    <x v="3"/>
    <x v="32"/>
    <s v="Bruk og vern av sjø og vassdrag, med tilhørende strandsone"/>
    <x v="0"/>
    <n v="0"/>
    <x v="7"/>
    <x v="3"/>
  </r>
  <r>
    <x v="54"/>
    <x v="3"/>
    <x v="32"/>
    <s v="Forsvaret"/>
    <x v="0"/>
    <n v="0"/>
    <x v="3"/>
    <x v="0"/>
  </r>
  <r>
    <x v="54"/>
    <x v="3"/>
    <x v="32"/>
    <s v="Fritidsbebyggelse"/>
    <x v="0"/>
    <n v="2.1"/>
    <x v="0"/>
    <x v="0"/>
  </r>
  <r>
    <x v="54"/>
    <x v="3"/>
    <x v="32"/>
    <s v="Golfbane"/>
    <x v="0"/>
    <n v="0"/>
    <x v="5"/>
    <x v="3"/>
  </r>
  <r>
    <x v="54"/>
    <x v="3"/>
    <x v="32"/>
    <s v="Grønnstruktur"/>
    <x v="0"/>
    <n v="0"/>
    <x v="7"/>
    <x v="3"/>
  </r>
  <r>
    <x v="54"/>
    <x v="3"/>
    <x v="32"/>
    <s v="Kombinasjoner av hovedformål"/>
    <x v="0"/>
    <n v="0"/>
    <x v="2"/>
    <x v="2"/>
  </r>
  <r>
    <x v="54"/>
    <x v="3"/>
    <x v="32"/>
    <s v="Landbruks-, natur- og friluftsområder, spredt utbygging"/>
    <x v="0"/>
    <n v="0"/>
    <x v="0"/>
    <x v="0"/>
  </r>
  <r>
    <x v="54"/>
    <x v="3"/>
    <x v="32"/>
    <s v="Landbruks-, natur- og friluftsområder der landbruk er utelukket"/>
    <x v="0"/>
    <n v="0"/>
    <x v="0"/>
    <x v="0"/>
  </r>
  <r>
    <x v="54"/>
    <x v="3"/>
    <x v="32"/>
    <s v="Næringsbebyggelse / virksomhet"/>
    <x v="0"/>
    <n v="0"/>
    <x v="3"/>
    <x v="0"/>
  </r>
  <r>
    <x v="54"/>
    <x v="3"/>
    <x v="32"/>
    <s v="Offentlig eller privat tjenesteyting"/>
    <x v="0"/>
    <n v="0"/>
    <x v="3"/>
    <x v="0"/>
  </r>
  <r>
    <x v="54"/>
    <x v="3"/>
    <x v="32"/>
    <s v="Omdisponert til andre formål enn landbruk"/>
    <x v="0"/>
    <n v="2.7"/>
    <x v="10"/>
    <x v="5"/>
  </r>
  <r>
    <x v="54"/>
    <x v="3"/>
    <x v="32"/>
    <s v="Samferdselsanlegg og teknisk infrastruktur"/>
    <x v="0"/>
    <n v="0"/>
    <x v="1"/>
    <x v="1"/>
  </r>
  <r>
    <x v="54"/>
    <x v="3"/>
    <x v="32"/>
    <s v="Skogplanting"/>
    <x v="0"/>
    <n v="0"/>
    <x v="4"/>
    <x v="3"/>
  </r>
  <r>
    <x v="54"/>
    <x v="3"/>
    <x v="32"/>
    <s v="Annen bebyggelse og anlegg"/>
    <x v="1"/>
    <n v="6.6"/>
    <x v="3"/>
    <x v="0"/>
  </r>
  <r>
    <x v="54"/>
    <x v="3"/>
    <x v="32"/>
    <s v="Annet landbruksformål, feks. tilleggsnæringer"/>
    <x v="1"/>
    <n v="0"/>
    <x v="8"/>
    <x v="0"/>
  </r>
  <r>
    <x v="54"/>
    <x v="3"/>
    <x v="32"/>
    <s v="Boligbebyggelse, inkludert uteoppholdsareal"/>
    <x v="1"/>
    <n v="0"/>
    <x v="0"/>
    <x v="0"/>
  </r>
  <r>
    <x v="54"/>
    <x v="3"/>
    <x v="32"/>
    <s v="Bruk og vern av sjø og vassdrag, med tilhørende strandsone"/>
    <x v="1"/>
    <n v="0"/>
    <x v="7"/>
    <x v="3"/>
  </r>
  <r>
    <x v="54"/>
    <x v="3"/>
    <x v="32"/>
    <s v="Forsvaret"/>
    <x v="1"/>
    <n v="0"/>
    <x v="3"/>
    <x v="0"/>
  </r>
  <r>
    <x v="54"/>
    <x v="3"/>
    <x v="32"/>
    <s v="Fritidsbebyggelse"/>
    <x v="1"/>
    <n v="0.8"/>
    <x v="0"/>
    <x v="0"/>
  </r>
  <r>
    <x v="54"/>
    <x v="3"/>
    <x v="32"/>
    <s v="Golfbane"/>
    <x v="1"/>
    <n v="0"/>
    <x v="5"/>
    <x v="3"/>
  </r>
  <r>
    <x v="54"/>
    <x v="3"/>
    <x v="32"/>
    <s v="Grønnstruktur"/>
    <x v="1"/>
    <n v="0"/>
    <x v="7"/>
    <x v="3"/>
  </r>
  <r>
    <x v="54"/>
    <x v="3"/>
    <x v="32"/>
    <s v="Kombinasjoner av hovedformål"/>
    <x v="1"/>
    <n v="0"/>
    <x v="2"/>
    <x v="2"/>
  </r>
  <r>
    <x v="54"/>
    <x v="3"/>
    <x v="32"/>
    <s v="Landbruks-, natur- og friluftsområder, spredt utbygging"/>
    <x v="1"/>
    <n v="0"/>
    <x v="0"/>
    <x v="0"/>
  </r>
  <r>
    <x v="54"/>
    <x v="3"/>
    <x v="32"/>
    <s v="Landbruks-, natur- og friluftsområder der landbruk er utelukket"/>
    <x v="1"/>
    <n v="0"/>
    <x v="0"/>
    <x v="0"/>
  </r>
  <r>
    <x v="54"/>
    <x v="3"/>
    <x v="32"/>
    <s v="Næringsbebyggelse / virksomhet"/>
    <x v="1"/>
    <n v="0"/>
    <x v="3"/>
    <x v="0"/>
  </r>
  <r>
    <x v="54"/>
    <x v="3"/>
    <x v="32"/>
    <s v="Offentlig eller privat tjenesteyting"/>
    <x v="1"/>
    <n v="0"/>
    <x v="3"/>
    <x v="0"/>
  </r>
  <r>
    <x v="54"/>
    <x v="3"/>
    <x v="32"/>
    <s v="Omdisponert til andre formål enn landbruk"/>
    <x v="1"/>
    <n v="8.1"/>
    <x v="10"/>
    <x v="5"/>
  </r>
  <r>
    <x v="54"/>
    <x v="3"/>
    <x v="32"/>
    <s v="Samferdselsanlegg og teknisk infrastruktur"/>
    <x v="1"/>
    <n v="0.7"/>
    <x v="1"/>
    <x v="1"/>
  </r>
  <r>
    <x v="54"/>
    <x v="3"/>
    <x v="32"/>
    <s v="Skogplanting"/>
    <x v="1"/>
    <n v="0"/>
    <x v="4"/>
    <x v="3"/>
  </r>
  <r>
    <x v="54"/>
    <x v="3"/>
    <x v="33"/>
    <s v="Annen bebyggelse og anlegg"/>
    <x v="0"/>
    <n v="0"/>
    <x v="3"/>
    <x v="0"/>
  </r>
  <r>
    <x v="54"/>
    <x v="3"/>
    <x v="33"/>
    <s v="Annet landbruksformål, feks. tilleggsnæringer"/>
    <x v="0"/>
    <n v="0"/>
    <x v="8"/>
    <x v="0"/>
  </r>
  <r>
    <x v="54"/>
    <x v="3"/>
    <x v="33"/>
    <s v="Boligbebyggelse, inkludert uteoppholdsareal"/>
    <x v="0"/>
    <n v="0"/>
    <x v="0"/>
    <x v="0"/>
  </r>
  <r>
    <x v="54"/>
    <x v="3"/>
    <x v="33"/>
    <s v="Bruk og vern av sjø og vassdrag, med tilhørende strandsone"/>
    <x v="0"/>
    <n v="0"/>
    <x v="7"/>
    <x v="3"/>
  </r>
  <r>
    <x v="54"/>
    <x v="3"/>
    <x v="33"/>
    <s v="Forsvaret"/>
    <x v="0"/>
    <n v="0"/>
    <x v="3"/>
    <x v="0"/>
  </r>
  <r>
    <x v="54"/>
    <x v="3"/>
    <x v="33"/>
    <s v="Fritidsbebyggelse"/>
    <x v="0"/>
    <n v="0"/>
    <x v="0"/>
    <x v="0"/>
  </r>
  <r>
    <x v="54"/>
    <x v="3"/>
    <x v="33"/>
    <s v="Golfbane"/>
    <x v="0"/>
    <n v="0"/>
    <x v="5"/>
    <x v="3"/>
  </r>
  <r>
    <x v="54"/>
    <x v="3"/>
    <x v="33"/>
    <s v="Grønnstruktur"/>
    <x v="0"/>
    <n v="0"/>
    <x v="7"/>
    <x v="3"/>
  </r>
  <r>
    <x v="54"/>
    <x v="3"/>
    <x v="33"/>
    <s v="Kombinasjoner av hovedformål"/>
    <x v="0"/>
    <n v="0"/>
    <x v="2"/>
    <x v="2"/>
  </r>
  <r>
    <x v="54"/>
    <x v="3"/>
    <x v="33"/>
    <s v="Landbruks-, natur- og friluftsområder, spredt utbygging"/>
    <x v="0"/>
    <n v="0"/>
    <x v="0"/>
    <x v="0"/>
  </r>
  <r>
    <x v="54"/>
    <x v="3"/>
    <x v="33"/>
    <s v="Landbruks-, natur- og friluftsområder der landbruk er utelukket"/>
    <x v="0"/>
    <n v="0"/>
    <x v="0"/>
    <x v="0"/>
  </r>
  <r>
    <x v="54"/>
    <x v="3"/>
    <x v="33"/>
    <s v="Næringsbebyggelse / virksomhet"/>
    <x v="0"/>
    <n v="0"/>
    <x v="3"/>
    <x v="0"/>
  </r>
  <r>
    <x v="54"/>
    <x v="3"/>
    <x v="33"/>
    <s v="Offentlig eller privat tjenesteyting"/>
    <x v="0"/>
    <n v="0"/>
    <x v="3"/>
    <x v="0"/>
  </r>
  <r>
    <x v="54"/>
    <x v="3"/>
    <x v="33"/>
    <s v="Omdisponert til andre formål enn landbruk"/>
    <x v="0"/>
    <n v="18.100000000000001"/>
    <x v="10"/>
    <x v="5"/>
  </r>
  <r>
    <x v="54"/>
    <x v="3"/>
    <x v="33"/>
    <s v="Samferdselsanlegg og teknisk infrastruktur"/>
    <x v="0"/>
    <n v="18.100000000000001"/>
    <x v="1"/>
    <x v="1"/>
  </r>
  <r>
    <x v="54"/>
    <x v="3"/>
    <x v="33"/>
    <s v="Skogplanting"/>
    <x v="0"/>
    <n v="0"/>
    <x v="4"/>
    <x v="3"/>
  </r>
  <r>
    <x v="54"/>
    <x v="3"/>
    <x v="33"/>
    <s v="Annen bebyggelse og anlegg"/>
    <x v="1"/>
    <n v="0"/>
    <x v="3"/>
    <x v="0"/>
  </r>
  <r>
    <x v="54"/>
    <x v="3"/>
    <x v="33"/>
    <s v="Annet landbruksformål, feks. tilleggsnæringer"/>
    <x v="1"/>
    <n v="0"/>
    <x v="8"/>
    <x v="0"/>
  </r>
  <r>
    <x v="54"/>
    <x v="3"/>
    <x v="33"/>
    <s v="Boligbebyggelse, inkludert uteoppholdsareal"/>
    <x v="1"/>
    <n v="0"/>
    <x v="0"/>
    <x v="0"/>
  </r>
  <r>
    <x v="54"/>
    <x v="3"/>
    <x v="33"/>
    <s v="Bruk og vern av sjø og vassdrag, med tilhørende strandsone"/>
    <x v="1"/>
    <n v="0"/>
    <x v="7"/>
    <x v="3"/>
  </r>
  <r>
    <x v="54"/>
    <x v="3"/>
    <x v="33"/>
    <s v="Forsvaret"/>
    <x v="1"/>
    <n v="0"/>
    <x v="3"/>
    <x v="0"/>
  </r>
  <r>
    <x v="54"/>
    <x v="3"/>
    <x v="33"/>
    <s v="Fritidsbebyggelse"/>
    <x v="1"/>
    <n v="0"/>
    <x v="0"/>
    <x v="0"/>
  </r>
  <r>
    <x v="54"/>
    <x v="3"/>
    <x v="33"/>
    <s v="Golfbane"/>
    <x v="1"/>
    <n v="0"/>
    <x v="5"/>
    <x v="3"/>
  </r>
  <r>
    <x v="54"/>
    <x v="3"/>
    <x v="33"/>
    <s v="Grønnstruktur"/>
    <x v="1"/>
    <n v="0"/>
    <x v="7"/>
    <x v="3"/>
  </r>
  <r>
    <x v="54"/>
    <x v="3"/>
    <x v="33"/>
    <s v="Kombinasjoner av hovedformål"/>
    <x v="1"/>
    <n v="0"/>
    <x v="2"/>
    <x v="2"/>
  </r>
  <r>
    <x v="54"/>
    <x v="3"/>
    <x v="33"/>
    <s v="Landbruks-, natur- og friluftsområder, spredt utbygging"/>
    <x v="1"/>
    <n v="0"/>
    <x v="0"/>
    <x v="0"/>
  </r>
  <r>
    <x v="54"/>
    <x v="3"/>
    <x v="33"/>
    <s v="Landbruks-, natur- og friluftsområder der landbruk er utelukket"/>
    <x v="1"/>
    <n v="0"/>
    <x v="0"/>
    <x v="0"/>
  </r>
  <r>
    <x v="54"/>
    <x v="3"/>
    <x v="33"/>
    <s v="Næringsbebyggelse / virksomhet"/>
    <x v="1"/>
    <n v="0"/>
    <x v="3"/>
    <x v="0"/>
  </r>
  <r>
    <x v="54"/>
    <x v="3"/>
    <x v="33"/>
    <s v="Offentlig eller privat tjenesteyting"/>
    <x v="1"/>
    <n v="0"/>
    <x v="3"/>
    <x v="0"/>
  </r>
  <r>
    <x v="54"/>
    <x v="3"/>
    <x v="33"/>
    <s v="Omdisponert til andre formål enn landbruk"/>
    <x v="1"/>
    <n v="0"/>
    <x v="10"/>
    <x v="5"/>
  </r>
  <r>
    <x v="54"/>
    <x v="3"/>
    <x v="33"/>
    <s v="Samferdselsanlegg og teknisk infrastruktur"/>
    <x v="1"/>
    <n v="0"/>
    <x v="1"/>
    <x v="1"/>
  </r>
  <r>
    <x v="54"/>
    <x v="3"/>
    <x v="33"/>
    <s v="Skogplanting"/>
    <x v="1"/>
    <n v="0"/>
    <x v="4"/>
    <x v="3"/>
  </r>
  <r>
    <x v="54"/>
    <x v="3"/>
    <x v="34"/>
    <s v="Annen bebyggelse og anlegg"/>
    <x v="0"/>
    <n v="0"/>
    <x v="3"/>
    <x v="0"/>
  </r>
  <r>
    <x v="54"/>
    <x v="3"/>
    <x v="34"/>
    <s v="Annet landbruksformål, feks. tilleggsnæringer"/>
    <x v="0"/>
    <n v="0"/>
    <x v="8"/>
    <x v="0"/>
  </r>
  <r>
    <x v="54"/>
    <x v="3"/>
    <x v="34"/>
    <s v="Boligbebyggelse, inkludert uteoppholdsareal"/>
    <x v="0"/>
    <n v="0"/>
    <x v="0"/>
    <x v="0"/>
  </r>
  <r>
    <x v="54"/>
    <x v="3"/>
    <x v="34"/>
    <s v="Bruk og vern av sjø og vassdrag, med tilhørende strandsone"/>
    <x v="0"/>
    <n v="0"/>
    <x v="7"/>
    <x v="3"/>
  </r>
  <r>
    <x v="54"/>
    <x v="3"/>
    <x v="34"/>
    <s v="Forsvaret"/>
    <x v="0"/>
    <n v="0"/>
    <x v="3"/>
    <x v="0"/>
  </r>
  <r>
    <x v="54"/>
    <x v="3"/>
    <x v="34"/>
    <s v="Fritidsbebyggelse"/>
    <x v="0"/>
    <n v="0"/>
    <x v="0"/>
    <x v="0"/>
  </r>
  <r>
    <x v="54"/>
    <x v="3"/>
    <x v="34"/>
    <s v="Golfbane"/>
    <x v="0"/>
    <n v="0"/>
    <x v="5"/>
    <x v="3"/>
  </r>
  <r>
    <x v="54"/>
    <x v="3"/>
    <x v="34"/>
    <s v="Grønnstruktur"/>
    <x v="0"/>
    <n v="0"/>
    <x v="7"/>
    <x v="3"/>
  </r>
  <r>
    <x v="54"/>
    <x v="3"/>
    <x v="34"/>
    <s v="Kombinasjoner av hovedformål"/>
    <x v="0"/>
    <n v="0"/>
    <x v="2"/>
    <x v="2"/>
  </r>
  <r>
    <x v="54"/>
    <x v="3"/>
    <x v="34"/>
    <s v="Landbruks-, natur- og friluftsområder, spredt utbygging"/>
    <x v="0"/>
    <n v="0"/>
    <x v="0"/>
    <x v="0"/>
  </r>
  <r>
    <x v="54"/>
    <x v="3"/>
    <x v="34"/>
    <s v="Landbruks-, natur- og friluftsområder der landbruk er utelukket"/>
    <x v="0"/>
    <n v="0"/>
    <x v="0"/>
    <x v="0"/>
  </r>
  <r>
    <x v="54"/>
    <x v="3"/>
    <x v="34"/>
    <s v="Næringsbebyggelse / virksomhet"/>
    <x v="0"/>
    <n v="0"/>
    <x v="3"/>
    <x v="0"/>
  </r>
  <r>
    <x v="54"/>
    <x v="3"/>
    <x v="34"/>
    <s v="Offentlig eller privat tjenesteyting"/>
    <x v="0"/>
    <n v="0"/>
    <x v="3"/>
    <x v="0"/>
  </r>
  <r>
    <x v="54"/>
    <x v="3"/>
    <x v="34"/>
    <s v="Omdisponert til andre formål enn landbruk"/>
    <x v="0"/>
    <n v="0"/>
    <x v="10"/>
    <x v="5"/>
  </r>
  <r>
    <x v="54"/>
    <x v="3"/>
    <x v="34"/>
    <s v="Samferdselsanlegg og teknisk infrastruktur"/>
    <x v="0"/>
    <n v="0"/>
    <x v="1"/>
    <x v="1"/>
  </r>
  <r>
    <x v="54"/>
    <x v="3"/>
    <x v="34"/>
    <s v="Skogplanting"/>
    <x v="0"/>
    <n v="0"/>
    <x v="4"/>
    <x v="3"/>
  </r>
  <r>
    <x v="54"/>
    <x v="3"/>
    <x v="34"/>
    <s v="Annen bebyggelse og anlegg"/>
    <x v="1"/>
    <n v="0"/>
    <x v="3"/>
    <x v="0"/>
  </r>
  <r>
    <x v="54"/>
    <x v="3"/>
    <x v="34"/>
    <s v="Annet landbruksformål, feks. tilleggsnæringer"/>
    <x v="1"/>
    <n v="0"/>
    <x v="8"/>
    <x v="0"/>
  </r>
  <r>
    <x v="54"/>
    <x v="3"/>
    <x v="34"/>
    <s v="Boligbebyggelse, inkludert uteoppholdsareal"/>
    <x v="1"/>
    <n v="0"/>
    <x v="0"/>
    <x v="0"/>
  </r>
  <r>
    <x v="54"/>
    <x v="3"/>
    <x v="34"/>
    <s v="Bruk og vern av sjø og vassdrag, med tilhørende strandsone"/>
    <x v="1"/>
    <n v="0"/>
    <x v="7"/>
    <x v="3"/>
  </r>
  <r>
    <x v="54"/>
    <x v="3"/>
    <x v="34"/>
    <s v="Forsvaret"/>
    <x v="1"/>
    <n v="0"/>
    <x v="3"/>
    <x v="0"/>
  </r>
  <r>
    <x v="54"/>
    <x v="3"/>
    <x v="34"/>
    <s v="Fritidsbebyggelse"/>
    <x v="1"/>
    <n v="0"/>
    <x v="0"/>
    <x v="0"/>
  </r>
  <r>
    <x v="54"/>
    <x v="3"/>
    <x v="34"/>
    <s v="Golfbane"/>
    <x v="1"/>
    <n v="0"/>
    <x v="5"/>
    <x v="3"/>
  </r>
  <r>
    <x v="54"/>
    <x v="3"/>
    <x v="34"/>
    <s v="Grønnstruktur"/>
    <x v="1"/>
    <n v="0"/>
    <x v="7"/>
    <x v="3"/>
  </r>
  <r>
    <x v="54"/>
    <x v="3"/>
    <x v="34"/>
    <s v="Kombinasjoner av hovedformål"/>
    <x v="1"/>
    <n v="0"/>
    <x v="2"/>
    <x v="2"/>
  </r>
  <r>
    <x v="54"/>
    <x v="3"/>
    <x v="34"/>
    <s v="Landbruks-, natur- og friluftsområder, spredt utbygging"/>
    <x v="1"/>
    <n v="0"/>
    <x v="0"/>
    <x v="0"/>
  </r>
  <r>
    <x v="54"/>
    <x v="3"/>
    <x v="34"/>
    <s v="Landbruks-, natur- og friluftsområder der landbruk er utelukket"/>
    <x v="1"/>
    <n v="0"/>
    <x v="0"/>
    <x v="0"/>
  </r>
  <r>
    <x v="54"/>
    <x v="3"/>
    <x v="34"/>
    <s v="Næringsbebyggelse / virksomhet"/>
    <x v="1"/>
    <n v="0"/>
    <x v="3"/>
    <x v="0"/>
  </r>
  <r>
    <x v="54"/>
    <x v="3"/>
    <x v="34"/>
    <s v="Offentlig eller privat tjenesteyting"/>
    <x v="1"/>
    <n v="0"/>
    <x v="3"/>
    <x v="0"/>
  </r>
  <r>
    <x v="54"/>
    <x v="3"/>
    <x v="34"/>
    <s v="Omdisponert til andre formål enn landbruk"/>
    <x v="1"/>
    <n v="0"/>
    <x v="10"/>
    <x v="5"/>
  </r>
  <r>
    <x v="54"/>
    <x v="3"/>
    <x v="34"/>
    <s v="Samferdselsanlegg og teknisk infrastruktur"/>
    <x v="1"/>
    <n v="0"/>
    <x v="1"/>
    <x v="1"/>
  </r>
  <r>
    <x v="54"/>
    <x v="3"/>
    <x v="34"/>
    <s v="Skogplanting"/>
    <x v="1"/>
    <n v="0"/>
    <x v="4"/>
    <x v="3"/>
  </r>
  <r>
    <x v="54"/>
    <x v="3"/>
    <x v="35"/>
    <s v="Annen bebyggelse og anlegg"/>
    <x v="0"/>
    <n v="0"/>
    <x v="3"/>
    <x v="0"/>
  </r>
  <r>
    <x v="54"/>
    <x v="3"/>
    <x v="35"/>
    <s v="Annet landbruksformål, feks. tilleggsnæringer"/>
    <x v="0"/>
    <n v="1"/>
    <x v="8"/>
    <x v="0"/>
  </r>
  <r>
    <x v="54"/>
    <x v="3"/>
    <x v="35"/>
    <s v="Boligbebyggelse, inkludert uteoppholdsareal"/>
    <x v="0"/>
    <n v="1"/>
    <x v="0"/>
    <x v="0"/>
  </r>
  <r>
    <x v="54"/>
    <x v="3"/>
    <x v="35"/>
    <s v="Bruk og vern av sjø og vassdrag, med tilhørende strandsone"/>
    <x v="0"/>
    <n v="0"/>
    <x v="7"/>
    <x v="3"/>
  </r>
  <r>
    <x v="54"/>
    <x v="3"/>
    <x v="35"/>
    <s v="Forsvaret"/>
    <x v="0"/>
    <n v="0"/>
    <x v="3"/>
    <x v="0"/>
  </r>
  <r>
    <x v="54"/>
    <x v="3"/>
    <x v="35"/>
    <s v="Fritidsbebyggelse"/>
    <x v="0"/>
    <n v="0"/>
    <x v="0"/>
    <x v="0"/>
  </r>
  <r>
    <x v="54"/>
    <x v="3"/>
    <x v="35"/>
    <s v="Golfbane"/>
    <x v="0"/>
    <n v="0"/>
    <x v="5"/>
    <x v="3"/>
  </r>
  <r>
    <x v="54"/>
    <x v="3"/>
    <x v="35"/>
    <s v="Grønnstruktur"/>
    <x v="0"/>
    <n v="0"/>
    <x v="7"/>
    <x v="3"/>
  </r>
  <r>
    <x v="54"/>
    <x v="3"/>
    <x v="35"/>
    <s v="Kombinasjoner av hovedformål"/>
    <x v="0"/>
    <n v="0"/>
    <x v="2"/>
    <x v="2"/>
  </r>
  <r>
    <x v="54"/>
    <x v="3"/>
    <x v="35"/>
    <s v="Landbruks-, natur- og friluftsområder, spredt utbygging"/>
    <x v="0"/>
    <n v="0"/>
    <x v="0"/>
    <x v="0"/>
  </r>
  <r>
    <x v="54"/>
    <x v="3"/>
    <x v="35"/>
    <s v="Landbruks-, natur- og friluftsområder der landbruk er utelukket"/>
    <x v="0"/>
    <n v="0"/>
    <x v="0"/>
    <x v="0"/>
  </r>
  <r>
    <x v="54"/>
    <x v="3"/>
    <x v="35"/>
    <s v="Næringsbebyggelse / virksomhet"/>
    <x v="0"/>
    <n v="0"/>
    <x v="3"/>
    <x v="0"/>
  </r>
  <r>
    <x v="54"/>
    <x v="3"/>
    <x v="35"/>
    <s v="Offentlig eller privat tjenesteyting"/>
    <x v="0"/>
    <n v="0"/>
    <x v="3"/>
    <x v="0"/>
  </r>
  <r>
    <x v="54"/>
    <x v="3"/>
    <x v="35"/>
    <s v="Omdisponert til andre formål enn landbruk"/>
    <x v="0"/>
    <n v="2"/>
    <x v="10"/>
    <x v="5"/>
  </r>
  <r>
    <x v="54"/>
    <x v="3"/>
    <x v="35"/>
    <s v="Samferdselsanlegg og teknisk infrastruktur"/>
    <x v="0"/>
    <n v="0"/>
    <x v="1"/>
    <x v="1"/>
  </r>
  <r>
    <x v="54"/>
    <x v="3"/>
    <x v="35"/>
    <s v="Skogplanting"/>
    <x v="0"/>
    <n v="0"/>
    <x v="4"/>
    <x v="3"/>
  </r>
  <r>
    <x v="54"/>
    <x v="3"/>
    <x v="35"/>
    <s v="Annen bebyggelse og anlegg"/>
    <x v="1"/>
    <n v="0"/>
    <x v="3"/>
    <x v="0"/>
  </r>
  <r>
    <x v="54"/>
    <x v="3"/>
    <x v="35"/>
    <s v="Annet landbruksformål, feks. tilleggsnæringer"/>
    <x v="1"/>
    <n v="0"/>
    <x v="8"/>
    <x v="0"/>
  </r>
  <r>
    <x v="54"/>
    <x v="3"/>
    <x v="35"/>
    <s v="Boligbebyggelse, inkludert uteoppholdsareal"/>
    <x v="1"/>
    <n v="0"/>
    <x v="0"/>
    <x v="0"/>
  </r>
  <r>
    <x v="54"/>
    <x v="3"/>
    <x v="35"/>
    <s v="Bruk og vern av sjø og vassdrag, med tilhørende strandsone"/>
    <x v="1"/>
    <n v="0"/>
    <x v="7"/>
    <x v="3"/>
  </r>
  <r>
    <x v="54"/>
    <x v="3"/>
    <x v="35"/>
    <s v="Forsvaret"/>
    <x v="1"/>
    <n v="0"/>
    <x v="3"/>
    <x v="0"/>
  </r>
  <r>
    <x v="54"/>
    <x v="3"/>
    <x v="35"/>
    <s v="Fritidsbebyggelse"/>
    <x v="1"/>
    <n v="0"/>
    <x v="0"/>
    <x v="0"/>
  </r>
  <r>
    <x v="54"/>
    <x v="3"/>
    <x v="35"/>
    <s v="Golfbane"/>
    <x v="1"/>
    <n v="0"/>
    <x v="5"/>
    <x v="3"/>
  </r>
  <r>
    <x v="54"/>
    <x v="3"/>
    <x v="35"/>
    <s v="Grønnstruktur"/>
    <x v="1"/>
    <n v="0"/>
    <x v="7"/>
    <x v="3"/>
  </r>
  <r>
    <x v="54"/>
    <x v="3"/>
    <x v="35"/>
    <s v="Kombinasjoner av hovedformål"/>
    <x v="1"/>
    <n v="0"/>
    <x v="2"/>
    <x v="2"/>
  </r>
  <r>
    <x v="54"/>
    <x v="3"/>
    <x v="35"/>
    <s v="Landbruks-, natur- og friluftsområder, spredt utbygging"/>
    <x v="1"/>
    <n v="0"/>
    <x v="0"/>
    <x v="0"/>
  </r>
  <r>
    <x v="54"/>
    <x v="3"/>
    <x v="35"/>
    <s v="Landbruks-, natur- og friluftsområder der landbruk er utelukket"/>
    <x v="1"/>
    <n v="0"/>
    <x v="0"/>
    <x v="0"/>
  </r>
  <r>
    <x v="54"/>
    <x v="3"/>
    <x v="35"/>
    <s v="Næringsbebyggelse / virksomhet"/>
    <x v="1"/>
    <n v="0"/>
    <x v="3"/>
    <x v="0"/>
  </r>
  <r>
    <x v="54"/>
    <x v="3"/>
    <x v="35"/>
    <s v="Offentlig eller privat tjenesteyting"/>
    <x v="1"/>
    <n v="0"/>
    <x v="3"/>
    <x v="0"/>
  </r>
  <r>
    <x v="54"/>
    <x v="3"/>
    <x v="35"/>
    <s v="Omdisponert til andre formål enn landbruk"/>
    <x v="1"/>
    <n v="0"/>
    <x v="10"/>
    <x v="5"/>
  </r>
  <r>
    <x v="54"/>
    <x v="3"/>
    <x v="35"/>
    <s v="Samferdselsanlegg og teknisk infrastruktur"/>
    <x v="1"/>
    <n v="0"/>
    <x v="1"/>
    <x v="1"/>
  </r>
  <r>
    <x v="54"/>
    <x v="3"/>
    <x v="35"/>
    <s v="Skogplanting"/>
    <x v="1"/>
    <n v="0"/>
    <x v="4"/>
    <x v="3"/>
  </r>
  <r>
    <x v="54"/>
    <x v="3"/>
    <x v="36"/>
    <s v="Annen bebyggelse og anlegg"/>
    <x v="0"/>
    <n v="0"/>
    <x v="3"/>
    <x v="0"/>
  </r>
  <r>
    <x v="54"/>
    <x v="3"/>
    <x v="36"/>
    <s v="Annet landbruksformål, feks. tilleggsnæringer"/>
    <x v="0"/>
    <n v="0"/>
    <x v="8"/>
    <x v="0"/>
  </r>
  <r>
    <x v="54"/>
    <x v="3"/>
    <x v="36"/>
    <s v="Boligbebyggelse, inkludert uteoppholdsareal"/>
    <x v="0"/>
    <n v="0"/>
    <x v="0"/>
    <x v="0"/>
  </r>
  <r>
    <x v="54"/>
    <x v="3"/>
    <x v="36"/>
    <s v="Bruk og vern av sjø og vassdrag, med tilhørende strandsone"/>
    <x v="0"/>
    <n v="0"/>
    <x v="7"/>
    <x v="3"/>
  </r>
  <r>
    <x v="54"/>
    <x v="3"/>
    <x v="36"/>
    <s v="Forsvaret"/>
    <x v="0"/>
    <n v="0"/>
    <x v="3"/>
    <x v="0"/>
  </r>
  <r>
    <x v="54"/>
    <x v="3"/>
    <x v="36"/>
    <s v="Fritidsbebyggelse"/>
    <x v="0"/>
    <n v="0"/>
    <x v="0"/>
    <x v="0"/>
  </r>
  <r>
    <x v="54"/>
    <x v="3"/>
    <x v="36"/>
    <s v="Golfbane"/>
    <x v="0"/>
    <n v="0"/>
    <x v="5"/>
    <x v="3"/>
  </r>
  <r>
    <x v="54"/>
    <x v="3"/>
    <x v="36"/>
    <s v="Grønnstruktur"/>
    <x v="0"/>
    <n v="0"/>
    <x v="7"/>
    <x v="3"/>
  </r>
  <r>
    <x v="54"/>
    <x v="3"/>
    <x v="36"/>
    <s v="Kombinasjoner av hovedformål"/>
    <x v="0"/>
    <n v="0"/>
    <x v="2"/>
    <x v="2"/>
  </r>
  <r>
    <x v="54"/>
    <x v="3"/>
    <x v="36"/>
    <s v="Landbruks-, natur- og friluftsområder, spredt utbygging"/>
    <x v="0"/>
    <n v="0"/>
    <x v="0"/>
    <x v="0"/>
  </r>
  <r>
    <x v="54"/>
    <x v="3"/>
    <x v="36"/>
    <s v="Landbruks-, natur- og friluftsområder der landbruk er utelukket"/>
    <x v="0"/>
    <n v="0"/>
    <x v="0"/>
    <x v="0"/>
  </r>
  <r>
    <x v="54"/>
    <x v="3"/>
    <x v="36"/>
    <s v="Næringsbebyggelse / virksomhet"/>
    <x v="0"/>
    <n v="0"/>
    <x v="3"/>
    <x v="0"/>
  </r>
  <r>
    <x v="54"/>
    <x v="3"/>
    <x v="36"/>
    <s v="Offentlig eller privat tjenesteyting"/>
    <x v="0"/>
    <n v="0"/>
    <x v="3"/>
    <x v="0"/>
  </r>
  <r>
    <x v="54"/>
    <x v="3"/>
    <x v="36"/>
    <s v="Omdisponert til andre formål enn landbruk"/>
    <x v="0"/>
    <n v="2"/>
    <x v="10"/>
    <x v="5"/>
  </r>
  <r>
    <x v="54"/>
    <x v="3"/>
    <x v="36"/>
    <s v="Samferdselsanlegg og teknisk infrastruktur"/>
    <x v="0"/>
    <n v="2"/>
    <x v="1"/>
    <x v="1"/>
  </r>
  <r>
    <x v="54"/>
    <x v="3"/>
    <x v="36"/>
    <s v="Skogplanting"/>
    <x v="0"/>
    <n v="0"/>
    <x v="4"/>
    <x v="3"/>
  </r>
  <r>
    <x v="54"/>
    <x v="3"/>
    <x v="36"/>
    <s v="Annen bebyggelse og anlegg"/>
    <x v="1"/>
    <n v="0"/>
    <x v="3"/>
    <x v="0"/>
  </r>
  <r>
    <x v="54"/>
    <x v="3"/>
    <x v="36"/>
    <s v="Annet landbruksformål, feks. tilleggsnæringer"/>
    <x v="1"/>
    <n v="2"/>
    <x v="8"/>
    <x v="0"/>
  </r>
  <r>
    <x v="54"/>
    <x v="3"/>
    <x v="36"/>
    <s v="Boligbebyggelse, inkludert uteoppholdsareal"/>
    <x v="1"/>
    <n v="2"/>
    <x v="0"/>
    <x v="0"/>
  </r>
  <r>
    <x v="54"/>
    <x v="3"/>
    <x v="36"/>
    <s v="Bruk og vern av sjø og vassdrag, med tilhørende strandsone"/>
    <x v="1"/>
    <n v="0"/>
    <x v="7"/>
    <x v="3"/>
  </r>
  <r>
    <x v="54"/>
    <x v="3"/>
    <x v="36"/>
    <s v="Forsvaret"/>
    <x v="1"/>
    <n v="0"/>
    <x v="3"/>
    <x v="0"/>
  </r>
  <r>
    <x v="54"/>
    <x v="3"/>
    <x v="36"/>
    <s v="Fritidsbebyggelse"/>
    <x v="1"/>
    <n v="0"/>
    <x v="0"/>
    <x v="0"/>
  </r>
  <r>
    <x v="54"/>
    <x v="3"/>
    <x v="36"/>
    <s v="Golfbane"/>
    <x v="1"/>
    <n v="0"/>
    <x v="5"/>
    <x v="3"/>
  </r>
  <r>
    <x v="54"/>
    <x v="3"/>
    <x v="36"/>
    <s v="Grønnstruktur"/>
    <x v="1"/>
    <n v="0"/>
    <x v="7"/>
    <x v="3"/>
  </r>
  <r>
    <x v="54"/>
    <x v="3"/>
    <x v="36"/>
    <s v="Kombinasjoner av hovedformål"/>
    <x v="1"/>
    <n v="0"/>
    <x v="2"/>
    <x v="2"/>
  </r>
  <r>
    <x v="54"/>
    <x v="3"/>
    <x v="36"/>
    <s v="Landbruks-, natur- og friluftsområder, spredt utbygging"/>
    <x v="1"/>
    <n v="0"/>
    <x v="0"/>
    <x v="0"/>
  </r>
  <r>
    <x v="54"/>
    <x v="3"/>
    <x v="36"/>
    <s v="Landbruks-, natur- og friluftsområder der landbruk er utelukket"/>
    <x v="1"/>
    <n v="0"/>
    <x v="0"/>
    <x v="0"/>
  </r>
  <r>
    <x v="54"/>
    <x v="3"/>
    <x v="36"/>
    <s v="Næringsbebyggelse / virksomhet"/>
    <x v="1"/>
    <n v="0"/>
    <x v="3"/>
    <x v="0"/>
  </r>
  <r>
    <x v="54"/>
    <x v="3"/>
    <x v="36"/>
    <s v="Offentlig eller privat tjenesteyting"/>
    <x v="1"/>
    <n v="0"/>
    <x v="3"/>
    <x v="0"/>
  </r>
  <r>
    <x v="54"/>
    <x v="3"/>
    <x v="36"/>
    <s v="Omdisponert til andre formål enn landbruk"/>
    <x v="1"/>
    <n v="5"/>
    <x v="10"/>
    <x v="5"/>
  </r>
  <r>
    <x v="54"/>
    <x v="3"/>
    <x v="36"/>
    <s v="Samferdselsanlegg og teknisk infrastruktur"/>
    <x v="1"/>
    <n v="1"/>
    <x v="1"/>
    <x v="1"/>
  </r>
  <r>
    <x v="54"/>
    <x v="3"/>
    <x v="36"/>
    <s v="Skogplanting"/>
    <x v="1"/>
    <n v="0"/>
    <x v="4"/>
    <x v="3"/>
  </r>
  <r>
    <x v="54"/>
    <x v="3"/>
    <x v="37"/>
    <s v="Annen bebyggelse og anlegg"/>
    <x v="0"/>
    <s v="."/>
    <x v="3"/>
    <x v="0"/>
  </r>
  <r>
    <x v="54"/>
    <x v="3"/>
    <x v="37"/>
    <s v="Annet landbruksformål, feks. tilleggsnæringer"/>
    <x v="0"/>
    <s v="."/>
    <x v="8"/>
    <x v="0"/>
  </r>
  <r>
    <x v="54"/>
    <x v="3"/>
    <x v="37"/>
    <s v="Boligbebyggelse, inkludert uteoppholdsareal"/>
    <x v="0"/>
    <s v="."/>
    <x v="0"/>
    <x v="0"/>
  </r>
  <r>
    <x v="54"/>
    <x v="3"/>
    <x v="37"/>
    <s v="Bruk og vern av sjø og vassdrag, med tilhørende strandsone"/>
    <x v="0"/>
    <s v="."/>
    <x v="7"/>
    <x v="3"/>
  </r>
  <r>
    <x v="54"/>
    <x v="3"/>
    <x v="37"/>
    <s v="Forsvaret"/>
    <x v="0"/>
    <s v="."/>
    <x v="3"/>
    <x v="0"/>
  </r>
  <r>
    <x v="54"/>
    <x v="3"/>
    <x v="37"/>
    <s v="Fritidsbebyggelse"/>
    <x v="0"/>
    <s v="."/>
    <x v="0"/>
    <x v="0"/>
  </r>
  <r>
    <x v="54"/>
    <x v="3"/>
    <x v="37"/>
    <s v="Golfbane"/>
    <x v="0"/>
    <s v="."/>
    <x v="5"/>
    <x v="3"/>
  </r>
  <r>
    <x v="54"/>
    <x v="3"/>
    <x v="37"/>
    <s v="Grønnstruktur"/>
    <x v="0"/>
    <s v="."/>
    <x v="7"/>
    <x v="3"/>
  </r>
  <r>
    <x v="54"/>
    <x v="3"/>
    <x v="37"/>
    <s v="Kombinasjoner av hovedformål"/>
    <x v="0"/>
    <s v="."/>
    <x v="2"/>
    <x v="2"/>
  </r>
  <r>
    <x v="54"/>
    <x v="3"/>
    <x v="37"/>
    <s v="Landbruks-, natur- og friluftsområder, spredt utbygging"/>
    <x v="0"/>
    <s v="."/>
    <x v="0"/>
    <x v="0"/>
  </r>
  <r>
    <x v="54"/>
    <x v="3"/>
    <x v="37"/>
    <s v="Landbruks-, natur- og friluftsområder der landbruk er utelukket"/>
    <x v="0"/>
    <s v="."/>
    <x v="0"/>
    <x v="0"/>
  </r>
  <r>
    <x v="54"/>
    <x v="3"/>
    <x v="37"/>
    <s v="Næringsbebyggelse / virksomhet"/>
    <x v="0"/>
    <s v="."/>
    <x v="3"/>
    <x v="0"/>
  </r>
  <r>
    <x v="54"/>
    <x v="3"/>
    <x v="37"/>
    <s v="Offentlig eller privat tjenesteyting"/>
    <x v="0"/>
    <s v="."/>
    <x v="3"/>
    <x v="0"/>
  </r>
  <r>
    <x v="54"/>
    <x v="3"/>
    <x v="37"/>
    <s v="Omdisponert til andre formål enn landbruk"/>
    <x v="0"/>
    <s v="."/>
    <x v="10"/>
    <x v="5"/>
  </r>
  <r>
    <x v="54"/>
    <x v="3"/>
    <x v="37"/>
    <s v="Samferdselsanlegg og teknisk infrastruktur"/>
    <x v="0"/>
    <s v="."/>
    <x v="1"/>
    <x v="1"/>
  </r>
  <r>
    <x v="54"/>
    <x v="3"/>
    <x v="37"/>
    <s v="Skogplanting"/>
    <x v="0"/>
    <s v="."/>
    <x v="4"/>
    <x v="3"/>
  </r>
  <r>
    <x v="54"/>
    <x v="3"/>
    <x v="37"/>
    <s v="Annen bebyggelse og anlegg"/>
    <x v="1"/>
    <s v="."/>
    <x v="3"/>
    <x v="0"/>
  </r>
  <r>
    <x v="54"/>
    <x v="3"/>
    <x v="37"/>
    <s v="Annet landbruksformål, feks. tilleggsnæringer"/>
    <x v="1"/>
    <s v="."/>
    <x v="8"/>
    <x v="0"/>
  </r>
  <r>
    <x v="54"/>
    <x v="3"/>
    <x v="37"/>
    <s v="Boligbebyggelse, inkludert uteoppholdsareal"/>
    <x v="1"/>
    <s v="."/>
    <x v="0"/>
    <x v="0"/>
  </r>
  <r>
    <x v="54"/>
    <x v="3"/>
    <x v="37"/>
    <s v="Bruk og vern av sjø og vassdrag, med tilhørende strandsone"/>
    <x v="1"/>
    <s v="."/>
    <x v="7"/>
    <x v="3"/>
  </r>
  <r>
    <x v="54"/>
    <x v="3"/>
    <x v="37"/>
    <s v="Forsvaret"/>
    <x v="1"/>
    <s v="."/>
    <x v="3"/>
    <x v="0"/>
  </r>
  <r>
    <x v="54"/>
    <x v="3"/>
    <x v="37"/>
    <s v="Fritidsbebyggelse"/>
    <x v="1"/>
    <s v="."/>
    <x v="0"/>
    <x v="0"/>
  </r>
  <r>
    <x v="54"/>
    <x v="3"/>
    <x v="37"/>
    <s v="Golfbane"/>
    <x v="1"/>
    <s v="."/>
    <x v="5"/>
    <x v="3"/>
  </r>
  <r>
    <x v="54"/>
    <x v="3"/>
    <x v="37"/>
    <s v="Grønnstruktur"/>
    <x v="1"/>
    <s v="."/>
    <x v="7"/>
    <x v="3"/>
  </r>
  <r>
    <x v="54"/>
    <x v="3"/>
    <x v="37"/>
    <s v="Kombinasjoner av hovedformål"/>
    <x v="1"/>
    <s v="."/>
    <x v="2"/>
    <x v="2"/>
  </r>
  <r>
    <x v="54"/>
    <x v="3"/>
    <x v="37"/>
    <s v="Landbruks-, natur- og friluftsområder, spredt utbygging"/>
    <x v="1"/>
    <s v="."/>
    <x v="0"/>
    <x v="0"/>
  </r>
  <r>
    <x v="54"/>
    <x v="3"/>
    <x v="37"/>
    <s v="Landbruks-, natur- og friluftsområder der landbruk er utelukket"/>
    <x v="1"/>
    <s v="."/>
    <x v="0"/>
    <x v="0"/>
  </r>
  <r>
    <x v="54"/>
    <x v="3"/>
    <x v="37"/>
    <s v="Næringsbebyggelse / virksomhet"/>
    <x v="1"/>
    <s v="."/>
    <x v="3"/>
    <x v="0"/>
  </r>
  <r>
    <x v="54"/>
    <x v="3"/>
    <x v="37"/>
    <s v="Offentlig eller privat tjenesteyting"/>
    <x v="1"/>
    <s v="."/>
    <x v="3"/>
    <x v="0"/>
  </r>
  <r>
    <x v="54"/>
    <x v="3"/>
    <x v="37"/>
    <s v="Omdisponert til andre formål enn landbruk"/>
    <x v="1"/>
    <s v="."/>
    <x v="10"/>
    <x v="5"/>
  </r>
  <r>
    <x v="54"/>
    <x v="3"/>
    <x v="37"/>
    <s v="Samferdselsanlegg og teknisk infrastruktur"/>
    <x v="1"/>
    <s v="."/>
    <x v="1"/>
    <x v="1"/>
  </r>
  <r>
    <x v="54"/>
    <x v="3"/>
    <x v="37"/>
    <s v="Skogplanting"/>
    <x v="1"/>
    <s v="."/>
    <x v="4"/>
    <x v="3"/>
  </r>
  <r>
    <x v="54"/>
    <x v="3"/>
    <x v="38"/>
    <s v="Annen bebyggelse og anlegg"/>
    <x v="0"/>
    <n v="0"/>
    <x v="3"/>
    <x v="0"/>
  </r>
  <r>
    <x v="54"/>
    <x v="3"/>
    <x v="38"/>
    <s v="Annet landbruksformål, feks. tilleggsnæringer"/>
    <x v="0"/>
    <n v="0"/>
    <x v="8"/>
    <x v="0"/>
  </r>
  <r>
    <x v="54"/>
    <x v="3"/>
    <x v="38"/>
    <s v="Boligbebyggelse, inkludert uteoppholdsareal"/>
    <x v="0"/>
    <n v="0.2"/>
    <x v="0"/>
    <x v="0"/>
  </r>
  <r>
    <x v="54"/>
    <x v="3"/>
    <x v="38"/>
    <s v="Bruk og vern av sjø og vassdrag, med tilhørende strandsone"/>
    <x v="0"/>
    <n v="0"/>
    <x v="7"/>
    <x v="3"/>
  </r>
  <r>
    <x v="54"/>
    <x v="3"/>
    <x v="38"/>
    <s v="Forsvaret"/>
    <x v="0"/>
    <n v="0"/>
    <x v="3"/>
    <x v="0"/>
  </r>
  <r>
    <x v="54"/>
    <x v="3"/>
    <x v="38"/>
    <s v="Fritidsbebyggelse"/>
    <x v="0"/>
    <n v="0"/>
    <x v="0"/>
    <x v="0"/>
  </r>
  <r>
    <x v="54"/>
    <x v="3"/>
    <x v="38"/>
    <s v="Golfbane"/>
    <x v="0"/>
    <n v="0"/>
    <x v="5"/>
    <x v="3"/>
  </r>
  <r>
    <x v="54"/>
    <x v="3"/>
    <x v="38"/>
    <s v="Grønnstruktur"/>
    <x v="0"/>
    <n v="0"/>
    <x v="7"/>
    <x v="3"/>
  </r>
  <r>
    <x v="54"/>
    <x v="3"/>
    <x v="38"/>
    <s v="Kombinasjoner av hovedformål"/>
    <x v="0"/>
    <n v="0"/>
    <x v="2"/>
    <x v="2"/>
  </r>
  <r>
    <x v="54"/>
    <x v="3"/>
    <x v="38"/>
    <s v="Landbruks-, natur- og friluftsområder, spredt utbygging"/>
    <x v="0"/>
    <n v="0"/>
    <x v="0"/>
    <x v="0"/>
  </r>
  <r>
    <x v="54"/>
    <x v="3"/>
    <x v="38"/>
    <s v="Landbruks-, natur- og friluftsområder der landbruk er utelukket"/>
    <x v="0"/>
    <n v="0"/>
    <x v="0"/>
    <x v="0"/>
  </r>
  <r>
    <x v="54"/>
    <x v="3"/>
    <x v="38"/>
    <s v="Næringsbebyggelse / virksomhet"/>
    <x v="0"/>
    <n v="0"/>
    <x v="3"/>
    <x v="0"/>
  </r>
  <r>
    <x v="54"/>
    <x v="3"/>
    <x v="38"/>
    <s v="Offentlig eller privat tjenesteyting"/>
    <x v="0"/>
    <n v="0"/>
    <x v="3"/>
    <x v="0"/>
  </r>
  <r>
    <x v="54"/>
    <x v="3"/>
    <x v="38"/>
    <s v="Omdisponert til andre formål enn landbruk"/>
    <x v="0"/>
    <n v="0.2"/>
    <x v="10"/>
    <x v="5"/>
  </r>
  <r>
    <x v="54"/>
    <x v="3"/>
    <x v="38"/>
    <s v="Samferdselsanlegg og teknisk infrastruktur"/>
    <x v="0"/>
    <n v="0"/>
    <x v="1"/>
    <x v="1"/>
  </r>
  <r>
    <x v="54"/>
    <x v="3"/>
    <x v="38"/>
    <s v="Skogplanting"/>
    <x v="0"/>
    <n v="0"/>
    <x v="4"/>
    <x v="3"/>
  </r>
  <r>
    <x v="54"/>
    <x v="3"/>
    <x v="38"/>
    <s v="Annen bebyggelse og anlegg"/>
    <x v="1"/>
    <n v="0"/>
    <x v="3"/>
    <x v="0"/>
  </r>
  <r>
    <x v="54"/>
    <x v="3"/>
    <x v="38"/>
    <s v="Annet landbruksformål, feks. tilleggsnæringer"/>
    <x v="1"/>
    <n v="0"/>
    <x v="8"/>
    <x v="0"/>
  </r>
  <r>
    <x v="54"/>
    <x v="3"/>
    <x v="38"/>
    <s v="Boligbebyggelse, inkludert uteoppholdsareal"/>
    <x v="1"/>
    <n v="0"/>
    <x v="0"/>
    <x v="0"/>
  </r>
  <r>
    <x v="54"/>
    <x v="3"/>
    <x v="38"/>
    <s v="Bruk og vern av sjø og vassdrag, med tilhørende strandsone"/>
    <x v="1"/>
    <n v="0"/>
    <x v="7"/>
    <x v="3"/>
  </r>
  <r>
    <x v="54"/>
    <x v="3"/>
    <x v="38"/>
    <s v="Forsvaret"/>
    <x v="1"/>
    <n v="0"/>
    <x v="3"/>
    <x v="0"/>
  </r>
  <r>
    <x v="54"/>
    <x v="3"/>
    <x v="38"/>
    <s v="Fritidsbebyggelse"/>
    <x v="1"/>
    <n v="0"/>
    <x v="0"/>
    <x v="0"/>
  </r>
  <r>
    <x v="54"/>
    <x v="3"/>
    <x v="38"/>
    <s v="Golfbane"/>
    <x v="1"/>
    <n v="0"/>
    <x v="5"/>
    <x v="3"/>
  </r>
  <r>
    <x v="54"/>
    <x v="3"/>
    <x v="38"/>
    <s v="Grønnstruktur"/>
    <x v="1"/>
    <n v="0"/>
    <x v="7"/>
    <x v="3"/>
  </r>
  <r>
    <x v="54"/>
    <x v="3"/>
    <x v="38"/>
    <s v="Kombinasjoner av hovedformål"/>
    <x v="1"/>
    <n v="0"/>
    <x v="2"/>
    <x v="2"/>
  </r>
  <r>
    <x v="54"/>
    <x v="3"/>
    <x v="38"/>
    <s v="Landbruks-, natur- og friluftsområder, spredt utbygging"/>
    <x v="1"/>
    <n v="0"/>
    <x v="0"/>
    <x v="0"/>
  </r>
  <r>
    <x v="54"/>
    <x v="3"/>
    <x v="38"/>
    <s v="Landbruks-, natur- og friluftsområder der landbruk er utelukket"/>
    <x v="1"/>
    <n v="0"/>
    <x v="0"/>
    <x v="0"/>
  </r>
  <r>
    <x v="54"/>
    <x v="3"/>
    <x v="38"/>
    <s v="Næringsbebyggelse / virksomhet"/>
    <x v="1"/>
    <n v="2"/>
    <x v="3"/>
    <x v="0"/>
  </r>
  <r>
    <x v="54"/>
    <x v="3"/>
    <x v="38"/>
    <s v="Offentlig eller privat tjenesteyting"/>
    <x v="1"/>
    <n v="0"/>
    <x v="3"/>
    <x v="0"/>
  </r>
  <r>
    <x v="54"/>
    <x v="3"/>
    <x v="38"/>
    <s v="Omdisponert til andre formål enn landbruk"/>
    <x v="1"/>
    <n v="2"/>
    <x v="10"/>
    <x v="5"/>
  </r>
  <r>
    <x v="54"/>
    <x v="3"/>
    <x v="38"/>
    <s v="Samferdselsanlegg og teknisk infrastruktur"/>
    <x v="1"/>
    <n v="0"/>
    <x v="1"/>
    <x v="1"/>
  </r>
  <r>
    <x v="54"/>
    <x v="3"/>
    <x v="38"/>
    <s v="Skogplanting"/>
    <x v="1"/>
    <n v="0"/>
    <x v="4"/>
    <x v="3"/>
  </r>
  <r>
    <x v="54"/>
    <x v="3"/>
    <x v="39"/>
    <s v="Annen bebyggelse og anlegg"/>
    <x v="0"/>
    <n v="0"/>
    <x v="3"/>
    <x v="0"/>
  </r>
  <r>
    <x v="54"/>
    <x v="3"/>
    <x v="39"/>
    <s v="Annet landbruksformål, feks. tilleggsnæringer"/>
    <x v="0"/>
    <n v="0.7"/>
    <x v="8"/>
    <x v="0"/>
  </r>
  <r>
    <x v="54"/>
    <x v="3"/>
    <x v="39"/>
    <s v="Boligbebyggelse, inkludert uteoppholdsareal"/>
    <x v="0"/>
    <n v="0"/>
    <x v="0"/>
    <x v="0"/>
  </r>
  <r>
    <x v="54"/>
    <x v="3"/>
    <x v="39"/>
    <s v="Bruk og vern av sjø og vassdrag, med tilhørende strandsone"/>
    <x v="0"/>
    <n v="0"/>
    <x v="7"/>
    <x v="3"/>
  </r>
  <r>
    <x v="54"/>
    <x v="3"/>
    <x v="39"/>
    <s v="Forsvaret"/>
    <x v="0"/>
    <n v="0"/>
    <x v="3"/>
    <x v="0"/>
  </r>
  <r>
    <x v="54"/>
    <x v="3"/>
    <x v="39"/>
    <s v="Fritidsbebyggelse"/>
    <x v="0"/>
    <n v="0"/>
    <x v="0"/>
    <x v="0"/>
  </r>
  <r>
    <x v="54"/>
    <x v="3"/>
    <x v="39"/>
    <s v="Golfbane"/>
    <x v="0"/>
    <n v="0"/>
    <x v="5"/>
    <x v="3"/>
  </r>
  <r>
    <x v="54"/>
    <x v="3"/>
    <x v="39"/>
    <s v="Grønnstruktur"/>
    <x v="0"/>
    <n v="0"/>
    <x v="7"/>
    <x v="3"/>
  </r>
  <r>
    <x v="54"/>
    <x v="3"/>
    <x v="39"/>
    <s v="Kombinasjoner av hovedformål"/>
    <x v="0"/>
    <n v="0"/>
    <x v="2"/>
    <x v="2"/>
  </r>
  <r>
    <x v="54"/>
    <x v="3"/>
    <x v="39"/>
    <s v="Landbruks-, natur- og friluftsområder, spredt utbygging"/>
    <x v="0"/>
    <n v="0"/>
    <x v="0"/>
    <x v="0"/>
  </r>
  <r>
    <x v="54"/>
    <x v="3"/>
    <x v="39"/>
    <s v="Landbruks-, natur- og friluftsområder der landbruk er utelukket"/>
    <x v="0"/>
    <n v="0"/>
    <x v="0"/>
    <x v="0"/>
  </r>
  <r>
    <x v="54"/>
    <x v="3"/>
    <x v="39"/>
    <s v="Næringsbebyggelse / virksomhet"/>
    <x v="0"/>
    <n v="0"/>
    <x v="3"/>
    <x v="0"/>
  </r>
  <r>
    <x v="54"/>
    <x v="3"/>
    <x v="39"/>
    <s v="Offentlig eller privat tjenesteyting"/>
    <x v="0"/>
    <n v="0"/>
    <x v="3"/>
    <x v="0"/>
  </r>
  <r>
    <x v="54"/>
    <x v="3"/>
    <x v="39"/>
    <s v="Omdisponert til andre formål enn landbruk"/>
    <x v="0"/>
    <n v="0.7"/>
    <x v="10"/>
    <x v="5"/>
  </r>
  <r>
    <x v="54"/>
    <x v="3"/>
    <x v="39"/>
    <s v="Samferdselsanlegg og teknisk infrastruktur"/>
    <x v="0"/>
    <n v="0"/>
    <x v="1"/>
    <x v="1"/>
  </r>
  <r>
    <x v="54"/>
    <x v="3"/>
    <x v="39"/>
    <s v="Skogplanting"/>
    <x v="0"/>
    <n v="0"/>
    <x v="4"/>
    <x v="3"/>
  </r>
  <r>
    <x v="54"/>
    <x v="3"/>
    <x v="39"/>
    <s v="Annen bebyggelse og anlegg"/>
    <x v="1"/>
    <n v="0"/>
    <x v="3"/>
    <x v="0"/>
  </r>
  <r>
    <x v="54"/>
    <x v="3"/>
    <x v="39"/>
    <s v="Annet landbruksformål, feks. tilleggsnæringer"/>
    <x v="1"/>
    <n v="0"/>
    <x v="8"/>
    <x v="0"/>
  </r>
  <r>
    <x v="54"/>
    <x v="3"/>
    <x v="39"/>
    <s v="Boligbebyggelse, inkludert uteoppholdsareal"/>
    <x v="1"/>
    <n v="0"/>
    <x v="0"/>
    <x v="0"/>
  </r>
  <r>
    <x v="54"/>
    <x v="3"/>
    <x v="39"/>
    <s v="Bruk og vern av sjø og vassdrag, med tilhørende strandsone"/>
    <x v="1"/>
    <n v="0"/>
    <x v="7"/>
    <x v="3"/>
  </r>
  <r>
    <x v="54"/>
    <x v="3"/>
    <x v="39"/>
    <s v="Forsvaret"/>
    <x v="1"/>
    <n v="0"/>
    <x v="3"/>
    <x v="0"/>
  </r>
  <r>
    <x v="54"/>
    <x v="3"/>
    <x v="39"/>
    <s v="Fritidsbebyggelse"/>
    <x v="1"/>
    <n v="0"/>
    <x v="0"/>
    <x v="0"/>
  </r>
  <r>
    <x v="54"/>
    <x v="3"/>
    <x v="39"/>
    <s v="Golfbane"/>
    <x v="1"/>
    <n v="0"/>
    <x v="5"/>
    <x v="3"/>
  </r>
  <r>
    <x v="54"/>
    <x v="3"/>
    <x v="39"/>
    <s v="Grønnstruktur"/>
    <x v="1"/>
    <n v="0"/>
    <x v="7"/>
    <x v="3"/>
  </r>
  <r>
    <x v="54"/>
    <x v="3"/>
    <x v="39"/>
    <s v="Kombinasjoner av hovedformål"/>
    <x v="1"/>
    <n v="0"/>
    <x v="2"/>
    <x v="2"/>
  </r>
  <r>
    <x v="54"/>
    <x v="3"/>
    <x v="39"/>
    <s v="Landbruks-, natur- og friluftsområder, spredt utbygging"/>
    <x v="1"/>
    <n v="0"/>
    <x v="0"/>
    <x v="0"/>
  </r>
  <r>
    <x v="54"/>
    <x v="3"/>
    <x v="39"/>
    <s v="Landbruks-, natur- og friluftsområder der landbruk er utelukket"/>
    <x v="1"/>
    <n v="0"/>
    <x v="0"/>
    <x v="0"/>
  </r>
  <r>
    <x v="54"/>
    <x v="3"/>
    <x v="39"/>
    <s v="Næringsbebyggelse / virksomhet"/>
    <x v="1"/>
    <n v="0"/>
    <x v="3"/>
    <x v="0"/>
  </r>
  <r>
    <x v="54"/>
    <x v="3"/>
    <x v="39"/>
    <s v="Offentlig eller privat tjenesteyting"/>
    <x v="1"/>
    <n v="0"/>
    <x v="3"/>
    <x v="0"/>
  </r>
  <r>
    <x v="54"/>
    <x v="3"/>
    <x v="39"/>
    <s v="Omdisponert til andre formål enn landbruk"/>
    <x v="1"/>
    <n v="0"/>
    <x v="10"/>
    <x v="5"/>
  </r>
  <r>
    <x v="54"/>
    <x v="3"/>
    <x v="39"/>
    <s v="Samferdselsanlegg og teknisk infrastruktur"/>
    <x v="1"/>
    <n v="0"/>
    <x v="1"/>
    <x v="1"/>
  </r>
  <r>
    <x v="54"/>
    <x v="3"/>
    <x v="39"/>
    <s v="Skogplanting"/>
    <x v="1"/>
    <n v="0"/>
    <x v="4"/>
    <x v="3"/>
  </r>
  <r>
    <x v="54"/>
    <x v="3"/>
    <x v="40"/>
    <s v="Annen bebyggelse og anlegg"/>
    <x v="0"/>
    <n v="0"/>
    <x v="3"/>
    <x v="0"/>
  </r>
  <r>
    <x v="54"/>
    <x v="3"/>
    <x v="40"/>
    <s v="Annet landbruksformål, feks. tilleggsnæringer"/>
    <x v="0"/>
    <n v="0.1"/>
    <x v="8"/>
    <x v="0"/>
  </r>
  <r>
    <x v="54"/>
    <x v="3"/>
    <x v="40"/>
    <s v="Boligbebyggelse, inkludert uteoppholdsareal"/>
    <x v="0"/>
    <n v="0"/>
    <x v="0"/>
    <x v="0"/>
  </r>
  <r>
    <x v="54"/>
    <x v="3"/>
    <x v="40"/>
    <s v="Bruk og vern av sjø og vassdrag, med tilhørende strandsone"/>
    <x v="0"/>
    <n v="0"/>
    <x v="7"/>
    <x v="3"/>
  </r>
  <r>
    <x v="54"/>
    <x v="3"/>
    <x v="40"/>
    <s v="Forsvaret"/>
    <x v="0"/>
    <n v="0"/>
    <x v="3"/>
    <x v="0"/>
  </r>
  <r>
    <x v="54"/>
    <x v="3"/>
    <x v="40"/>
    <s v="Fritidsbebyggelse"/>
    <x v="0"/>
    <n v="0"/>
    <x v="0"/>
    <x v="0"/>
  </r>
  <r>
    <x v="54"/>
    <x v="3"/>
    <x v="40"/>
    <s v="Golfbane"/>
    <x v="0"/>
    <n v="0"/>
    <x v="5"/>
    <x v="3"/>
  </r>
  <r>
    <x v="54"/>
    <x v="3"/>
    <x v="40"/>
    <s v="Grønnstruktur"/>
    <x v="0"/>
    <n v="0"/>
    <x v="7"/>
    <x v="3"/>
  </r>
  <r>
    <x v="54"/>
    <x v="3"/>
    <x v="40"/>
    <s v="Kombinasjoner av hovedformål"/>
    <x v="0"/>
    <n v="0"/>
    <x v="2"/>
    <x v="2"/>
  </r>
  <r>
    <x v="54"/>
    <x v="3"/>
    <x v="40"/>
    <s v="Landbruks-, natur- og friluftsområder, spredt utbygging"/>
    <x v="0"/>
    <n v="0"/>
    <x v="0"/>
    <x v="0"/>
  </r>
  <r>
    <x v="54"/>
    <x v="3"/>
    <x v="40"/>
    <s v="Landbruks-, natur- og friluftsområder der landbruk er utelukket"/>
    <x v="0"/>
    <n v="0"/>
    <x v="0"/>
    <x v="0"/>
  </r>
  <r>
    <x v="54"/>
    <x v="3"/>
    <x v="40"/>
    <s v="Næringsbebyggelse / virksomhet"/>
    <x v="0"/>
    <n v="0"/>
    <x v="3"/>
    <x v="0"/>
  </r>
  <r>
    <x v="54"/>
    <x v="3"/>
    <x v="40"/>
    <s v="Offentlig eller privat tjenesteyting"/>
    <x v="0"/>
    <n v="0"/>
    <x v="3"/>
    <x v="0"/>
  </r>
  <r>
    <x v="54"/>
    <x v="3"/>
    <x v="40"/>
    <s v="Omdisponert til andre formål enn landbruk"/>
    <x v="0"/>
    <n v="0.1"/>
    <x v="10"/>
    <x v="5"/>
  </r>
  <r>
    <x v="54"/>
    <x v="3"/>
    <x v="40"/>
    <s v="Samferdselsanlegg og teknisk infrastruktur"/>
    <x v="0"/>
    <n v="0"/>
    <x v="1"/>
    <x v="1"/>
  </r>
  <r>
    <x v="54"/>
    <x v="3"/>
    <x v="40"/>
    <s v="Skogplanting"/>
    <x v="0"/>
    <n v="0"/>
    <x v="4"/>
    <x v="3"/>
  </r>
  <r>
    <x v="54"/>
    <x v="3"/>
    <x v="40"/>
    <s v="Annen bebyggelse og anlegg"/>
    <x v="1"/>
    <n v="0"/>
    <x v="3"/>
    <x v="0"/>
  </r>
  <r>
    <x v="54"/>
    <x v="3"/>
    <x v="40"/>
    <s v="Annet landbruksformål, feks. tilleggsnæringer"/>
    <x v="1"/>
    <n v="0"/>
    <x v="8"/>
    <x v="0"/>
  </r>
  <r>
    <x v="54"/>
    <x v="3"/>
    <x v="40"/>
    <s v="Boligbebyggelse, inkludert uteoppholdsareal"/>
    <x v="1"/>
    <n v="0"/>
    <x v="0"/>
    <x v="0"/>
  </r>
  <r>
    <x v="54"/>
    <x v="3"/>
    <x v="40"/>
    <s v="Bruk og vern av sjø og vassdrag, med tilhørende strandsone"/>
    <x v="1"/>
    <n v="0"/>
    <x v="7"/>
    <x v="3"/>
  </r>
  <r>
    <x v="54"/>
    <x v="3"/>
    <x v="40"/>
    <s v="Forsvaret"/>
    <x v="1"/>
    <n v="0"/>
    <x v="3"/>
    <x v="0"/>
  </r>
  <r>
    <x v="54"/>
    <x v="3"/>
    <x v="40"/>
    <s v="Fritidsbebyggelse"/>
    <x v="1"/>
    <n v="0"/>
    <x v="0"/>
    <x v="0"/>
  </r>
  <r>
    <x v="54"/>
    <x v="3"/>
    <x v="40"/>
    <s v="Golfbane"/>
    <x v="1"/>
    <n v="0"/>
    <x v="5"/>
    <x v="3"/>
  </r>
  <r>
    <x v="54"/>
    <x v="3"/>
    <x v="40"/>
    <s v="Grønnstruktur"/>
    <x v="1"/>
    <n v="0"/>
    <x v="7"/>
    <x v="3"/>
  </r>
  <r>
    <x v="54"/>
    <x v="3"/>
    <x v="40"/>
    <s v="Kombinasjoner av hovedformål"/>
    <x v="1"/>
    <n v="0"/>
    <x v="2"/>
    <x v="2"/>
  </r>
  <r>
    <x v="54"/>
    <x v="3"/>
    <x v="40"/>
    <s v="Landbruks-, natur- og friluftsområder, spredt utbygging"/>
    <x v="1"/>
    <n v="0"/>
    <x v="0"/>
    <x v="0"/>
  </r>
  <r>
    <x v="54"/>
    <x v="3"/>
    <x v="40"/>
    <s v="Landbruks-, natur- og friluftsområder der landbruk er utelukket"/>
    <x v="1"/>
    <n v="0"/>
    <x v="0"/>
    <x v="0"/>
  </r>
  <r>
    <x v="54"/>
    <x v="3"/>
    <x v="40"/>
    <s v="Næringsbebyggelse / virksomhet"/>
    <x v="1"/>
    <n v="0"/>
    <x v="3"/>
    <x v="0"/>
  </r>
  <r>
    <x v="54"/>
    <x v="3"/>
    <x v="40"/>
    <s v="Offentlig eller privat tjenesteyting"/>
    <x v="1"/>
    <n v="13.5"/>
    <x v="3"/>
    <x v="0"/>
  </r>
  <r>
    <x v="54"/>
    <x v="3"/>
    <x v="40"/>
    <s v="Omdisponert til andre formål enn landbruk"/>
    <x v="1"/>
    <n v="14.1"/>
    <x v="10"/>
    <x v="5"/>
  </r>
  <r>
    <x v="54"/>
    <x v="3"/>
    <x v="40"/>
    <s v="Samferdselsanlegg og teknisk infrastruktur"/>
    <x v="1"/>
    <n v="0.6"/>
    <x v="1"/>
    <x v="1"/>
  </r>
  <r>
    <x v="54"/>
    <x v="3"/>
    <x v="40"/>
    <s v="Skogplanting"/>
    <x v="1"/>
    <n v="0"/>
    <x v="4"/>
    <x v="3"/>
  </r>
  <r>
    <x v="54"/>
    <x v="3"/>
    <x v="41"/>
    <s v="Annen bebyggelse og anlegg"/>
    <x v="0"/>
    <n v="0"/>
    <x v="3"/>
    <x v="0"/>
  </r>
  <r>
    <x v="54"/>
    <x v="3"/>
    <x v="41"/>
    <s v="Annet landbruksformål, feks. tilleggsnæringer"/>
    <x v="0"/>
    <n v="0"/>
    <x v="8"/>
    <x v="0"/>
  </r>
  <r>
    <x v="54"/>
    <x v="3"/>
    <x v="41"/>
    <s v="Boligbebyggelse, inkludert uteoppholdsareal"/>
    <x v="0"/>
    <n v="0"/>
    <x v="0"/>
    <x v="0"/>
  </r>
  <r>
    <x v="54"/>
    <x v="3"/>
    <x v="41"/>
    <s v="Bruk og vern av sjø og vassdrag, med tilhørende strandsone"/>
    <x v="0"/>
    <n v="0"/>
    <x v="7"/>
    <x v="3"/>
  </r>
  <r>
    <x v="54"/>
    <x v="3"/>
    <x v="41"/>
    <s v="Forsvaret"/>
    <x v="0"/>
    <n v="0"/>
    <x v="3"/>
    <x v="0"/>
  </r>
  <r>
    <x v="54"/>
    <x v="3"/>
    <x v="41"/>
    <s v="Fritidsbebyggelse"/>
    <x v="0"/>
    <n v="0"/>
    <x v="0"/>
    <x v="0"/>
  </r>
  <r>
    <x v="54"/>
    <x v="3"/>
    <x v="41"/>
    <s v="Golfbane"/>
    <x v="0"/>
    <n v="0"/>
    <x v="5"/>
    <x v="3"/>
  </r>
  <r>
    <x v="54"/>
    <x v="3"/>
    <x v="41"/>
    <s v="Grønnstruktur"/>
    <x v="0"/>
    <n v="0"/>
    <x v="7"/>
    <x v="3"/>
  </r>
  <r>
    <x v="54"/>
    <x v="3"/>
    <x v="41"/>
    <s v="Kombinasjoner av hovedformål"/>
    <x v="0"/>
    <n v="0"/>
    <x v="2"/>
    <x v="2"/>
  </r>
  <r>
    <x v="54"/>
    <x v="3"/>
    <x v="41"/>
    <s v="Landbruks-, natur- og friluftsområder, spredt utbygging"/>
    <x v="0"/>
    <n v="0"/>
    <x v="0"/>
    <x v="0"/>
  </r>
  <r>
    <x v="54"/>
    <x v="3"/>
    <x v="41"/>
    <s v="Landbruks-, natur- og friluftsområder der landbruk er utelukket"/>
    <x v="0"/>
    <n v="0"/>
    <x v="0"/>
    <x v="0"/>
  </r>
  <r>
    <x v="54"/>
    <x v="3"/>
    <x v="41"/>
    <s v="Næringsbebyggelse / virksomhet"/>
    <x v="0"/>
    <n v="0"/>
    <x v="3"/>
    <x v="0"/>
  </r>
  <r>
    <x v="54"/>
    <x v="3"/>
    <x v="41"/>
    <s v="Offentlig eller privat tjenesteyting"/>
    <x v="0"/>
    <n v="0"/>
    <x v="3"/>
    <x v="0"/>
  </r>
  <r>
    <x v="54"/>
    <x v="3"/>
    <x v="41"/>
    <s v="Omdisponert til andre formål enn landbruk"/>
    <x v="0"/>
    <n v="0"/>
    <x v="10"/>
    <x v="5"/>
  </r>
  <r>
    <x v="54"/>
    <x v="3"/>
    <x v="41"/>
    <s v="Samferdselsanlegg og teknisk infrastruktur"/>
    <x v="0"/>
    <n v="0"/>
    <x v="1"/>
    <x v="1"/>
  </r>
  <r>
    <x v="54"/>
    <x v="3"/>
    <x v="41"/>
    <s v="Skogplanting"/>
    <x v="0"/>
    <n v="0"/>
    <x v="4"/>
    <x v="3"/>
  </r>
  <r>
    <x v="54"/>
    <x v="3"/>
    <x v="41"/>
    <s v="Annen bebyggelse og anlegg"/>
    <x v="1"/>
    <n v="0"/>
    <x v="3"/>
    <x v="0"/>
  </r>
  <r>
    <x v="54"/>
    <x v="3"/>
    <x v="41"/>
    <s v="Annet landbruksformål, feks. tilleggsnæringer"/>
    <x v="1"/>
    <n v="0"/>
    <x v="8"/>
    <x v="0"/>
  </r>
  <r>
    <x v="54"/>
    <x v="3"/>
    <x v="41"/>
    <s v="Boligbebyggelse, inkludert uteoppholdsareal"/>
    <x v="1"/>
    <n v="4.8"/>
    <x v="0"/>
    <x v="0"/>
  </r>
  <r>
    <x v="54"/>
    <x v="3"/>
    <x v="41"/>
    <s v="Bruk og vern av sjø og vassdrag, med tilhørende strandsone"/>
    <x v="1"/>
    <n v="0"/>
    <x v="7"/>
    <x v="3"/>
  </r>
  <r>
    <x v="54"/>
    <x v="3"/>
    <x v="41"/>
    <s v="Forsvaret"/>
    <x v="1"/>
    <n v="0"/>
    <x v="3"/>
    <x v="0"/>
  </r>
  <r>
    <x v="54"/>
    <x v="3"/>
    <x v="41"/>
    <s v="Fritidsbebyggelse"/>
    <x v="1"/>
    <n v="0.3"/>
    <x v="0"/>
    <x v="0"/>
  </r>
  <r>
    <x v="54"/>
    <x v="3"/>
    <x v="41"/>
    <s v="Golfbane"/>
    <x v="1"/>
    <n v="0"/>
    <x v="5"/>
    <x v="3"/>
  </r>
  <r>
    <x v="54"/>
    <x v="3"/>
    <x v="41"/>
    <s v="Grønnstruktur"/>
    <x v="1"/>
    <n v="0"/>
    <x v="7"/>
    <x v="3"/>
  </r>
  <r>
    <x v="54"/>
    <x v="3"/>
    <x v="41"/>
    <s v="Kombinasjoner av hovedformål"/>
    <x v="1"/>
    <n v="0"/>
    <x v="2"/>
    <x v="2"/>
  </r>
  <r>
    <x v="54"/>
    <x v="3"/>
    <x v="41"/>
    <s v="Landbruks-, natur- og friluftsområder, spredt utbygging"/>
    <x v="1"/>
    <n v="0"/>
    <x v="0"/>
    <x v="0"/>
  </r>
  <r>
    <x v="54"/>
    <x v="3"/>
    <x v="41"/>
    <s v="Landbruks-, natur- og friluftsområder der landbruk er utelukket"/>
    <x v="1"/>
    <n v="0"/>
    <x v="0"/>
    <x v="0"/>
  </r>
  <r>
    <x v="54"/>
    <x v="3"/>
    <x v="41"/>
    <s v="Næringsbebyggelse / virksomhet"/>
    <x v="1"/>
    <n v="0"/>
    <x v="3"/>
    <x v="0"/>
  </r>
  <r>
    <x v="54"/>
    <x v="3"/>
    <x v="41"/>
    <s v="Offentlig eller privat tjenesteyting"/>
    <x v="1"/>
    <n v="0"/>
    <x v="3"/>
    <x v="0"/>
  </r>
  <r>
    <x v="54"/>
    <x v="3"/>
    <x v="41"/>
    <s v="Omdisponert til andre formål enn landbruk"/>
    <x v="1"/>
    <n v="5.0999999999999996"/>
    <x v="10"/>
    <x v="5"/>
  </r>
  <r>
    <x v="54"/>
    <x v="3"/>
    <x v="41"/>
    <s v="Samferdselsanlegg og teknisk infrastruktur"/>
    <x v="1"/>
    <n v="0"/>
    <x v="1"/>
    <x v="1"/>
  </r>
  <r>
    <x v="54"/>
    <x v="3"/>
    <x v="41"/>
    <s v="Skogplanting"/>
    <x v="1"/>
    <n v="0"/>
    <x v="4"/>
    <x v="3"/>
  </r>
  <r>
    <x v="54"/>
    <x v="3"/>
    <x v="42"/>
    <s v="Annen bebyggelse og anlegg"/>
    <x v="0"/>
    <n v="0"/>
    <x v="3"/>
    <x v="0"/>
  </r>
  <r>
    <x v="54"/>
    <x v="3"/>
    <x v="42"/>
    <s v="Annet landbruksformål, feks. tilleggsnæringer"/>
    <x v="0"/>
    <n v="0"/>
    <x v="8"/>
    <x v="0"/>
  </r>
  <r>
    <x v="54"/>
    <x v="3"/>
    <x v="42"/>
    <s v="Boligbebyggelse, inkludert uteoppholdsareal"/>
    <x v="0"/>
    <n v="0"/>
    <x v="0"/>
    <x v="0"/>
  </r>
  <r>
    <x v="54"/>
    <x v="3"/>
    <x v="42"/>
    <s v="Bruk og vern av sjø og vassdrag, med tilhørende strandsone"/>
    <x v="0"/>
    <n v="0"/>
    <x v="7"/>
    <x v="3"/>
  </r>
  <r>
    <x v="54"/>
    <x v="3"/>
    <x v="42"/>
    <s v="Forsvaret"/>
    <x v="0"/>
    <n v="0"/>
    <x v="3"/>
    <x v="0"/>
  </r>
  <r>
    <x v="54"/>
    <x v="3"/>
    <x v="42"/>
    <s v="Fritidsbebyggelse"/>
    <x v="0"/>
    <n v="0"/>
    <x v="0"/>
    <x v="0"/>
  </r>
  <r>
    <x v="54"/>
    <x v="3"/>
    <x v="42"/>
    <s v="Golfbane"/>
    <x v="0"/>
    <n v="0"/>
    <x v="5"/>
    <x v="3"/>
  </r>
  <r>
    <x v="54"/>
    <x v="3"/>
    <x v="42"/>
    <s v="Grønnstruktur"/>
    <x v="0"/>
    <n v="0"/>
    <x v="7"/>
    <x v="3"/>
  </r>
  <r>
    <x v="54"/>
    <x v="3"/>
    <x v="42"/>
    <s v="Kombinasjoner av hovedformål"/>
    <x v="0"/>
    <n v="0"/>
    <x v="2"/>
    <x v="2"/>
  </r>
  <r>
    <x v="54"/>
    <x v="3"/>
    <x v="42"/>
    <s v="Landbruks-, natur- og friluftsområder, spredt utbygging"/>
    <x v="0"/>
    <n v="0"/>
    <x v="0"/>
    <x v="0"/>
  </r>
  <r>
    <x v="54"/>
    <x v="3"/>
    <x v="42"/>
    <s v="Landbruks-, natur- og friluftsområder der landbruk er utelukket"/>
    <x v="0"/>
    <n v="0"/>
    <x v="0"/>
    <x v="0"/>
  </r>
  <r>
    <x v="54"/>
    <x v="3"/>
    <x v="42"/>
    <s v="Næringsbebyggelse / virksomhet"/>
    <x v="0"/>
    <n v="0"/>
    <x v="3"/>
    <x v="0"/>
  </r>
  <r>
    <x v="54"/>
    <x v="3"/>
    <x v="42"/>
    <s v="Offentlig eller privat tjenesteyting"/>
    <x v="0"/>
    <n v="0"/>
    <x v="3"/>
    <x v="0"/>
  </r>
  <r>
    <x v="54"/>
    <x v="3"/>
    <x v="42"/>
    <s v="Omdisponert til andre formål enn landbruk"/>
    <x v="0"/>
    <n v="0"/>
    <x v="10"/>
    <x v="5"/>
  </r>
  <r>
    <x v="54"/>
    <x v="3"/>
    <x v="42"/>
    <s v="Samferdselsanlegg og teknisk infrastruktur"/>
    <x v="0"/>
    <n v="0"/>
    <x v="1"/>
    <x v="1"/>
  </r>
  <r>
    <x v="54"/>
    <x v="3"/>
    <x v="42"/>
    <s v="Skogplanting"/>
    <x v="0"/>
    <n v="0"/>
    <x v="4"/>
    <x v="3"/>
  </r>
  <r>
    <x v="54"/>
    <x v="3"/>
    <x v="42"/>
    <s v="Annen bebyggelse og anlegg"/>
    <x v="1"/>
    <n v="0"/>
    <x v="3"/>
    <x v="0"/>
  </r>
  <r>
    <x v="54"/>
    <x v="3"/>
    <x v="42"/>
    <s v="Annet landbruksformål, feks. tilleggsnæringer"/>
    <x v="1"/>
    <n v="0"/>
    <x v="8"/>
    <x v="0"/>
  </r>
  <r>
    <x v="54"/>
    <x v="3"/>
    <x v="42"/>
    <s v="Boligbebyggelse, inkludert uteoppholdsareal"/>
    <x v="1"/>
    <n v="0"/>
    <x v="0"/>
    <x v="0"/>
  </r>
  <r>
    <x v="54"/>
    <x v="3"/>
    <x v="42"/>
    <s v="Bruk og vern av sjø og vassdrag, med tilhørende strandsone"/>
    <x v="1"/>
    <n v="0"/>
    <x v="7"/>
    <x v="3"/>
  </r>
  <r>
    <x v="54"/>
    <x v="3"/>
    <x v="42"/>
    <s v="Forsvaret"/>
    <x v="1"/>
    <n v="0"/>
    <x v="3"/>
    <x v="0"/>
  </r>
  <r>
    <x v="54"/>
    <x v="3"/>
    <x v="42"/>
    <s v="Fritidsbebyggelse"/>
    <x v="1"/>
    <n v="7.3"/>
    <x v="0"/>
    <x v="0"/>
  </r>
  <r>
    <x v="54"/>
    <x v="3"/>
    <x v="42"/>
    <s v="Golfbane"/>
    <x v="1"/>
    <n v="0"/>
    <x v="5"/>
    <x v="3"/>
  </r>
  <r>
    <x v="54"/>
    <x v="3"/>
    <x v="42"/>
    <s v="Grønnstruktur"/>
    <x v="1"/>
    <n v="0"/>
    <x v="7"/>
    <x v="3"/>
  </r>
  <r>
    <x v="54"/>
    <x v="3"/>
    <x v="42"/>
    <s v="Kombinasjoner av hovedformål"/>
    <x v="1"/>
    <n v="0"/>
    <x v="2"/>
    <x v="2"/>
  </r>
  <r>
    <x v="54"/>
    <x v="3"/>
    <x v="42"/>
    <s v="Landbruks-, natur- og friluftsområder, spredt utbygging"/>
    <x v="1"/>
    <n v="0"/>
    <x v="0"/>
    <x v="0"/>
  </r>
  <r>
    <x v="54"/>
    <x v="3"/>
    <x v="42"/>
    <s v="Landbruks-, natur- og friluftsområder der landbruk er utelukket"/>
    <x v="1"/>
    <n v="0"/>
    <x v="0"/>
    <x v="0"/>
  </r>
  <r>
    <x v="54"/>
    <x v="3"/>
    <x v="42"/>
    <s v="Næringsbebyggelse / virksomhet"/>
    <x v="1"/>
    <n v="0"/>
    <x v="3"/>
    <x v="0"/>
  </r>
  <r>
    <x v="54"/>
    <x v="3"/>
    <x v="42"/>
    <s v="Offentlig eller privat tjenesteyting"/>
    <x v="1"/>
    <n v="0"/>
    <x v="3"/>
    <x v="0"/>
  </r>
  <r>
    <x v="54"/>
    <x v="3"/>
    <x v="42"/>
    <s v="Omdisponert til andre formål enn landbruk"/>
    <x v="1"/>
    <n v="8.8000000000000007"/>
    <x v="10"/>
    <x v="5"/>
  </r>
  <r>
    <x v="54"/>
    <x v="3"/>
    <x v="42"/>
    <s v="Samferdselsanlegg og teknisk infrastruktur"/>
    <x v="1"/>
    <n v="1.5"/>
    <x v="1"/>
    <x v="1"/>
  </r>
  <r>
    <x v="54"/>
    <x v="3"/>
    <x v="42"/>
    <s v="Skogplanting"/>
    <x v="1"/>
    <n v="0"/>
    <x v="4"/>
    <x v="3"/>
  </r>
  <r>
    <x v="54"/>
    <x v="3"/>
    <x v="43"/>
    <s v="Annen bebyggelse og anlegg"/>
    <x v="0"/>
    <n v="0"/>
    <x v="3"/>
    <x v="0"/>
  </r>
  <r>
    <x v="54"/>
    <x v="3"/>
    <x v="43"/>
    <s v="Annet landbruksformål, feks. tilleggsnæringer"/>
    <x v="0"/>
    <n v="0"/>
    <x v="8"/>
    <x v="0"/>
  </r>
  <r>
    <x v="54"/>
    <x v="3"/>
    <x v="43"/>
    <s v="Boligbebyggelse, inkludert uteoppholdsareal"/>
    <x v="0"/>
    <n v="0"/>
    <x v="0"/>
    <x v="0"/>
  </r>
  <r>
    <x v="54"/>
    <x v="3"/>
    <x v="43"/>
    <s v="Bruk og vern av sjø og vassdrag, med tilhørende strandsone"/>
    <x v="0"/>
    <n v="0"/>
    <x v="7"/>
    <x v="3"/>
  </r>
  <r>
    <x v="54"/>
    <x v="3"/>
    <x v="43"/>
    <s v="Forsvaret"/>
    <x v="0"/>
    <n v="0"/>
    <x v="3"/>
    <x v="0"/>
  </r>
  <r>
    <x v="54"/>
    <x v="3"/>
    <x v="43"/>
    <s v="Fritidsbebyggelse"/>
    <x v="0"/>
    <n v="0"/>
    <x v="0"/>
    <x v="0"/>
  </r>
  <r>
    <x v="54"/>
    <x v="3"/>
    <x v="43"/>
    <s v="Golfbane"/>
    <x v="0"/>
    <n v="0"/>
    <x v="5"/>
    <x v="3"/>
  </r>
  <r>
    <x v="54"/>
    <x v="3"/>
    <x v="43"/>
    <s v="Grønnstruktur"/>
    <x v="0"/>
    <n v="0"/>
    <x v="7"/>
    <x v="3"/>
  </r>
  <r>
    <x v="54"/>
    <x v="3"/>
    <x v="43"/>
    <s v="Kombinasjoner av hovedformål"/>
    <x v="0"/>
    <n v="0"/>
    <x v="2"/>
    <x v="2"/>
  </r>
  <r>
    <x v="54"/>
    <x v="3"/>
    <x v="43"/>
    <s v="Landbruks-, natur- og friluftsområder, spredt utbygging"/>
    <x v="0"/>
    <n v="0"/>
    <x v="0"/>
    <x v="0"/>
  </r>
  <r>
    <x v="54"/>
    <x v="3"/>
    <x v="43"/>
    <s v="Landbruks-, natur- og friluftsområder der landbruk er utelukket"/>
    <x v="0"/>
    <n v="0"/>
    <x v="0"/>
    <x v="0"/>
  </r>
  <r>
    <x v="54"/>
    <x v="3"/>
    <x v="43"/>
    <s v="Næringsbebyggelse / virksomhet"/>
    <x v="0"/>
    <n v="0"/>
    <x v="3"/>
    <x v="0"/>
  </r>
  <r>
    <x v="54"/>
    <x v="3"/>
    <x v="43"/>
    <s v="Offentlig eller privat tjenesteyting"/>
    <x v="0"/>
    <n v="0"/>
    <x v="3"/>
    <x v="0"/>
  </r>
  <r>
    <x v="54"/>
    <x v="3"/>
    <x v="43"/>
    <s v="Omdisponert til andre formål enn landbruk"/>
    <x v="0"/>
    <n v="0"/>
    <x v="10"/>
    <x v="5"/>
  </r>
  <r>
    <x v="54"/>
    <x v="3"/>
    <x v="43"/>
    <s v="Samferdselsanlegg og teknisk infrastruktur"/>
    <x v="0"/>
    <n v="0"/>
    <x v="1"/>
    <x v="1"/>
  </r>
  <r>
    <x v="54"/>
    <x v="3"/>
    <x v="43"/>
    <s v="Skogplanting"/>
    <x v="0"/>
    <n v="0"/>
    <x v="4"/>
    <x v="3"/>
  </r>
  <r>
    <x v="54"/>
    <x v="3"/>
    <x v="43"/>
    <s v="Annen bebyggelse og anlegg"/>
    <x v="1"/>
    <n v="0"/>
    <x v="3"/>
    <x v="0"/>
  </r>
  <r>
    <x v="54"/>
    <x v="3"/>
    <x v="43"/>
    <s v="Annet landbruksformål, feks. tilleggsnæringer"/>
    <x v="1"/>
    <n v="0"/>
    <x v="8"/>
    <x v="0"/>
  </r>
  <r>
    <x v="54"/>
    <x v="3"/>
    <x v="43"/>
    <s v="Boligbebyggelse, inkludert uteoppholdsareal"/>
    <x v="1"/>
    <n v="2.5"/>
    <x v="0"/>
    <x v="0"/>
  </r>
  <r>
    <x v="54"/>
    <x v="3"/>
    <x v="43"/>
    <s v="Bruk og vern av sjø og vassdrag, med tilhørende strandsone"/>
    <x v="1"/>
    <n v="0"/>
    <x v="7"/>
    <x v="3"/>
  </r>
  <r>
    <x v="54"/>
    <x v="3"/>
    <x v="43"/>
    <s v="Forsvaret"/>
    <x v="1"/>
    <n v="0"/>
    <x v="3"/>
    <x v="0"/>
  </r>
  <r>
    <x v="54"/>
    <x v="3"/>
    <x v="43"/>
    <s v="Fritidsbebyggelse"/>
    <x v="1"/>
    <n v="24"/>
    <x v="0"/>
    <x v="0"/>
  </r>
  <r>
    <x v="54"/>
    <x v="3"/>
    <x v="43"/>
    <s v="Golfbane"/>
    <x v="1"/>
    <n v="0"/>
    <x v="5"/>
    <x v="3"/>
  </r>
  <r>
    <x v="54"/>
    <x v="3"/>
    <x v="43"/>
    <s v="Grønnstruktur"/>
    <x v="1"/>
    <n v="0"/>
    <x v="7"/>
    <x v="3"/>
  </r>
  <r>
    <x v="54"/>
    <x v="3"/>
    <x v="43"/>
    <s v="Kombinasjoner av hovedformål"/>
    <x v="1"/>
    <n v="0"/>
    <x v="2"/>
    <x v="2"/>
  </r>
  <r>
    <x v="54"/>
    <x v="3"/>
    <x v="43"/>
    <s v="Landbruks-, natur- og friluftsområder, spredt utbygging"/>
    <x v="1"/>
    <n v="0"/>
    <x v="0"/>
    <x v="0"/>
  </r>
  <r>
    <x v="54"/>
    <x v="3"/>
    <x v="43"/>
    <s v="Landbruks-, natur- og friluftsområder der landbruk er utelukket"/>
    <x v="1"/>
    <n v="0"/>
    <x v="0"/>
    <x v="0"/>
  </r>
  <r>
    <x v="54"/>
    <x v="3"/>
    <x v="43"/>
    <s v="Næringsbebyggelse / virksomhet"/>
    <x v="1"/>
    <n v="0"/>
    <x v="3"/>
    <x v="0"/>
  </r>
  <r>
    <x v="54"/>
    <x v="3"/>
    <x v="43"/>
    <s v="Offentlig eller privat tjenesteyting"/>
    <x v="1"/>
    <n v="0"/>
    <x v="3"/>
    <x v="0"/>
  </r>
  <r>
    <x v="54"/>
    <x v="3"/>
    <x v="43"/>
    <s v="Omdisponert til andre formål enn landbruk"/>
    <x v="1"/>
    <n v="26.5"/>
    <x v="10"/>
    <x v="5"/>
  </r>
  <r>
    <x v="54"/>
    <x v="3"/>
    <x v="43"/>
    <s v="Samferdselsanlegg og teknisk infrastruktur"/>
    <x v="1"/>
    <n v="0"/>
    <x v="1"/>
    <x v="1"/>
  </r>
  <r>
    <x v="54"/>
    <x v="3"/>
    <x v="43"/>
    <s v="Skogplanting"/>
    <x v="1"/>
    <n v="0"/>
    <x v="4"/>
    <x v="3"/>
  </r>
  <r>
    <x v="54"/>
    <x v="5"/>
    <x v="62"/>
    <s v="Annen bebyggelse og anlegg"/>
    <x v="0"/>
    <n v="0"/>
    <x v="3"/>
    <x v="0"/>
  </r>
  <r>
    <x v="54"/>
    <x v="5"/>
    <x v="62"/>
    <s v="Annet landbruksformål, feks. tilleggsnæringer"/>
    <x v="0"/>
    <n v="0"/>
    <x v="8"/>
    <x v="0"/>
  </r>
  <r>
    <x v="54"/>
    <x v="5"/>
    <x v="62"/>
    <s v="Boligbebyggelse, inkludert uteoppholdsareal"/>
    <x v="0"/>
    <n v="0"/>
    <x v="0"/>
    <x v="0"/>
  </r>
  <r>
    <x v="54"/>
    <x v="5"/>
    <x v="62"/>
    <s v="Bruk og vern av sjø og vassdrag, med tilhørende strandsone"/>
    <x v="0"/>
    <n v="0"/>
    <x v="7"/>
    <x v="3"/>
  </r>
  <r>
    <x v="54"/>
    <x v="5"/>
    <x v="62"/>
    <s v="Forsvaret"/>
    <x v="0"/>
    <n v="0"/>
    <x v="3"/>
    <x v="0"/>
  </r>
  <r>
    <x v="54"/>
    <x v="5"/>
    <x v="62"/>
    <s v="Fritidsbebyggelse"/>
    <x v="0"/>
    <n v="0"/>
    <x v="0"/>
    <x v="0"/>
  </r>
  <r>
    <x v="54"/>
    <x v="5"/>
    <x v="62"/>
    <s v="Golfbane"/>
    <x v="0"/>
    <n v="0"/>
    <x v="5"/>
    <x v="3"/>
  </r>
  <r>
    <x v="54"/>
    <x v="5"/>
    <x v="62"/>
    <s v="Grønnstruktur"/>
    <x v="0"/>
    <n v="0"/>
    <x v="7"/>
    <x v="3"/>
  </r>
  <r>
    <x v="54"/>
    <x v="5"/>
    <x v="62"/>
    <s v="Kombinasjoner av hovedformål"/>
    <x v="0"/>
    <n v="0"/>
    <x v="2"/>
    <x v="2"/>
  </r>
  <r>
    <x v="54"/>
    <x v="5"/>
    <x v="62"/>
    <s v="Landbruks-, natur- og friluftsområder, spredt utbygging"/>
    <x v="0"/>
    <n v="0"/>
    <x v="0"/>
    <x v="0"/>
  </r>
  <r>
    <x v="54"/>
    <x v="5"/>
    <x v="62"/>
    <s v="Landbruks-, natur- og friluftsområder der landbruk er utelukket"/>
    <x v="0"/>
    <n v="0"/>
    <x v="0"/>
    <x v="0"/>
  </r>
  <r>
    <x v="54"/>
    <x v="5"/>
    <x v="62"/>
    <s v="Næringsbebyggelse / virksomhet"/>
    <x v="0"/>
    <n v="0"/>
    <x v="3"/>
    <x v="0"/>
  </r>
  <r>
    <x v="54"/>
    <x v="5"/>
    <x v="62"/>
    <s v="Offentlig eller privat tjenesteyting"/>
    <x v="0"/>
    <n v="0"/>
    <x v="3"/>
    <x v="0"/>
  </r>
  <r>
    <x v="54"/>
    <x v="5"/>
    <x v="62"/>
    <s v="Omdisponert til andre formål enn landbruk"/>
    <x v="0"/>
    <n v="1"/>
    <x v="10"/>
    <x v="5"/>
  </r>
  <r>
    <x v="54"/>
    <x v="5"/>
    <x v="62"/>
    <s v="Samferdselsanlegg og teknisk infrastruktur"/>
    <x v="0"/>
    <n v="1"/>
    <x v="1"/>
    <x v="1"/>
  </r>
  <r>
    <x v="54"/>
    <x v="5"/>
    <x v="62"/>
    <s v="Skogplanting"/>
    <x v="0"/>
    <n v="0"/>
    <x v="4"/>
    <x v="3"/>
  </r>
  <r>
    <x v="54"/>
    <x v="5"/>
    <x v="62"/>
    <s v="Annen bebyggelse og anlegg"/>
    <x v="1"/>
    <n v="0"/>
    <x v="3"/>
    <x v="0"/>
  </r>
  <r>
    <x v="54"/>
    <x v="5"/>
    <x v="62"/>
    <s v="Annet landbruksformål, feks. tilleggsnæringer"/>
    <x v="1"/>
    <n v="0"/>
    <x v="8"/>
    <x v="0"/>
  </r>
  <r>
    <x v="54"/>
    <x v="5"/>
    <x v="62"/>
    <s v="Boligbebyggelse, inkludert uteoppholdsareal"/>
    <x v="1"/>
    <n v="0"/>
    <x v="0"/>
    <x v="0"/>
  </r>
  <r>
    <x v="54"/>
    <x v="5"/>
    <x v="62"/>
    <s v="Bruk og vern av sjø og vassdrag, med tilhørende strandsone"/>
    <x v="1"/>
    <n v="0"/>
    <x v="7"/>
    <x v="3"/>
  </r>
  <r>
    <x v="54"/>
    <x v="5"/>
    <x v="62"/>
    <s v="Forsvaret"/>
    <x v="1"/>
    <n v="0"/>
    <x v="3"/>
    <x v="0"/>
  </r>
  <r>
    <x v="54"/>
    <x v="5"/>
    <x v="62"/>
    <s v="Fritidsbebyggelse"/>
    <x v="1"/>
    <n v="0"/>
    <x v="0"/>
    <x v="0"/>
  </r>
  <r>
    <x v="54"/>
    <x v="5"/>
    <x v="62"/>
    <s v="Golfbane"/>
    <x v="1"/>
    <n v="0"/>
    <x v="5"/>
    <x v="3"/>
  </r>
  <r>
    <x v="54"/>
    <x v="5"/>
    <x v="62"/>
    <s v="Grønnstruktur"/>
    <x v="1"/>
    <n v="0"/>
    <x v="7"/>
    <x v="3"/>
  </r>
  <r>
    <x v="54"/>
    <x v="5"/>
    <x v="62"/>
    <s v="Kombinasjoner av hovedformål"/>
    <x v="1"/>
    <n v="0"/>
    <x v="2"/>
    <x v="2"/>
  </r>
  <r>
    <x v="54"/>
    <x v="5"/>
    <x v="62"/>
    <s v="Landbruks-, natur- og friluftsområder, spredt utbygging"/>
    <x v="1"/>
    <n v="0"/>
    <x v="0"/>
    <x v="0"/>
  </r>
  <r>
    <x v="54"/>
    <x v="5"/>
    <x v="62"/>
    <s v="Landbruks-, natur- og friluftsområder der landbruk er utelukket"/>
    <x v="1"/>
    <n v="0"/>
    <x v="0"/>
    <x v="0"/>
  </r>
  <r>
    <x v="54"/>
    <x v="5"/>
    <x v="62"/>
    <s v="Næringsbebyggelse / virksomhet"/>
    <x v="1"/>
    <n v="16.600000000000001"/>
    <x v="3"/>
    <x v="0"/>
  </r>
  <r>
    <x v="54"/>
    <x v="5"/>
    <x v="62"/>
    <s v="Offentlig eller privat tjenesteyting"/>
    <x v="1"/>
    <n v="0"/>
    <x v="3"/>
    <x v="0"/>
  </r>
  <r>
    <x v="54"/>
    <x v="5"/>
    <x v="62"/>
    <s v="Omdisponert til andre formål enn landbruk"/>
    <x v="1"/>
    <n v="27.1"/>
    <x v="10"/>
    <x v="5"/>
  </r>
  <r>
    <x v="54"/>
    <x v="5"/>
    <x v="62"/>
    <s v="Samferdselsanlegg og teknisk infrastruktur"/>
    <x v="1"/>
    <n v="10.5"/>
    <x v="1"/>
    <x v="1"/>
  </r>
  <r>
    <x v="54"/>
    <x v="5"/>
    <x v="62"/>
    <s v="Skogplanting"/>
    <x v="1"/>
    <n v="0"/>
    <x v="4"/>
    <x v="3"/>
  </r>
  <r>
    <x v="54"/>
    <x v="5"/>
    <x v="63"/>
    <s v="Annen bebyggelse og anlegg"/>
    <x v="0"/>
    <n v="0.2"/>
    <x v="3"/>
    <x v="0"/>
  </r>
  <r>
    <x v="54"/>
    <x v="5"/>
    <x v="63"/>
    <s v="Annet landbruksformål, feks. tilleggsnæringer"/>
    <x v="0"/>
    <n v="0"/>
    <x v="8"/>
    <x v="0"/>
  </r>
  <r>
    <x v="54"/>
    <x v="5"/>
    <x v="63"/>
    <s v="Boligbebyggelse, inkludert uteoppholdsareal"/>
    <x v="0"/>
    <n v="10.1"/>
    <x v="0"/>
    <x v="0"/>
  </r>
  <r>
    <x v="54"/>
    <x v="5"/>
    <x v="63"/>
    <s v="Bruk og vern av sjø og vassdrag, med tilhørende strandsone"/>
    <x v="0"/>
    <n v="1.3"/>
    <x v="7"/>
    <x v="3"/>
  </r>
  <r>
    <x v="54"/>
    <x v="5"/>
    <x v="63"/>
    <s v="Forsvaret"/>
    <x v="0"/>
    <n v="0"/>
    <x v="3"/>
    <x v="0"/>
  </r>
  <r>
    <x v="54"/>
    <x v="5"/>
    <x v="63"/>
    <s v="Fritidsbebyggelse"/>
    <x v="0"/>
    <n v="0"/>
    <x v="0"/>
    <x v="0"/>
  </r>
  <r>
    <x v="54"/>
    <x v="5"/>
    <x v="63"/>
    <s v="Golfbane"/>
    <x v="0"/>
    <n v="0"/>
    <x v="5"/>
    <x v="3"/>
  </r>
  <r>
    <x v="54"/>
    <x v="5"/>
    <x v="63"/>
    <s v="Grønnstruktur"/>
    <x v="0"/>
    <n v="9.8000000000000007"/>
    <x v="7"/>
    <x v="3"/>
  </r>
  <r>
    <x v="54"/>
    <x v="5"/>
    <x v="63"/>
    <s v="Kombinasjoner av hovedformål"/>
    <x v="0"/>
    <n v="0"/>
    <x v="2"/>
    <x v="2"/>
  </r>
  <r>
    <x v="54"/>
    <x v="5"/>
    <x v="63"/>
    <s v="Landbruks-, natur- og friluftsområder, spredt utbygging"/>
    <x v="0"/>
    <n v="0"/>
    <x v="0"/>
    <x v="0"/>
  </r>
  <r>
    <x v="54"/>
    <x v="5"/>
    <x v="63"/>
    <s v="Landbruks-, natur- og friluftsområder der landbruk er utelukket"/>
    <x v="0"/>
    <n v="0.2"/>
    <x v="0"/>
    <x v="0"/>
  </r>
  <r>
    <x v="54"/>
    <x v="5"/>
    <x v="63"/>
    <s v="Næringsbebyggelse / virksomhet"/>
    <x v="0"/>
    <n v="34"/>
    <x v="3"/>
    <x v="0"/>
  </r>
  <r>
    <x v="54"/>
    <x v="5"/>
    <x v="63"/>
    <s v="Offentlig eller privat tjenesteyting"/>
    <x v="0"/>
    <n v="0"/>
    <x v="3"/>
    <x v="0"/>
  </r>
  <r>
    <x v="54"/>
    <x v="5"/>
    <x v="63"/>
    <s v="Omdisponert til andre formål enn landbruk"/>
    <x v="0"/>
    <n v="67"/>
    <x v="10"/>
    <x v="5"/>
  </r>
  <r>
    <x v="54"/>
    <x v="5"/>
    <x v="63"/>
    <s v="Samferdselsanlegg og teknisk infrastruktur"/>
    <x v="0"/>
    <n v="11.4"/>
    <x v="1"/>
    <x v="1"/>
  </r>
  <r>
    <x v="54"/>
    <x v="5"/>
    <x v="63"/>
    <s v="Skogplanting"/>
    <x v="0"/>
    <n v="0"/>
    <x v="4"/>
    <x v="3"/>
  </r>
  <r>
    <x v="54"/>
    <x v="5"/>
    <x v="63"/>
    <s v="Annen bebyggelse og anlegg"/>
    <x v="1"/>
    <n v="0.2"/>
    <x v="3"/>
    <x v="0"/>
  </r>
  <r>
    <x v="54"/>
    <x v="5"/>
    <x v="63"/>
    <s v="Annet landbruksformål, feks. tilleggsnæringer"/>
    <x v="1"/>
    <n v="0"/>
    <x v="8"/>
    <x v="0"/>
  </r>
  <r>
    <x v="54"/>
    <x v="5"/>
    <x v="63"/>
    <s v="Boligbebyggelse, inkludert uteoppholdsareal"/>
    <x v="1"/>
    <n v="28.6"/>
    <x v="0"/>
    <x v="0"/>
  </r>
  <r>
    <x v="54"/>
    <x v="5"/>
    <x v="63"/>
    <s v="Bruk og vern av sjø og vassdrag, med tilhørende strandsone"/>
    <x v="1"/>
    <n v="0"/>
    <x v="7"/>
    <x v="3"/>
  </r>
  <r>
    <x v="54"/>
    <x v="5"/>
    <x v="63"/>
    <s v="Forsvaret"/>
    <x v="1"/>
    <n v="0"/>
    <x v="3"/>
    <x v="0"/>
  </r>
  <r>
    <x v="54"/>
    <x v="5"/>
    <x v="63"/>
    <s v="Fritidsbebyggelse"/>
    <x v="1"/>
    <n v="0"/>
    <x v="0"/>
    <x v="0"/>
  </r>
  <r>
    <x v="54"/>
    <x v="5"/>
    <x v="63"/>
    <s v="Golfbane"/>
    <x v="1"/>
    <n v="0"/>
    <x v="5"/>
    <x v="3"/>
  </r>
  <r>
    <x v="54"/>
    <x v="5"/>
    <x v="63"/>
    <s v="Grønnstruktur"/>
    <x v="1"/>
    <n v="3.1"/>
    <x v="7"/>
    <x v="3"/>
  </r>
  <r>
    <x v="54"/>
    <x v="5"/>
    <x v="63"/>
    <s v="Kombinasjoner av hovedformål"/>
    <x v="1"/>
    <n v="0"/>
    <x v="2"/>
    <x v="2"/>
  </r>
  <r>
    <x v="54"/>
    <x v="5"/>
    <x v="63"/>
    <s v="Landbruks-, natur- og friluftsområder, spredt utbygging"/>
    <x v="1"/>
    <n v="0"/>
    <x v="0"/>
    <x v="0"/>
  </r>
  <r>
    <x v="54"/>
    <x v="5"/>
    <x v="63"/>
    <s v="Landbruks-, natur- og friluftsområder der landbruk er utelukket"/>
    <x v="1"/>
    <n v="3"/>
    <x v="0"/>
    <x v="0"/>
  </r>
  <r>
    <x v="54"/>
    <x v="5"/>
    <x v="63"/>
    <s v="Næringsbebyggelse / virksomhet"/>
    <x v="1"/>
    <n v="5.2"/>
    <x v="3"/>
    <x v="0"/>
  </r>
  <r>
    <x v="54"/>
    <x v="5"/>
    <x v="63"/>
    <s v="Offentlig eller privat tjenesteyting"/>
    <x v="1"/>
    <n v="0"/>
    <x v="3"/>
    <x v="0"/>
  </r>
  <r>
    <x v="54"/>
    <x v="5"/>
    <x v="63"/>
    <s v="Omdisponert til andre formål enn landbruk"/>
    <x v="1"/>
    <n v="56.1"/>
    <x v="10"/>
    <x v="5"/>
  </r>
  <r>
    <x v="54"/>
    <x v="5"/>
    <x v="63"/>
    <s v="Samferdselsanlegg og teknisk infrastruktur"/>
    <x v="1"/>
    <n v="16"/>
    <x v="1"/>
    <x v="1"/>
  </r>
  <r>
    <x v="54"/>
    <x v="5"/>
    <x v="63"/>
    <s v="Skogplanting"/>
    <x v="1"/>
    <n v="0"/>
    <x v="4"/>
    <x v="3"/>
  </r>
  <r>
    <x v="54"/>
    <x v="5"/>
    <x v="149"/>
    <s v="Annen bebyggelse og anlegg"/>
    <x v="0"/>
    <s v="."/>
    <x v="3"/>
    <x v="0"/>
  </r>
  <r>
    <x v="54"/>
    <x v="5"/>
    <x v="149"/>
    <s v="Annet landbruksformål, feks. tilleggsnæringer"/>
    <x v="0"/>
    <s v="."/>
    <x v="8"/>
    <x v="0"/>
  </r>
  <r>
    <x v="54"/>
    <x v="5"/>
    <x v="149"/>
    <s v="Boligbebyggelse, inkludert uteoppholdsareal"/>
    <x v="0"/>
    <s v="."/>
    <x v="0"/>
    <x v="0"/>
  </r>
  <r>
    <x v="54"/>
    <x v="5"/>
    <x v="149"/>
    <s v="Bruk og vern av sjø og vassdrag, med tilhørende strandsone"/>
    <x v="0"/>
    <s v="."/>
    <x v="7"/>
    <x v="3"/>
  </r>
  <r>
    <x v="54"/>
    <x v="5"/>
    <x v="149"/>
    <s v="Forsvaret"/>
    <x v="0"/>
    <s v="."/>
    <x v="3"/>
    <x v="0"/>
  </r>
  <r>
    <x v="54"/>
    <x v="5"/>
    <x v="149"/>
    <s v="Fritidsbebyggelse"/>
    <x v="0"/>
    <s v="."/>
    <x v="0"/>
    <x v="0"/>
  </r>
  <r>
    <x v="54"/>
    <x v="5"/>
    <x v="149"/>
    <s v="Golfbane"/>
    <x v="0"/>
    <s v="."/>
    <x v="5"/>
    <x v="3"/>
  </r>
  <r>
    <x v="54"/>
    <x v="5"/>
    <x v="149"/>
    <s v="Grønnstruktur"/>
    <x v="0"/>
    <s v="."/>
    <x v="7"/>
    <x v="3"/>
  </r>
  <r>
    <x v="54"/>
    <x v="5"/>
    <x v="149"/>
    <s v="Kombinasjoner av hovedformål"/>
    <x v="0"/>
    <s v="."/>
    <x v="2"/>
    <x v="2"/>
  </r>
  <r>
    <x v="54"/>
    <x v="5"/>
    <x v="149"/>
    <s v="Landbruks-, natur- og friluftsområder, spredt utbygging"/>
    <x v="0"/>
    <s v="."/>
    <x v="0"/>
    <x v="0"/>
  </r>
  <r>
    <x v="54"/>
    <x v="5"/>
    <x v="149"/>
    <s v="Landbruks-, natur- og friluftsområder der landbruk er utelukket"/>
    <x v="0"/>
    <s v="."/>
    <x v="0"/>
    <x v="0"/>
  </r>
  <r>
    <x v="54"/>
    <x v="5"/>
    <x v="149"/>
    <s v="Næringsbebyggelse / virksomhet"/>
    <x v="0"/>
    <s v="."/>
    <x v="3"/>
    <x v="0"/>
  </r>
  <r>
    <x v="54"/>
    <x v="5"/>
    <x v="149"/>
    <s v="Offentlig eller privat tjenesteyting"/>
    <x v="0"/>
    <s v="."/>
    <x v="3"/>
    <x v="0"/>
  </r>
  <r>
    <x v="54"/>
    <x v="5"/>
    <x v="149"/>
    <s v="Omdisponert til andre formål enn landbruk"/>
    <x v="0"/>
    <s v="."/>
    <x v="10"/>
    <x v="5"/>
  </r>
  <r>
    <x v="54"/>
    <x v="5"/>
    <x v="149"/>
    <s v="Samferdselsanlegg og teknisk infrastruktur"/>
    <x v="0"/>
    <s v="."/>
    <x v="1"/>
    <x v="1"/>
  </r>
  <r>
    <x v="54"/>
    <x v="5"/>
    <x v="149"/>
    <s v="Skogplanting"/>
    <x v="0"/>
    <s v="."/>
    <x v="4"/>
    <x v="3"/>
  </r>
  <r>
    <x v="54"/>
    <x v="5"/>
    <x v="149"/>
    <s v="Annen bebyggelse og anlegg"/>
    <x v="1"/>
    <s v="."/>
    <x v="3"/>
    <x v="0"/>
  </r>
  <r>
    <x v="54"/>
    <x v="5"/>
    <x v="149"/>
    <s v="Annet landbruksformål, feks. tilleggsnæringer"/>
    <x v="1"/>
    <s v="."/>
    <x v="8"/>
    <x v="0"/>
  </r>
  <r>
    <x v="54"/>
    <x v="5"/>
    <x v="149"/>
    <s v="Boligbebyggelse, inkludert uteoppholdsareal"/>
    <x v="1"/>
    <s v="."/>
    <x v="0"/>
    <x v="0"/>
  </r>
  <r>
    <x v="54"/>
    <x v="5"/>
    <x v="149"/>
    <s v="Bruk og vern av sjø og vassdrag, med tilhørende strandsone"/>
    <x v="1"/>
    <s v="."/>
    <x v="7"/>
    <x v="3"/>
  </r>
  <r>
    <x v="54"/>
    <x v="5"/>
    <x v="149"/>
    <s v="Forsvaret"/>
    <x v="1"/>
    <s v="."/>
    <x v="3"/>
    <x v="0"/>
  </r>
  <r>
    <x v="54"/>
    <x v="5"/>
    <x v="149"/>
    <s v="Fritidsbebyggelse"/>
    <x v="1"/>
    <s v="."/>
    <x v="0"/>
    <x v="0"/>
  </r>
  <r>
    <x v="54"/>
    <x v="5"/>
    <x v="149"/>
    <s v="Golfbane"/>
    <x v="1"/>
    <s v="."/>
    <x v="5"/>
    <x v="3"/>
  </r>
  <r>
    <x v="54"/>
    <x v="5"/>
    <x v="149"/>
    <s v="Grønnstruktur"/>
    <x v="1"/>
    <s v="."/>
    <x v="7"/>
    <x v="3"/>
  </r>
  <r>
    <x v="54"/>
    <x v="5"/>
    <x v="149"/>
    <s v="Kombinasjoner av hovedformål"/>
    <x v="1"/>
    <s v="."/>
    <x v="2"/>
    <x v="2"/>
  </r>
  <r>
    <x v="54"/>
    <x v="5"/>
    <x v="149"/>
    <s v="Landbruks-, natur- og friluftsområder, spredt utbygging"/>
    <x v="1"/>
    <s v="."/>
    <x v="0"/>
    <x v="0"/>
  </r>
  <r>
    <x v="54"/>
    <x v="5"/>
    <x v="149"/>
    <s v="Landbruks-, natur- og friluftsområder der landbruk er utelukket"/>
    <x v="1"/>
    <s v="."/>
    <x v="0"/>
    <x v="0"/>
  </r>
  <r>
    <x v="54"/>
    <x v="5"/>
    <x v="149"/>
    <s v="Næringsbebyggelse / virksomhet"/>
    <x v="1"/>
    <s v="."/>
    <x v="3"/>
    <x v="0"/>
  </r>
  <r>
    <x v="54"/>
    <x v="5"/>
    <x v="149"/>
    <s v="Offentlig eller privat tjenesteyting"/>
    <x v="1"/>
    <s v="."/>
    <x v="3"/>
    <x v="0"/>
  </r>
  <r>
    <x v="54"/>
    <x v="5"/>
    <x v="149"/>
    <s v="Omdisponert til andre formål enn landbruk"/>
    <x v="1"/>
    <s v="."/>
    <x v="10"/>
    <x v="5"/>
  </r>
  <r>
    <x v="54"/>
    <x v="5"/>
    <x v="149"/>
    <s v="Samferdselsanlegg og teknisk infrastruktur"/>
    <x v="1"/>
    <s v="."/>
    <x v="1"/>
    <x v="1"/>
  </r>
  <r>
    <x v="54"/>
    <x v="5"/>
    <x v="149"/>
    <s v="Skogplanting"/>
    <x v="1"/>
    <s v="."/>
    <x v="4"/>
    <x v="3"/>
  </r>
  <r>
    <x v="54"/>
    <x v="5"/>
    <x v="150"/>
    <s v="Annen bebyggelse og anlegg"/>
    <x v="0"/>
    <s v="."/>
    <x v="3"/>
    <x v="0"/>
  </r>
  <r>
    <x v="54"/>
    <x v="5"/>
    <x v="150"/>
    <s v="Annet landbruksformål, feks. tilleggsnæringer"/>
    <x v="0"/>
    <s v="."/>
    <x v="8"/>
    <x v="0"/>
  </r>
  <r>
    <x v="54"/>
    <x v="5"/>
    <x v="150"/>
    <s v="Boligbebyggelse, inkludert uteoppholdsareal"/>
    <x v="0"/>
    <s v="."/>
    <x v="0"/>
    <x v="0"/>
  </r>
  <r>
    <x v="54"/>
    <x v="5"/>
    <x v="150"/>
    <s v="Bruk og vern av sjø og vassdrag, med tilhørende strandsone"/>
    <x v="0"/>
    <s v="."/>
    <x v="7"/>
    <x v="3"/>
  </r>
  <r>
    <x v="54"/>
    <x v="5"/>
    <x v="150"/>
    <s v="Forsvaret"/>
    <x v="0"/>
    <s v="."/>
    <x v="3"/>
    <x v="0"/>
  </r>
  <r>
    <x v="54"/>
    <x v="5"/>
    <x v="150"/>
    <s v="Fritidsbebyggelse"/>
    <x v="0"/>
    <s v="."/>
    <x v="0"/>
    <x v="0"/>
  </r>
  <r>
    <x v="54"/>
    <x v="5"/>
    <x v="150"/>
    <s v="Golfbane"/>
    <x v="0"/>
    <s v="."/>
    <x v="5"/>
    <x v="3"/>
  </r>
  <r>
    <x v="54"/>
    <x v="5"/>
    <x v="150"/>
    <s v="Grønnstruktur"/>
    <x v="0"/>
    <s v="."/>
    <x v="7"/>
    <x v="3"/>
  </r>
  <r>
    <x v="54"/>
    <x v="5"/>
    <x v="150"/>
    <s v="Kombinasjoner av hovedformål"/>
    <x v="0"/>
    <s v="."/>
    <x v="2"/>
    <x v="2"/>
  </r>
  <r>
    <x v="54"/>
    <x v="5"/>
    <x v="150"/>
    <s v="Landbruks-, natur- og friluftsområder, spredt utbygging"/>
    <x v="0"/>
    <s v="."/>
    <x v="0"/>
    <x v="0"/>
  </r>
  <r>
    <x v="54"/>
    <x v="5"/>
    <x v="150"/>
    <s v="Landbruks-, natur- og friluftsområder der landbruk er utelukket"/>
    <x v="0"/>
    <s v="."/>
    <x v="0"/>
    <x v="0"/>
  </r>
  <r>
    <x v="54"/>
    <x v="5"/>
    <x v="150"/>
    <s v="Næringsbebyggelse / virksomhet"/>
    <x v="0"/>
    <s v="."/>
    <x v="3"/>
    <x v="0"/>
  </r>
  <r>
    <x v="54"/>
    <x v="5"/>
    <x v="150"/>
    <s v="Offentlig eller privat tjenesteyting"/>
    <x v="0"/>
    <s v="."/>
    <x v="3"/>
    <x v="0"/>
  </r>
  <r>
    <x v="54"/>
    <x v="5"/>
    <x v="150"/>
    <s v="Omdisponert til andre formål enn landbruk"/>
    <x v="0"/>
    <s v="."/>
    <x v="10"/>
    <x v="5"/>
  </r>
  <r>
    <x v="54"/>
    <x v="5"/>
    <x v="150"/>
    <s v="Samferdselsanlegg og teknisk infrastruktur"/>
    <x v="0"/>
    <s v="."/>
    <x v="1"/>
    <x v="1"/>
  </r>
  <r>
    <x v="54"/>
    <x v="5"/>
    <x v="150"/>
    <s v="Skogplanting"/>
    <x v="0"/>
    <s v="."/>
    <x v="4"/>
    <x v="3"/>
  </r>
  <r>
    <x v="54"/>
    <x v="5"/>
    <x v="150"/>
    <s v="Annen bebyggelse og anlegg"/>
    <x v="1"/>
    <s v="."/>
    <x v="3"/>
    <x v="0"/>
  </r>
  <r>
    <x v="54"/>
    <x v="5"/>
    <x v="150"/>
    <s v="Annet landbruksformål, feks. tilleggsnæringer"/>
    <x v="1"/>
    <s v="."/>
    <x v="8"/>
    <x v="0"/>
  </r>
  <r>
    <x v="54"/>
    <x v="5"/>
    <x v="150"/>
    <s v="Boligbebyggelse, inkludert uteoppholdsareal"/>
    <x v="1"/>
    <s v="."/>
    <x v="0"/>
    <x v="0"/>
  </r>
  <r>
    <x v="54"/>
    <x v="5"/>
    <x v="150"/>
    <s v="Bruk og vern av sjø og vassdrag, med tilhørende strandsone"/>
    <x v="1"/>
    <s v="."/>
    <x v="7"/>
    <x v="3"/>
  </r>
  <r>
    <x v="54"/>
    <x v="5"/>
    <x v="150"/>
    <s v="Forsvaret"/>
    <x v="1"/>
    <s v="."/>
    <x v="3"/>
    <x v="0"/>
  </r>
  <r>
    <x v="54"/>
    <x v="5"/>
    <x v="150"/>
    <s v="Fritidsbebyggelse"/>
    <x v="1"/>
    <s v="."/>
    <x v="0"/>
    <x v="0"/>
  </r>
  <r>
    <x v="54"/>
    <x v="5"/>
    <x v="150"/>
    <s v="Golfbane"/>
    <x v="1"/>
    <s v="."/>
    <x v="5"/>
    <x v="3"/>
  </r>
  <r>
    <x v="54"/>
    <x v="5"/>
    <x v="150"/>
    <s v="Grønnstruktur"/>
    <x v="1"/>
    <s v="."/>
    <x v="7"/>
    <x v="3"/>
  </r>
  <r>
    <x v="54"/>
    <x v="5"/>
    <x v="150"/>
    <s v="Kombinasjoner av hovedformål"/>
    <x v="1"/>
    <s v="."/>
    <x v="2"/>
    <x v="2"/>
  </r>
  <r>
    <x v="54"/>
    <x v="5"/>
    <x v="150"/>
    <s v="Landbruks-, natur- og friluftsområder, spredt utbygging"/>
    <x v="1"/>
    <s v="."/>
    <x v="0"/>
    <x v="0"/>
  </r>
  <r>
    <x v="54"/>
    <x v="5"/>
    <x v="150"/>
    <s v="Landbruks-, natur- og friluftsområder der landbruk er utelukket"/>
    <x v="1"/>
    <s v="."/>
    <x v="0"/>
    <x v="0"/>
  </r>
  <r>
    <x v="54"/>
    <x v="5"/>
    <x v="150"/>
    <s v="Næringsbebyggelse / virksomhet"/>
    <x v="1"/>
    <s v="."/>
    <x v="3"/>
    <x v="0"/>
  </r>
  <r>
    <x v="54"/>
    <x v="5"/>
    <x v="150"/>
    <s v="Offentlig eller privat tjenesteyting"/>
    <x v="1"/>
    <s v="."/>
    <x v="3"/>
    <x v="0"/>
  </r>
  <r>
    <x v="54"/>
    <x v="5"/>
    <x v="150"/>
    <s v="Omdisponert til andre formål enn landbruk"/>
    <x v="1"/>
    <s v="."/>
    <x v="10"/>
    <x v="5"/>
  </r>
  <r>
    <x v="54"/>
    <x v="5"/>
    <x v="150"/>
    <s v="Samferdselsanlegg og teknisk infrastruktur"/>
    <x v="1"/>
    <s v="."/>
    <x v="1"/>
    <x v="1"/>
  </r>
  <r>
    <x v="54"/>
    <x v="5"/>
    <x v="150"/>
    <s v="Skogplanting"/>
    <x v="1"/>
    <s v="."/>
    <x v="4"/>
    <x v="3"/>
  </r>
  <r>
    <x v="54"/>
    <x v="5"/>
    <x v="145"/>
    <s v="Annen bebyggelse og anlegg"/>
    <x v="0"/>
    <n v="0"/>
    <x v="3"/>
    <x v="0"/>
  </r>
  <r>
    <x v="54"/>
    <x v="5"/>
    <x v="145"/>
    <s v="Annet landbruksformål, feks. tilleggsnæringer"/>
    <x v="0"/>
    <n v="1"/>
    <x v="8"/>
    <x v="0"/>
  </r>
  <r>
    <x v="54"/>
    <x v="5"/>
    <x v="145"/>
    <s v="Boligbebyggelse, inkludert uteoppholdsareal"/>
    <x v="0"/>
    <n v="4"/>
    <x v="0"/>
    <x v="0"/>
  </r>
  <r>
    <x v="54"/>
    <x v="5"/>
    <x v="145"/>
    <s v="Bruk og vern av sjø og vassdrag, med tilhørende strandsone"/>
    <x v="0"/>
    <n v="0"/>
    <x v="7"/>
    <x v="3"/>
  </r>
  <r>
    <x v="54"/>
    <x v="5"/>
    <x v="145"/>
    <s v="Forsvaret"/>
    <x v="0"/>
    <n v="0"/>
    <x v="3"/>
    <x v="0"/>
  </r>
  <r>
    <x v="54"/>
    <x v="5"/>
    <x v="145"/>
    <s v="Fritidsbebyggelse"/>
    <x v="0"/>
    <n v="0"/>
    <x v="0"/>
    <x v="0"/>
  </r>
  <r>
    <x v="54"/>
    <x v="5"/>
    <x v="145"/>
    <s v="Golfbane"/>
    <x v="0"/>
    <n v="0"/>
    <x v="5"/>
    <x v="3"/>
  </r>
  <r>
    <x v="54"/>
    <x v="5"/>
    <x v="145"/>
    <s v="Grønnstruktur"/>
    <x v="0"/>
    <n v="0"/>
    <x v="7"/>
    <x v="3"/>
  </r>
  <r>
    <x v="54"/>
    <x v="5"/>
    <x v="145"/>
    <s v="Kombinasjoner av hovedformål"/>
    <x v="0"/>
    <n v="0"/>
    <x v="2"/>
    <x v="2"/>
  </r>
  <r>
    <x v="54"/>
    <x v="5"/>
    <x v="145"/>
    <s v="Landbruks-, natur- og friluftsområder, spredt utbygging"/>
    <x v="0"/>
    <n v="0"/>
    <x v="0"/>
    <x v="0"/>
  </r>
  <r>
    <x v="54"/>
    <x v="5"/>
    <x v="145"/>
    <s v="Landbruks-, natur- og friluftsområder der landbruk er utelukket"/>
    <x v="0"/>
    <n v="0"/>
    <x v="0"/>
    <x v="0"/>
  </r>
  <r>
    <x v="54"/>
    <x v="5"/>
    <x v="145"/>
    <s v="Næringsbebyggelse / virksomhet"/>
    <x v="0"/>
    <n v="0"/>
    <x v="3"/>
    <x v="0"/>
  </r>
  <r>
    <x v="54"/>
    <x v="5"/>
    <x v="145"/>
    <s v="Offentlig eller privat tjenesteyting"/>
    <x v="0"/>
    <n v="0"/>
    <x v="3"/>
    <x v="0"/>
  </r>
  <r>
    <x v="54"/>
    <x v="5"/>
    <x v="145"/>
    <s v="Omdisponert til andre formål enn landbruk"/>
    <x v="0"/>
    <n v="5"/>
    <x v="10"/>
    <x v="5"/>
  </r>
  <r>
    <x v="54"/>
    <x v="5"/>
    <x v="145"/>
    <s v="Samferdselsanlegg og teknisk infrastruktur"/>
    <x v="0"/>
    <n v="0"/>
    <x v="1"/>
    <x v="1"/>
  </r>
  <r>
    <x v="54"/>
    <x v="5"/>
    <x v="145"/>
    <s v="Skogplanting"/>
    <x v="0"/>
    <n v="0"/>
    <x v="4"/>
    <x v="3"/>
  </r>
  <r>
    <x v="54"/>
    <x v="5"/>
    <x v="145"/>
    <s v="Annen bebyggelse og anlegg"/>
    <x v="1"/>
    <n v="0"/>
    <x v="3"/>
    <x v="0"/>
  </r>
  <r>
    <x v="54"/>
    <x v="5"/>
    <x v="145"/>
    <s v="Annet landbruksformål, feks. tilleggsnæringer"/>
    <x v="1"/>
    <n v="0"/>
    <x v="8"/>
    <x v="0"/>
  </r>
  <r>
    <x v="54"/>
    <x v="5"/>
    <x v="145"/>
    <s v="Boligbebyggelse, inkludert uteoppholdsareal"/>
    <x v="1"/>
    <n v="1.6"/>
    <x v="0"/>
    <x v="0"/>
  </r>
  <r>
    <x v="54"/>
    <x v="5"/>
    <x v="145"/>
    <s v="Bruk og vern av sjø og vassdrag, med tilhørende strandsone"/>
    <x v="1"/>
    <n v="0"/>
    <x v="7"/>
    <x v="3"/>
  </r>
  <r>
    <x v="54"/>
    <x v="5"/>
    <x v="145"/>
    <s v="Forsvaret"/>
    <x v="1"/>
    <n v="0"/>
    <x v="3"/>
    <x v="0"/>
  </r>
  <r>
    <x v="54"/>
    <x v="5"/>
    <x v="145"/>
    <s v="Fritidsbebyggelse"/>
    <x v="1"/>
    <n v="0"/>
    <x v="0"/>
    <x v="0"/>
  </r>
  <r>
    <x v="54"/>
    <x v="5"/>
    <x v="145"/>
    <s v="Golfbane"/>
    <x v="1"/>
    <n v="0"/>
    <x v="5"/>
    <x v="3"/>
  </r>
  <r>
    <x v="54"/>
    <x v="5"/>
    <x v="145"/>
    <s v="Grønnstruktur"/>
    <x v="1"/>
    <n v="0"/>
    <x v="7"/>
    <x v="3"/>
  </r>
  <r>
    <x v="54"/>
    <x v="5"/>
    <x v="145"/>
    <s v="Kombinasjoner av hovedformål"/>
    <x v="1"/>
    <n v="0"/>
    <x v="2"/>
    <x v="2"/>
  </r>
  <r>
    <x v="54"/>
    <x v="5"/>
    <x v="145"/>
    <s v="Landbruks-, natur- og friluftsområder, spredt utbygging"/>
    <x v="1"/>
    <n v="0"/>
    <x v="0"/>
    <x v="0"/>
  </r>
  <r>
    <x v="54"/>
    <x v="5"/>
    <x v="145"/>
    <s v="Landbruks-, natur- og friluftsområder der landbruk er utelukket"/>
    <x v="1"/>
    <n v="0"/>
    <x v="0"/>
    <x v="0"/>
  </r>
  <r>
    <x v="54"/>
    <x v="5"/>
    <x v="145"/>
    <s v="Næringsbebyggelse / virksomhet"/>
    <x v="1"/>
    <n v="0"/>
    <x v="3"/>
    <x v="0"/>
  </r>
  <r>
    <x v="54"/>
    <x v="5"/>
    <x v="145"/>
    <s v="Offentlig eller privat tjenesteyting"/>
    <x v="1"/>
    <n v="12"/>
    <x v="3"/>
    <x v="0"/>
  </r>
  <r>
    <x v="54"/>
    <x v="5"/>
    <x v="145"/>
    <s v="Omdisponert til andre formål enn landbruk"/>
    <x v="1"/>
    <n v="13.6"/>
    <x v="10"/>
    <x v="5"/>
  </r>
  <r>
    <x v="54"/>
    <x v="5"/>
    <x v="145"/>
    <s v="Samferdselsanlegg og teknisk infrastruktur"/>
    <x v="1"/>
    <n v="0"/>
    <x v="1"/>
    <x v="1"/>
  </r>
  <r>
    <x v="54"/>
    <x v="5"/>
    <x v="145"/>
    <s v="Skogplanting"/>
    <x v="1"/>
    <n v="0"/>
    <x v="4"/>
    <x v="3"/>
  </r>
  <r>
    <x v="54"/>
    <x v="5"/>
    <x v="88"/>
    <s v="Annen bebyggelse og anlegg"/>
    <x v="0"/>
    <n v="0"/>
    <x v="3"/>
    <x v="0"/>
  </r>
  <r>
    <x v="54"/>
    <x v="5"/>
    <x v="88"/>
    <s v="Annet landbruksformål, feks. tilleggsnæringer"/>
    <x v="0"/>
    <n v="0"/>
    <x v="8"/>
    <x v="0"/>
  </r>
  <r>
    <x v="54"/>
    <x v="5"/>
    <x v="88"/>
    <s v="Boligbebyggelse, inkludert uteoppholdsareal"/>
    <x v="0"/>
    <n v="1"/>
    <x v="0"/>
    <x v="0"/>
  </r>
  <r>
    <x v="54"/>
    <x v="5"/>
    <x v="88"/>
    <s v="Bruk og vern av sjø og vassdrag, med tilhørende strandsone"/>
    <x v="0"/>
    <n v="0"/>
    <x v="7"/>
    <x v="3"/>
  </r>
  <r>
    <x v="54"/>
    <x v="5"/>
    <x v="88"/>
    <s v="Forsvaret"/>
    <x v="0"/>
    <n v="0"/>
    <x v="3"/>
    <x v="0"/>
  </r>
  <r>
    <x v="54"/>
    <x v="5"/>
    <x v="88"/>
    <s v="Fritidsbebyggelse"/>
    <x v="0"/>
    <n v="0"/>
    <x v="0"/>
    <x v="0"/>
  </r>
  <r>
    <x v="54"/>
    <x v="5"/>
    <x v="88"/>
    <s v="Golfbane"/>
    <x v="0"/>
    <n v="0"/>
    <x v="5"/>
    <x v="3"/>
  </r>
  <r>
    <x v="54"/>
    <x v="5"/>
    <x v="88"/>
    <s v="Grønnstruktur"/>
    <x v="0"/>
    <n v="0"/>
    <x v="7"/>
    <x v="3"/>
  </r>
  <r>
    <x v="54"/>
    <x v="5"/>
    <x v="88"/>
    <s v="Kombinasjoner av hovedformål"/>
    <x v="0"/>
    <n v="0"/>
    <x v="2"/>
    <x v="2"/>
  </r>
  <r>
    <x v="54"/>
    <x v="5"/>
    <x v="88"/>
    <s v="Landbruks-, natur- og friluftsområder, spredt utbygging"/>
    <x v="0"/>
    <n v="0"/>
    <x v="0"/>
    <x v="0"/>
  </r>
  <r>
    <x v="54"/>
    <x v="5"/>
    <x v="88"/>
    <s v="Landbruks-, natur- og friluftsområder der landbruk er utelukket"/>
    <x v="0"/>
    <n v="0"/>
    <x v="0"/>
    <x v="0"/>
  </r>
  <r>
    <x v="54"/>
    <x v="5"/>
    <x v="88"/>
    <s v="Næringsbebyggelse / virksomhet"/>
    <x v="0"/>
    <n v="0"/>
    <x v="3"/>
    <x v="0"/>
  </r>
  <r>
    <x v="54"/>
    <x v="5"/>
    <x v="88"/>
    <s v="Offentlig eller privat tjenesteyting"/>
    <x v="0"/>
    <n v="0"/>
    <x v="3"/>
    <x v="0"/>
  </r>
  <r>
    <x v="54"/>
    <x v="5"/>
    <x v="88"/>
    <s v="Omdisponert til andre formål enn landbruk"/>
    <x v="0"/>
    <n v="1"/>
    <x v="10"/>
    <x v="5"/>
  </r>
  <r>
    <x v="54"/>
    <x v="5"/>
    <x v="88"/>
    <s v="Samferdselsanlegg og teknisk infrastruktur"/>
    <x v="0"/>
    <n v="0"/>
    <x v="1"/>
    <x v="1"/>
  </r>
  <r>
    <x v="54"/>
    <x v="5"/>
    <x v="88"/>
    <s v="Skogplanting"/>
    <x v="0"/>
    <n v="0"/>
    <x v="4"/>
    <x v="3"/>
  </r>
  <r>
    <x v="54"/>
    <x v="5"/>
    <x v="88"/>
    <s v="Annen bebyggelse og anlegg"/>
    <x v="1"/>
    <n v="0"/>
    <x v="3"/>
    <x v="0"/>
  </r>
  <r>
    <x v="54"/>
    <x v="5"/>
    <x v="88"/>
    <s v="Annet landbruksformål, feks. tilleggsnæringer"/>
    <x v="1"/>
    <n v="0"/>
    <x v="8"/>
    <x v="0"/>
  </r>
  <r>
    <x v="54"/>
    <x v="5"/>
    <x v="88"/>
    <s v="Boligbebyggelse, inkludert uteoppholdsareal"/>
    <x v="1"/>
    <n v="1"/>
    <x v="0"/>
    <x v="0"/>
  </r>
  <r>
    <x v="54"/>
    <x v="5"/>
    <x v="88"/>
    <s v="Bruk og vern av sjø og vassdrag, med tilhørende strandsone"/>
    <x v="1"/>
    <n v="0"/>
    <x v="7"/>
    <x v="3"/>
  </r>
  <r>
    <x v="54"/>
    <x v="5"/>
    <x v="88"/>
    <s v="Forsvaret"/>
    <x v="1"/>
    <n v="0"/>
    <x v="3"/>
    <x v="0"/>
  </r>
  <r>
    <x v="54"/>
    <x v="5"/>
    <x v="88"/>
    <s v="Fritidsbebyggelse"/>
    <x v="1"/>
    <n v="0"/>
    <x v="0"/>
    <x v="0"/>
  </r>
  <r>
    <x v="54"/>
    <x v="5"/>
    <x v="88"/>
    <s v="Golfbane"/>
    <x v="1"/>
    <n v="0"/>
    <x v="5"/>
    <x v="3"/>
  </r>
  <r>
    <x v="54"/>
    <x v="5"/>
    <x v="88"/>
    <s v="Grønnstruktur"/>
    <x v="1"/>
    <n v="0"/>
    <x v="7"/>
    <x v="3"/>
  </r>
  <r>
    <x v="54"/>
    <x v="5"/>
    <x v="88"/>
    <s v="Kombinasjoner av hovedformål"/>
    <x v="1"/>
    <n v="0"/>
    <x v="2"/>
    <x v="2"/>
  </r>
  <r>
    <x v="54"/>
    <x v="5"/>
    <x v="88"/>
    <s v="Landbruks-, natur- og friluftsområder, spredt utbygging"/>
    <x v="1"/>
    <n v="0"/>
    <x v="0"/>
    <x v="0"/>
  </r>
  <r>
    <x v="54"/>
    <x v="5"/>
    <x v="88"/>
    <s v="Landbruks-, natur- og friluftsområder der landbruk er utelukket"/>
    <x v="1"/>
    <n v="0"/>
    <x v="0"/>
    <x v="0"/>
  </r>
  <r>
    <x v="54"/>
    <x v="5"/>
    <x v="88"/>
    <s v="Næringsbebyggelse / virksomhet"/>
    <x v="1"/>
    <n v="0"/>
    <x v="3"/>
    <x v="0"/>
  </r>
  <r>
    <x v="54"/>
    <x v="5"/>
    <x v="88"/>
    <s v="Offentlig eller privat tjenesteyting"/>
    <x v="1"/>
    <n v="0"/>
    <x v="3"/>
    <x v="0"/>
  </r>
  <r>
    <x v="54"/>
    <x v="5"/>
    <x v="88"/>
    <s v="Omdisponert til andre formål enn landbruk"/>
    <x v="1"/>
    <n v="1"/>
    <x v="10"/>
    <x v="5"/>
  </r>
  <r>
    <x v="54"/>
    <x v="5"/>
    <x v="88"/>
    <s v="Samferdselsanlegg og teknisk infrastruktur"/>
    <x v="1"/>
    <n v="0"/>
    <x v="1"/>
    <x v="1"/>
  </r>
  <r>
    <x v="54"/>
    <x v="5"/>
    <x v="88"/>
    <s v="Skogplanting"/>
    <x v="1"/>
    <n v="0"/>
    <x v="4"/>
    <x v="3"/>
  </r>
  <r>
    <x v="54"/>
    <x v="5"/>
    <x v="146"/>
    <s v="Annen bebyggelse og anlegg"/>
    <x v="0"/>
    <n v="0"/>
    <x v="3"/>
    <x v="0"/>
  </r>
  <r>
    <x v="54"/>
    <x v="5"/>
    <x v="146"/>
    <s v="Annet landbruksformål, feks. tilleggsnæringer"/>
    <x v="0"/>
    <n v="2.9"/>
    <x v="8"/>
    <x v="0"/>
  </r>
  <r>
    <x v="54"/>
    <x v="5"/>
    <x v="146"/>
    <s v="Boligbebyggelse, inkludert uteoppholdsareal"/>
    <x v="0"/>
    <n v="0"/>
    <x v="0"/>
    <x v="0"/>
  </r>
  <r>
    <x v="54"/>
    <x v="5"/>
    <x v="146"/>
    <s v="Bruk og vern av sjø og vassdrag, med tilhørende strandsone"/>
    <x v="0"/>
    <n v="0"/>
    <x v="7"/>
    <x v="3"/>
  </r>
  <r>
    <x v="54"/>
    <x v="5"/>
    <x v="146"/>
    <s v="Forsvaret"/>
    <x v="0"/>
    <n v="0"/>
    <x v="3"/>
    <x v="0"/>
  </r>
  <r>
    <x v="54"/>
    <x v="5"/>
    <x v="146"/>
    <s v="Fritidsbebyggelse"/>
    <x v="0"/>
    <n v="0"/>
    <x v="0"/>
    <x v="0"/>
  </r>
  <r>
    <x v="54"/>
    <x v="5"/>
    <x v="146"/>
    <s v="Golfbane"/>
    <x v="0"/>
    <n v="0"/>
    <x v="5"/>
    <x v="3"/>
  </r>
  <r>
    <x v="54"/>
    <x v="5"/>
    <x v="146"/>
    <s v="Grønnstruktur"/>
    <x v="0"/>
    <n v="0"/>
    <x v="7"/>
    <x v="3"/>
  </r>
  <r>
    <x v="54"/>
    <x v="5"/>
    <x v="146"/>
    <s v="Kombinasjoner av hovedformål"/>
    <x v="0"/>
    <n v="0"/>
    <x v="2"/>
    <x v="2"/>
  </r>
  <r>
    <x v="54"/>
    <x v="5"/>
    <x v="146"/>
    <s v="Landbruks-, natur- og friluftsområder, spredt utbygging"/>
    <x v="0"/>
    <n v="0"/>
    <x v="0"/>
    <x v="0"/>
  </r>
  <r>
    <x v="54"/>
    <x v="5"/>
    <x v="146"/>
    <s v="Landbruks-, natur- og friluftsområder der landbruk er utelukket"/>
    <x v="0"/>
    <n v="0"/>
    <x v="0"/>
    <x v="0"/>
  </r>
  <r>
    <x v="54"/>
    <x v="5"/>
    <x v="146"/>
    <s v="Næringsbebyggelse / virksomhet"/>
    <x v="0"/>
    <n v="0"/>
    <x v="3"/>
    <x v="0"/>
  </r>
  <r>
    <x v="54"/>
    <x v="5"/>
    <x v="146"/>
    <s v="Offentlig eller privat tjenesteyting"/>
    <x v="0"/>
    <n v="0"/>
    <x v="3"/>
    <x v="0"/>
  </r>
  <r>
    <x v="54"/>
    <x v="5"/>
    <x v="146"/>
    <s v="Omdisponert til andre formål enn landbruk"/>
    <x v="0"/>
    <n v="2.9"/>
    <x v="10"/>
    <x v="5"/>
  </r>
  <r>
    <x v="54"/>
    <x v="5"/>
    <x v="146"/>
    <s v="Samferdselsanlegg og teknisk infrastruktur"/>
    <x v="0"/>
    <n v="0"/>
    <x v="1"/>
    <x v="1"/>
  </r>
  <r>
    <x v="54"/>
    <x v="5"/>
    <x v="146"/>
    <s v="Skogplanting"/>
    <x v="0"/>
    <n v="0"/>
    <x v="4"/>
    <x v="3"/>
  </r>
  <r>
    <x v="54"/>
    <x v="5"/>
    <x v="146"/>
    <s v="Annen bebyggelse og anlegg"/>
    <x v="1"/>
    <n v="0"/>
    <x v="3"/>
    <x v="0"/>
  </r>
  <r>
    <x v="54"/>
    <x v="5"/>
    <x v="146"/>
    <s v="Annet landbruksformål, feks. tilleggsnæringer"/>
    <x v="1"/>
    <n v="0"/>
    <x v="8"/>
    <x v="0"/>
  </r>
  <r>
    <x v="54"/>
    <x v="5"/>
    <x v="146"/>
    <s v="Boligbebyggelse, inkludert uteoppholdsareal"/>
    <x v="1"/>
    <n v="0"/>
    <x v="0"/>
    <x v="0"/>
  </r>
  <r>
    <x v="54"/>
    <x v="5"/>
    <x v="146"/>
    <s v="Bruk og vern av sjø og vassdrag, med tilhørende strandsone"/>
    <x v="1"/>
    <n v="0"/>
    <x v="7"/>
    <x v="3"/>
  </r>
  <r>
    <x v="54"/>
    <x v="5"/>
    <x v="146"/>
    <s v="Forsvaret"/>
    <x v="1"/>
    <n v="0"/>
    <x v="3"/>
    <x v="0"/>
  </r>
  <r>
    <x v="54"/>
    <x v="5"/>
    <x v="146"/>
    <s v="Fritidsbebyggelse"/>
    <x v="1"/>
    <n v="0"/>
    <x v="0"/>
    <x v="0"/>
  </r>
  <r>
    <x v="54"/>
    <x v="5"/>
    <x v="146"/>
    <s v="Golfbane"/>
    <x v="1"/>
    <n v="0"/>
    <x v="5"/>
    <x v="3"/>
  </r>
  <r>
    <x v="54"/>
    <x v="5"/>
    <x v="146"/>
    <s v="Grønnstruktur"/>
    <x v="1"/>
    <n v="0"/>
    <x v="7"/>
    <x v="3"/>
  </r>
  <r>
    <x v="54"/>
    <x v="5"/>
    <x v="146"/>
    <s v="Kombinasjoner av hovedformål"/>
    <x v="1"/>
    <n v="0"/>
    <x v="2"/>
    <x v="2"/>
  </r>
  <r>
    <x v="54"/>
    <x v="5"/>
    <x v="146"/>
    <s v="Landbruks-, natur- og friluftsområder, spredt utbygging"/>
    <x v="1"/>
    <n v="0"/>
    <x v="0"/>
    <x v="0"/>
  </r>
  <r>
    <x v="54"/>
    <x v="5"/>
    <x v="146"/>
    <s v="Landbruks-, natur- og friluftsområder der landbruk er utelukket"/>
    <x v="1"/>
    <n v="0"/>
    <x v="0"/>
    <x v="0"/>
  </r>
  <r>
    <x v="54"/>
    <x v="5"/>
    <x v="146"/>
    <s v="Næringsbebyggelse / virksomhet"/>
    <x v="1"/>
    <n v="0"/>
    <x v="3"/>
    <x v="0"/>
  </r>
  <r>
    <x v="54"/>
    <x v="5"/>
    <x v="146"/>
    <s v="Offentlig eller privat tjenesteyting"/>
    <x v="1"/>
    <n v="0"/>
    <x v="3"/>
    <x v="0"/>
  </r>
  <r>
    <x v="54"/>
    <x v="5"/>
    <x v="146"/>
    <s v="Omdisponert til andre formål enn landbruk"/>
    <x v="1"/>
    <n v="0.6"/>
    <x v="10"/>
    <x v="5"/>
  </r>
  <r>
    <x v="54"/>
    <x v="5"/>
    <x v="146"/>
    <s v="Samferdselsanlegg og teknisk infrastruktur"/>
    <x v="1"/>
    <n v="0.6"/>
    <x v="1"/>
    <x v="1"/>
  </r>
  <r>
    <x v="54"/>
    <x v="5"/>
    <x v="146"/>
    <s v="Skogplanting"/>
    <x v="1"/>
    <n v="0"/>
    <x v="4"/>
    <x v="3"/>
  </r>
  <r>
    <x v="54"/>
    <x v="5"/>
    <x v="66"/>
    <s v="Annen bebyggelse og anlegg"/>
    <x v="0"/>
    <n v="0"/>
    <x v="3"/>
    <x v="0"/>
  </r>
  <r>
    <x v="54"/>
    <x v="5"/>
    <x v="66"/>
    <s v="Annet landbruksformål, feks. tilleggsnæringer"/>
    <x v="0"/>
    <n v="0"/>
    <x v="8"/>
    <x v="0"/>
  </r>
  <r>
    <x v="54"/>
    <x v="5"/>
    <x v="66"/>
    <s v="Boligbebyggelse, inkludert uteoppholdsareal"/>
    <x v="0"/>
    <n v="0"/>
    <x v="0"/>
    <x v="0"/>
  </r>
  <r>
    <x v="54"/>
    <x v="5"/>
    <x v="66"/>
    <s v="Bruk og vern av sjø og vassdrag, med tilhørende strandsone"/>
    <x v="0"/>
    <n v="0"/>
    <x v="7"/>
    <x v="3"/>
  </r>
  <r>
    <x v="54"/>
    <x v="5"/>
    <x v="66"/>
    <s v="Forsvaret"/>
    <x v="0"/>
    <n v="0"/>
    <x v="3"/>
    <x v="0"/>
  </r>
  <r>
    <x v="54"/>
    <x v="5"/>
    <x v="66"/>
    <s v="Fritidsbebyggelse"/>
    <x v="0"/>
    <n v="0"/>
    <x v="0"/>
    <x v="0"/>
  </r>
  <r>
    <x v="54"/>
    <x v="5"/>
    <x v="66"/>
    <s v="Golfbane"/>
    <x v="0"/>
    <n v="0"/>
    <x v="5"/>
    <x v="3"/>
  </r>
  <r>
    <x v="54"/>
    <x v="5"/>
    <x v="66"/>
    <s v="Grønnstruktur"/>
    <x v="0"/>
    <n v="0"/>
    <x v="7"/>
    <x v="3"/>
  </r>
  <r>
    <x v="54"/>
    <x v="5"/>
    <x v="66"/>
    <s v="Kombinasjoner av hovedformål"/>
    <x v="0"/>
    <n v="0"/>
    <x v="2"/>
    <x v="2"/>
  </r>
  <r>
    <x v="54"/>
    <x v="5"/>
    <x v="66"/>
    <s v="Landbruks-, natur- og friluftsområder, spredt utbygging"/>
    <x v="0"/>
    <n v="0"/>
    <x v="0"/>
    <x v="0"/>
  </r>
  <r>
    <x v="54"/>
    <x v="5"/>
    <x v="66"/>
    <s v="Landbruks-, natur- og friluftsområder der landbruk er utelukket"/>
    <x v="0"/>
    <n v="0"/>
    <x v="0"/>
    <x v="0"/>
  </r>
  <r>
    <x v="54"/>
    <x v="5"/>
    <x v="66"/>
    <s v="Næringsbebyggelse / virksomhet"/>
    <x v="0"/>
    <n v="1"/>
    <x v="3"/>
    <x v="0"/>
  </r>
  <r>
    <x v="54"/>
    <x v="5"/>
    <x v="66"/>
    <s v="Offentlig eller privat tjenesteyting"/>
    <x v="0"/>
    <n v="0"/>
    <x v="3"/>
    <x v="0"/>
  </r>
  <r>
    <x v="54"/>
    <x v="5"/>
    <x v="66"/>
    <s v="Omdisponert til andre formål enn landbruk"/>
    <x v="0"/>
    <n v="1"/>
    <x v="10"/>
    <x v="5"/>
  </r>
  <r>
    <x v="54"/>
    <x v="5"/>
    <x v="66"/>
    <s v="Samferdselsanlegg og teknisk infrastruktur"/>
    <x v="0"/>
    <n v="0"/>
    <x v="1"/>
    <x v="1"/>
  </r>
  <r>
    <x v="54"/>
    <x v="5"/>
    <x v="66"/>
    <s v="Skogplanting"/>
    <x v="0"/>
    <n v="0"/>
    <x v="4"/>
    <x v="3"/>
  </r>
  <r>
    <x v="54"/>
    <x v="5"/>
    <x v="66"/>
    <s v="Annen bebyggelse og anlegg"/>
    <x v="1"/>
    <n v="0"/>
    <x v="3"/>
    <x v="0"/>
  </r>
  <r>
    <x v="54"/>
    <x v="5"/>
    <x v="66"/>
    <s v="Annet landbruksformål, feks. tilleggsnæringer"/>
    <x v="1"/>
    <n v="0"/>
    <x v="8"/>
    <x v="0"/>
  </r>
  <r>
    <x v="54"/>
    <x v="5"/>
    <x v="66"/>
    <s v="Boligbebyggelse, inkludert uteoppholdsareal"/>
    <x v="1"/>
    <n v="0"/>
    <x v="0"/>
    <x v="0"/>
  </r>
  <r>
    <x v="54"/>
    <x v="5"/>
    <x v="66"/>
    <s v="Bruk og vern av sjø og vassdrag, med tilhørende strandsone"/>
    <x v="1"/>
    <n v="0"/>
    <x v="7"/>
    <x v="3"/>
  </r>
  <r>
    <x v="54"/>
    <x v="5"/>
    <x v="66"/>
    <s v="Forsvaret"/>
    <x v="1"/>
    <n v="0"/>
    <x v="3"/>
    <x v="0"/>
  </r>
  <r>
    <x v="54"/>
    <x v="5"/>
    <x v="66"/>
    <s v="Fritidsbebyggelse"/>
    <x v="1"/>
    <n v="0"/>
    <x v="0"/>
    <x v="0"/>
  </r>
  <r>
    <x v="54"/>
    <x v="5"/>
    <x v="66"/>
    <s v="Golfbane"/>
    <x v="1"/>
    <n v="0"/>
    <x v="5"/>
    <x v="3"/>
  </r>
  <r>
    <x v="54"/>
    <x v="5"/>
    <x v="66"/>
    <s v="Grønnstruktur"/>
    <x v="1"/>
    <n v="0"/>
    <x v="7"/>
    <x v="3"/>
  </r>
  <r>
    <x v="54"/>
    <x v="5"/>
    <x v="66"/>
    <s v="Kombinasjoner av hovedformål"/>
    <x v="1"/>
    <n v="0"/>
    <x v="2"/>
    <x v="2"/>
  </r>
  <r>
    <x v="54"/>
    <x v="5"/>
    <x v="66"/>
    <s v="Landbruks-, natur- og friluftsområder, spredt utbygging"/>
    <x v="1"/>
    <n v="0"/>
    <x v="0"/>
    <x v="0"/>
  </r>
  <r>
    <x v="54"/>
    <x v="5"/>
    <x v="66"/>
    <s v="Landbruks-, natur- og friluftsområder der landbruk er utelukket"/>
    <x v="1"/>
    <n v="0"/>
    <x v="0"/>
    <x v="0"/>
  </r>
  <r>
    <x v="54"/>
    <x v="5"/>
    <x v="66"/>
    <s v="Næringsbebyggelse / virksomhet"/>
    <x v="1"/>
    <n v="0"/>
    <x v="3"/>
    <x v="0"/>
  </r>
  <r>
    <x v="54"/>
    <x v="5"/>
    <x v="66"/>
    <s v="Offentlig eller privat tjenesteyting"/>
    <x v="1"/>
    <n v="0"/>
    <x v="3"/>
    <x v="0"/>
  </r>
  <r>
    <x v="54"/>
    <x v="5"/>
    <x v="66"/>
    <s v="Omdisponert til andre formål enn landbruk"/>
    <x v="1"/>
    <n v="0"/>
    <x v="10"/>
    <x v="5"/>
  </r>
  <r>
    <x v="54"/>
    <x v="5"/>
    <x v="66"/>
    <s v="Samferdselsanlegg og teknisk infrastruktur"/>
    <x v="1"/>
    <n v="0"/>
    <x v="1"/>
    <x v="1"/>
  </r>
  <r>
    <x v="54"/>
    <x v="5"/>
    <x v="66"/>
    <s v="Skogplanting"/>
    <x v="1"/>
    <n v="0"/>
    <x v="4"/>
    <x v="3"/>
  </r>
  <r>
    <x v="54"/>
    <x v="5"/>
    <x v="147"/>
    <s v="Annen bebyggelse og anlegg"/>
    <x v="0"/>
    <n v="0"/>
    <x v="3"/>
    <x v="0"/>
  </r>
  <r>
    <x v="54"/>
    <x v="5"/>
    <x v="147"/>
    <s v="Annet landbruksformål, feks. tilleggsnæringer"/>
    <x v="0"/>
    <n v="0"/>
    <x v="8"/>
    <x v="0"/>
  </r>
  <r>
    <x v="54"/>
    <x v="5"/>
    <x v="147"/>
    <s v="Boligbebyggelse, inkludert uteoppholdsareal"/>
    <x v="0"/>
    <n v="0"/>
    <x v="0"/>
    <x v="0"/>
  </r>
  <r>
    <x v="54"/>
    <x v="5"/>
    <x v="147"/>
    <s v="Bruk og vern av sjø og vassdrag, med tilhørende strandsone"/>
    <x v="0"/>
    <n v="0"/>
    <x v="7"/>
    <x v="3"/>
  </r>
  <r>
    <x v="54"/>
    <x v="5"/>
    <x v="147"/>
    <s v="Forsvaret"/>
    <x v="0"/>
    <n v="0"/>
    <x v="3"/>
    <x v="0"/>
  </r>
  <r>
    <x v="54"/>
    <x v="5"/>
    <x v="147"/>
    <s v="Fritidsbebyggelse"/>
    <x v="0"/>
    <n v="0"/>
    <x v="0"/>
    <x v="0"/>
  </r>
  <r>
    <x v="54"/>
    <x v="5"/>
    <x v="147"/>
    <s v="Golfbane"/>
    <x v="0"/>
    <n v="0"/>
    <x v="5"/>
    <x v="3"/>
  </r>
  <r>
    <x v="54"/>
    <x v="5"/>
    <x v="147"/>
    <s v="Grønnstruktur"/>
    <x v="0"/>
    <n v="0"/>
    <x v="7"/>
    <x v="3"/>
  </r>
  <r>
    <x v="54"/>
    <x v="5"/>
    <x v="147"/>
    <s v="Kombinasjoner av hovedformål"/>
    <x v="0"/>
    <n v="0"/>
    <x v="2"/>
    <x v="2"/>
  </r>
  <r>
    <x v="54"/>
    <x v="5"/>
    <x v="147"/>
    <s v="Landbruks-, natur- og friluftsområder, spredt utbygging"/>
    <x v="0"/>
    <n v="0"/>
    <x v="0"/>
    <x v="0"/>
  </r>
  <r>
    <x v="54"/>
    <x v="5"/>
    <x v="147"/>
    <s v="Landbruks-, natur- og friluftsområder der landbruk er utelukket"/>
    <x v="0"/>
    <n v="0"/>
    <x v="0"/>
    <x v="0"/>
  </r>
  <r>
    <x v="54"/>
    <x v="5"/>
    <x v="147"/>
    <s v="Næringsbebyggelse / virksomhet"/>
    <x v="0"/>
    <n v="0"/>
    <x v="3"/>
    <x v="0"/>
  </r>
  <r>
    <x v="54"/>
    <x v="5"/>
    <x v="147"/>
    <s v="Offentlig eller privat tjenesteyting"/>
    <x v="0"/>
    <n v="0"/>
    <x v="3"/>
    <x v="0"/>
  </r>
  <r>
    <x v="54"/>
    <x v="5"/>
    <x v="147"/>
    <s v="Omdisponert til andre formål enn landbruk"/>
    <x v="0"/>
    <n v="6"/>
    <x v="10"/>
    <x v="5"/>
  </r>
  <r>
    <x v="54"/>
    <x v="5"/>
    <x v="147"/>
    <s v="Samferdselsanlegg og teknisk infrastruktur"/>
    <x v="0"/>
    <n v="6"/>
    <x v="1"/>
    <x v="1"/>
  </r>
  <r>
    <x v="54"/>
    <x v="5"/>
    <x v="147"/>
    <s v="Skogplanting"/>
    <x v="0"/>
    <n v="0"/>
    <x v="4"/>
    <x v="3"/>
  </r>
  <r>
    <x v="54"/>
    <x v="5"/>
    <x v="147"/>
    <s v="Annen bebyggelse og anlegg"/>
    <x v="1"/>
    <n v="0"/>
    <x v="3"/>
    <x v="0"/>
  </r>
  <r>
    <x v="54"/>
    <x v="5"/>
    <x v="147"/>
    <s v="Annet landbruksformål, feks. tilleggsnæringer"/>
    <x v="1"/>
    <n v="0"/>
    <x v="8"/>
    <x v="0"/>
  </r>
  <r>
    <x v="54"/>
    <x v="5"/>
    <x v="147"/>
    <s v="Boligbebyggelse, inkludert uteoppholdsareal"/>
    <x v="1"/>
    <n v="0"/>
    <x v="0"/>
    <x v="0"/>
  </r>
  <r>
    <x v="54"/>
    <x v="5"/>
    <x v="147"/>
    <s v="Bruk og vern av sjø og vassdrag, med tilhørende strandsone"/>
    <x v="1"/>
    <n v="0"/>
    <x v="7"/>
    <x v="3"/>
  </r>
  <r>
    <x v="54"/>
    <x v="5"/>
    <x v="147"/>
    <s v="Forsvaret"/>
    <x v="1"/>
    <n v="0"/>
    <x v="3"/>
    <x v="0"/>
  </r>
  <r>
    <x v="54"/>
    <x v="5"/>
    <x v="147"/>
    <s v="Fritidsbebyggelse"/>
    <x v="1"/>
    <n v="0"/>
    <x v="0"/>
    <x v="0"/>
  </r>
  <r>
    <x v="54"/>
    <x v="5"/>
    <x v="147"/>
    <s v="Golfbane"/>
    <x v="1"/>
    <n v="0"/>
    <x v="5"/>
    <x v="3"/>
  </r>
  <r>
    <x v="54"/>
    <x v="5"/>
    <x v="147"/>
    <s v="Grønnstruktur"/>
    <x v="1"/>
    <n v="0"/>
    <x v="7"/>
    <x v="3"/>
  </r>
  <r>
    <x v="54"/>
    <x v="5"/>
    <x v="147"/>
    <s v="Kombinasjoner av hovedformål"/>
    <x v="1"/>
    <n v="0"/>
    <x v="2"/>
    <x v="2"/>
  </r>
  <r>
    <x v="54"/>
    <x v="5"/>
    <x v="147"/>
    <s v="Landbruks-, natur- og friluftsområder, spredt utbygging"/>
    <x v="1"/>
    <n v="0"/>
    <x v="0"/>
    <x v="0"/>
  </r>
  <r>
    <x v="54"/>
    <x v="5"/>
    <x v="147"/>
    <s v="Landbruks-, natur- og friluftsområder der landbruk er utelukket"/>
    <x v="1"/>
    <n v="0"/>
    <x v="0"/>
    <x v="0"/>
  </r>
  <r>
    <x v="54"/>
    <x v="5"/>
    <x v="147"/>
    <s v="Næringsbebyggelse / virksomhet"/>
    <x v="1"/>
    <n v="0"/>
    <x v="3"/>
    <x v="0"/>
  </r>
  <r>
    <x v="54"/>
    <x v="5"/>
    <x v="147"/>
    <s v="Offentlig eller privat tjenesteyting"/>
    <x v="1"/>
    <n v="0"/>
    <x v="3"/>
    <x v="0"/>
  </r>
  <r>
    <x v="54"/>
    <x v="5"/>
    <x v="147"/>
    <s v="Omdisponert til andre formål enn landbruk"/>
    <x v="1"/>
    <n v="0"/>
    <x v="10"/>
    <x v="5"/>
  </r>
  <r>
    <x v="54"/>
    <x v="5"/>
    <x v="147"/>
    <s v="Samferdselsanlegg og teknisk infrastruktur"/>
    <x v="1"/>
    <n v="0"/>
    <x v="1"/>
    <x v="1"/>
  </r>
  <r>
    <x v="54"/>
    <x v="5"/>
    <x v="147"/>
    <s v="Skogplanting"/>
    <x v="1"/>
    <n v="0"/>
    <x v="4"/>
    <x v="3"/>
  </r>
  <r>
    <x v="54"/>
    <x v="5"/>
    <x v="68"/>
    <s v="Annen bebyggelse og anlegg"/>
    <x v="0"/>
    <n v="0.1"/>
    <x v="3"/>
    <x v="0"/>
  </r>
  <r>
    <x v="54"/>
    <x v="5"/>
    <x v="68"/>
    <s v="Annet landbruksformål, feks. tilleggsnæringer"/>
    <x v="0"/>
    <n v="0.8"/>
    <x v="8"/>
    <x v="0"/>
  </r>
  <r>
    <x v="54"/>
    <x v="5"/>
    <x v="68"/>
    <s v="Boligbebyggelse, inkludert uteoppholdsareal"/>
    <x v="0"/>
    <n v="0.3"/>
    <x v="0"/>
    <x v="0"/>
  </r>
  <r>
    <x v="54"/>
    <x v="5"/>
    <x v="68"/>
    <s v="Bruk og vern av sjø og vassdrag, med tilhørende strandsone"/>
    <x v="0"/>
    <n v="0"/>
    <x v="7"/>
    <x v="3"/>
  </r>
  <r>
    <x v="54"/>
    <x v="5"/>
    <x v="68"/>
    <s v="Forsvaret"/>
    <x v="0"/>
    <n v="0"/>
    <x v="3"/>
    <x v="0"/>
  </r>
  <r>
    <x v="54"/>
    <x v="5"/>
    <x v="68"/>
    <s v="Fritidsbebyggelse"/>
    <x v="0"/>
    <n v="0"/>
    <x v="0"/>
    <x v="0"/>
  </r>
  <r>
    <x v="54"/>
    <x v="5"/>
    <x v="68"/>
    <s v="Golfbane"/>
    <x v="0"/>
    <n v="0"/>
    <x v="5"/>
    <x v="3"/>
  </r>
  <r>
    <x v="54"/>
    <x v="5"/>
    <x v="68"/>
    <s v="Grønnstruktur"/>
    <x v="0"/>
    <n v="0"/>
    <x v="7"/>
    <x v="3"/>
  </r>
  <r>
    <x v="54"/>
    <x v="5"/>
    <x v="68"/>
    <s v="Kombinasjoner av hovedformål"/>
    <x v="0"/>
    <n v="0"/>
    <x v="2"/>
    <x v="2"/>
  </r>
  <r>
    <x v="54"/>
    <x v="5"/>
    <x v="68"/>
    <s v="Landbruks-, natur- og friluftsområder, spredt utbygging"/>
    <x v="0"/>
    <n v="0"/>
    <x v="0"/>
    <x v="0"/>
  </r>
  <r>
    <x v="54"/>
    <x v="5"/>
    <x v="68"/>
    <s v="Landbruks-, natur- og friluftsområder der landbruk er utelukket"/>
    <x v="0"/>
    <n v="0"/>
    <x v="0"/>
    <x v="0"/>
  </r>
  <r>
    <x v="54"/>
    <x v="5"/>
    <x v="68"/>
    <s v="Næringsbebyggelse / virksomhet"/>
    <x v="0"/>
    <n v="0"/>
    <x v="3"/>
    <x v="0"/>
  </r>
  <r>
    <x v="54"/>
    <x v="5"/>
    <x v="68"/>
    <s v="Offentlig eller privat tjenesteyting"/>
    <x v="0"/>
    <n v="0"/>
    <x v="3"/>
    <x v="0"/>
  </r>
  <r>
    <x v="54"/>
    <x v="5"/>
    <x v="68"/>
    <s v="Omdisponert til andre formål enn landbruk"/>
    <x v="0"/>
    <n v="26.7"/>
    <x v="10"/>
    <x v="5"/>
  </r>
  <r>
    <x v="54"/>
    <x v="5"/>
    <x v="68"/>
    <s v="Samferdselsanlegg og teknisk infrastruktur"/>
    <x v="0"/>
    <n v="25.5"/>
    <x v="1"/>
    <x v="1"/>
  </r>
  <r>
    <x v="54"/>
    <x v="5"/>
    <x v="68"/>
    <s v="Skogplanting"/>
    <x v="0"/>
    <n v="0"/>
    <x v="4"/>
    <x v="3"/>
  </r>
  <r>
    <x v="54"/>
    <x v="5"/>
    <x v="68"/>
    <s v="Annen bebyggelse og anlegg"/>
    <x v="1"/>
    <n v="0"/>
    <x v="3"/>
    <x v="0"/>
  </r>
  <r>
    <x v="54"/>
    <x v="5"/>
    <x v="68"/>
    <s v="Annet landbruksformål, feks. tilleggsnæringer"/>
    <x v="1"/>
    <n v="0"/>
    <x v="8"/>
    <x v="0"/>
  </r>
  <r>
    <x v="54"/>
    <x v="5"/>
    <x v="68"/>
    <s v="Boligbebyggelse, inkludert uteoppholdsareal"/>
    <x v="1"/>
    <n v="3"/>
    <x v="0"/>
    <x v="0"/>
  </r>
  <r>
    <x v="54"/>
    <x v="5"/>
    <x v="68"/>
    <s v="Bruk og vern av sjø og vassdrag, med tilhørende strandsone"/>
    <x v="1"/>
    <n v="0"/>
    <x v="7"/>
    <x v="3"/>
  </r>
  <r>
    <x v="54"/>
    <x v="5"/>
    <x v="68"/>
    <s v="Forsvaret"/>
    <x v="1"/>
    <n v="0"/>
    <x v="3"/>
    <x v="0"/>
  </r>
  <r>
    <x v="54"/>
    <x v="5"/>
    <x v="68"/>
    <s v="Fritidsbebyggelse"/>
    <x v="1"/>
    <n v="0"/>
    <x v="0"/>
    <x v="0"/>
  </r>
  <r>
    <x v="54"/>
    <x v="5"/>
    <x v="68"/>
    <s v="Golfbane"/>
    <x v="1"/>
    <n v="0"/>
    <x v="5"/>
    <x v="3"/>
  </r>
  <r>
    <x v="54"/>
    <x v="5"/>
    <x v="68"/>
    <s v="Grønnstruktur"/>
    <x v="1"/>
    <n v="0"/>
    <x v="7"/>
    <x v="3"/>
  </r>
  <r>
    <x v="54"/>
    <x v="5"/>
    <x v="68"/>
    <s v="Kombinasjoner av hovedformål"/>
    <x v="1"/>
    <n v="0"/>
    <x v="2"/>
    <x v="2"/>
  </r>
  <r>
    <x v="54"/>
    <x v="5"/>
    <x v="68"/>
    <s v="Landbruks-, natur- og friluftsområder, spredt utbygging"/>
    <x v="1"/>
    <n v="0"/>
    <x v="0"/>
    <x v="0"/>
  </r>
  <r>
    <x v="54"/>
    <x v="5"/>
    <x v="68"/>
    <s v="Landbruks-, natur- og friluftsområder der landbruk er utelukket"/>
    <x v="1"/>
    <n v="0"/>
    <x v="0"/>
    <x v="0"/>
  </r>
  <r>
    <x v="54"/>
    <x v="5"/>
    <x v="68"/>
    <s v="Næringsbebyggelse / virksomhet"/>
    <x v="1"/>
    <n v="0"/>
    <x v="3"/>
    <x v="0"/>
  </r>
  <r>
    <x v="54"/>
    <x v="5"/>
    <x v="68"/>
    <s v="Offentlig eller privat tjenesteyting"/>
    <x v="1"/>
    <n v="0"/>
    <x v="3"/>
    <x v="0"/>
  </r>
  <r>
    <x v="54"/>
    <x v="5"/>
    <x v="68"/>
    <s v="Omdisponert til andre formål enn landbruk"/>
    <x v="1"/>
    <n v="3.6"/>
    <x v="10"/>
    <x v="5"/>
  </r>
  <r>
    <x v="54"/>
    <x v="5"/>
    <x v="68"/>
    <s v="Samferdselsanlegg og teknisk infrastruktur"/>
    <x v="1"/>
    <n v="0.6"/>
    <x v="1"/>
    <x v="1"/>
  </r>
  <r>
    <x v="54"/>
    <x v="5"/>
    <x v="68"/>
    <s v="Skogplanting"/>
    <x v="1"/>
    <n v="0"/>
    <x v="4"/>
    <x v="3"/>
  </r>
  <r>
    <x v="54"/>
    <x v="5"/>
    <x v="148"/>
    <s v="Annen bebyggelse og anlegg"/>
    <x v="0"/>
    <n v="0"/>
    <x v="3"/>
    <x v="0"/>
  </r>
  <r>
    <x v="54"/>
    <x v="5"/>
    <x v="148"/>
    <s v="Annet landbruksformål, feks. tilleggsnæringer"/>
    <x v="0"/>
    <n v="0"/>
    <x v="8"/>
    <x v="0"/>
  </r>
  <r>
    <x v="54"/>
    <x v="5"/>
    <x v="148"/>
    <s v="Boligbebyggelse, inkludert uteoppholdsareal"/>
    <x v="0"/>
    <n v="0"/>
    <x v="0"/>
    <x v="0"/>
  </r>
  <r>
    <x v="54"/>
    <x v="5"/>
    <x v="148"/>
    <s v="Bruk og vern av sjø og vassdrag, med tilhørende strandsone"/>
    <x v="0"/>
    <n v="0"/>
    <x v="7"/>
    <x v="3"/>
  </r>
  <r>
    <x v="54"/>
    <x v="5"/>
    <x v="148"/>
    <s v="Forsvaret"/>
    <x v="0"/>
    <n v="0"/>
    <x v="3"/>
    <x v="0"/>
  </r>
  <r>
    <x v="54"/>
    <x v="5"/>
    <x v="148"/>
    <s v="Fritidsbebyggelse"/>
    <x v="0"/>
    <n v="0"/>
    <x v="0"/>
    <x v="0"/>
  </r>
  <r>
    <x v="54"/>
    <x v="5"/>
    <x v="148"/>
    <s v="Golfbane"/>
    <x v="0"/>
    <n v="0"/>
    <x v="5"/>
    <x v="3"/>
  </r>
  <r>
    <x v="54"/>
    <x v="5"/>
    <x v="148"/>
    <s v="Grønnstruktur"/>
    <x v="0"/>
    <n v="0"/>
    <x v="7"/>
    <x v="3"/>
  </r>
  <r>
    <x v="54"/>
    <x v="5"/>
    <x v="148"/>
    <s v="Kombinasjoner av hovedformål"/>
    <x v="0"/>
    <n v="0"/>
    <x v="2"/>
    <x v="2"/>
  </r>
  <r>
    <x v="54"/>
    <x v="5"/>
    <x v="148"/>
    <s v="Landbruks-, natur- og friluftsområder, spredt utbygging"/>
    <x v="0"/>
    <n v="0"/>
    <x v="0"/>
    <x v="0"/>
  </r>
  <r>
    <x v="54"/>
    <x v="5"/>
    <x v="148"/>
    <s v="Landbruks-, natur- og friluftsområder der landbruk er utelukket"/>
    <x v="0"/>
    <n v="0"/>
    <x v="0"/>
    <x v="0"/>
  </r>
  <r>
    <x v="54"/>
    <x v="5"/>
    <x v="148"/>
    <s v="Næringsbebyggelse / virksomhet"/>
    <x v="0"/>
    <n v="0"/>
    <x v="3"/>
    <x v="0"/>
  </r>
  <r>
    <x v="54"/>
    <x v="5"/>
    <x v="148"/>
    <s v="Offentlig eller privat tjenesteyting"/>
    <x v="0"/>
    <n v="0"/>
    <x v="3"/>
    <x v="0"/>
  </r>
  <r>
    <x v="54"/>
    <x v="5"/>
    <x v="148"/>
    <s v="Omdisponert til andre formål enn landbruk"/>
    <x v="0"/>
    <n v="1"/>
    <x v="10"/>
    <x v="5"/>
  </r>
  <r>
    <x v="54"/>
    <x v="5"/>
    <x v="148"/>
    <s v="Samferdselsanlegg og teknisk infrastruktur"/>
    <x v="0"/>
    <n v="1"/>
    <x v="1"/>
    <x v="1"/>
  </r>
  <r>
    <x v="54"/>
    <x v="5"/>
    <x v="148"/>
    <s v="Skogplanting"/>
    <x v="0"/>
    <n v="0"/>
    <x v="4"/>
    <x v="3"/>
  </r>
  <r>
    <x v="54"/>
    <x v="5"/>
    <x v="148"/>
    <s v="Annen bebyggelse og anlegg"/>
    <x v="1"/>
    <n v="0"/>
    <x v="3"/>
    <x v="0"/>
  </r>
  <r>
    <x v="54"/>
    <x v="5"/>
    <x v="148"/>
    <s v="Annet landbruksformål, feks. tilleggsnæringer"/>
    <x v="1"/>
    <n v="0"/>
    <x v="8"/>
    <x v="0"/>
  </r>
  <r>
    <x v="54"/>
    <x v="5"/>
    <x v="148"/>
    <s v="Boligbebyggelse, inkludert uteoppholdsareal"/>
    <x v="1"/>
    <n v="0"/>
    <x v="0"/>
    <x v="0"/>
  </r>
  <r>
    <x v="54"/>
    <x v="5"/>
    <x v="148"/>
    <s v="Bruk og vern av sjø og vassdrag, med tilhørende strandsone"/>
    <x v="1"/>
    <n v="0"/>
    <x v="7"/>
    <x v="3"/>
  </r>
  <r>
    <x v="54"/>
    <x v="5"/>
    <x v="148"/>
    <s v="Forsvaret"/>
    <x v="1"/>
    <n v="0"/>
    <x v="3"/>
    <x v="0"/>
  </r>
  <r>
    <x v="54"/>
    <x v="5"/>
    <x v="148"/>
    <s v="Fritidsbebyggelse"/>
    <x v="1"/>
    <n v="0"/>
    <x v="0"/>
    <x v="0"/>
  </r>
  <r>
    <x v="54"/>
    <x v="5"/>
    <x v="148"/>
    <s v="Golfbane"/>
    <x v="1"/>
    <n v="0"/>
    <x v="5"/>
    <x v="3"/>
  </r>
  <r>
    <x v="54"/>
    <x v="5"/>
    <x v="148"/>
    <s v="Grønnstruktur"/>
    <x v="1"/>
    <n v="0"/>
    <x v="7"/>
    <x v="3"/>
  </r>
  <r>
    <x v="54"/>
    <x v="5"/>
    <x v="148"/>
    <s v="Kombinasjoner av hovedformål"/>
    <x v="1"/>
    <n v="0"/>
    <x v="2"/>
    <x v="2"/>
  </r>
  <r>
    <x v="54"/>
    <x v="5"/>
    <x v="148"/>
    <s v="Landbruks-, natur- og friluftsområder, spredt utbygging"/>
    <x v="1"/>
    <n v="0"/>
    <x v="0"/>
    <x v="0"/>
  </r>
  <r>
    <x v="54"/>
    <x v="5"/>
    <x v="148"/>
    <s v="Landbruks-, natur- og friluftsområder der landbruk er utelukket"/>
    <x v="1"/>
    <n v="0"/>
    <x v="0"/>
    <x v="0"/>
  </r>
  <r>
    <x v="54"/>
    <x v="5"/>
    <x v="148"/>
    <s v="Næringsbebyggelse / virksomhet"/>
    <x v="1"/>
    <n v="0"/>
    <x v="3"/>
    <x v="0"/>
  </r>
  <r>
    <x v="54"/>
    <x v="5"/>
    <x v="148"/>
    <s v="Offentlig eller privat tjenesteyting"/>
    <x v="1"/>
    <n v="0"/>
    <x v="3"/>
    <x v="0"/>
  </r>
  <r>
    <x v="54"/>
    <x v="5"/>
    <x v="148"/>
    <s v="Omdisponert til andre formål enn landbruk"/>
    <x v="1"/>
    <n v="0"/>
    <x v="10"/>
    <x v="5"/>
  </r>
  <r>
    <x v="54"/>
    <x v="5"/>
    <x v="148"/>
    <s v="Samferdselsanlegg og teknisk infrastruktur"/>
    <x v="1"/>
    <n v="0"/>
    <x v="1"/>
    <x v="1"/>
  </r>
  <r>
    <x v="54"/>
    <x v="5"/>
    <x v="148"/>
    <s v="Skogplanting"/>
    <x v="1"/>
    <n v="0"/>
    <x v="4"/>
    <x v="3"/>
  </r>
  <r>
    <x v="54"/>
    <x v="4"/>
    <x v="45"/>
    <s v="Annen bebyggelse og anlegg"/>
    <x v="0"/>
    <n v="0"/>
    <x v="3"/>
    <x v="0"/>
  </r>
  <r>
    <x v="54"/>
    <x v="4"/>
    <x v="45"/>
    <s v="Annet landbruksformål, feks. tilleggsnæringer"/>
    <x v="0"/>
    <n v="0"/>
    <x v="8"/>
    <x v="0"/>
  </r>
  <r>
    <x v="54"/>
    <x v="4"/>
    <x v="45"/>
    <s v="Boligbebyggelse, inkludert uteoppholdsareal"/>
    <x v="0"/>
    <n v="0"/>
    <x v="0"/>
    <x v="0"/>
  </r>
  <r>
    <x v="54"/>
    <x v="4"/>
    <x v="45"/>
    <s v="Bruk og vern av sjø og vassdrag, med tilhørende strandsone"/>
    <x v="0"/>
    <n v="0"/>
    <x v="7"/>
    <x v="3"/>
  </r>
  <r>
    <x v="54"/>
    <x v="4"/>
    <x v="45"/>
    <s v="Forsvaret"/>
    <x v="0"/>
    <n v="0"/>
    <x v="3"/>
    <x v="0"/>
  </r>
  <r>
    <x v="54"/>
    <x v="4"/>
    <x v="45"/>
    <s v="Fritidsbebyggelse"/>
    <x v="0"/>
    <n v="0"/>
    <x v="0"/>
    <x v="0"/>
  </r>
  <r>
    <x v="54"/>
    <x v="4"/>
    <x v="45"/>
    <s v="Golfbane"/>
    <x v="0"/>
    <n v="0"/>
    <x v="5"/>
    <x v="3"/>
  </r>
  <r>
    <x v="54"/>
    <x v="4"/>
    <x v="45"/>
    <s v="Grønnstruktur"/>
    <x v="0"/>
    <n v="0"/>
    <x v="7"/>
    <x v="3"/>
  </r>
  <r>
    <x v="54"/>
    <x v="4"/>
    <x v="45"/>
    <s v="Kombinasjoner av hovedformål"/>
    <x v="0"/>
    <n v="0"/>
    <x v="2"/>
    <x v="2"/>
  </r>
  <r>
    <x v="54"/>
    <x v="4"/>
    <x v="45"/>
    <s v="Landbruks-, natur- og friluftsområder, spredt utbygging"/>
    <x v="0"/>
    <n v="0"/>
    <x v="0"/>
    <x v="0"/>
  </r>
  <r>
    <x v="54"/>
    <x v="4"/>
    <x v="45"/>
    <s v="Landbruks-, natur- og friluftsområder der landbruk er utelukket"/>
    <x v="0"/>
    <n v="0"/>
    <x v="0"/>
    <x v="0"/>
  </r>
  <r>
    <x v="54"/>
    <x v="4"/>
    <x v="45"/>
    <s v="Næringsbebyggelse / virksomhet"/>
    <x v="0"/>
    <n v="0"/>
    <x v="3"/>
    <x v="0"/>
  </r>
  <r>
    <x v="54"/>
    <x v="4"/>
    <x v="45"/>
    <s v="Offentlig eller privat tjenesteyting"/>
    <x v="0"/>
    <n v="0"/>
    <x v="3"/>
    <x v="0"/>
  </r>
  <r>
    <x v="54"/>
    <x v="4"/>
    <x v="45"/>
    <s v="Omdisponert til andre formål enn landbruk"/>
    <x v="0"/>
    <n v="0"/>
    <x v="10"/>
    <x v="5"/>
  </r>
  <r>
    <x v="54"/>
    <x v="4"/>
    <x v="45"/>
    <s v="Samferdselsanlegg og teknisk infrastruktur"/>
    <x v="0"/>
    <n v="0"/>
    <x v="1"/>
    <x v="1"/>
  </r>
  <r>
    <x v="54"/>
    <x v="4"/>
    <x v="45"/>
    <s v="Skogplanting"/>
    <x v="0"/>
    <n v="0"/>
    <x v="4"/>
    <x v="3"/>
  </r>
  <r>
    <x v="54"/>
    <x v="4"/>
    <x v="45"/>
    <s v="Annen bebyggelse og anlegg"/>
    <x v="1"/>
    <n v="0"/>
    <x v="3"/>
    <x v="0"/>
  </r>
  <r>
    <x v="54"/>
    <x v="4"/>
    <x v="45"/>
    <s v="Annet landbruksformål, feks. tilleggsnæringer"/>
    <x v="1"/>
    <n v="0"/>
    <x v="8"/>
    <x v="0"/>
  </r>
  <r>
    <x v="54"/>
    <x v="4"/>
    <x v="45"/>
    <s v="Boligbebyggelse, inkludert uteoppholdsareal"/>
    <x v="1"/>
    <n v="0"/>
    <x v="0"/>
    <x v="0"/>
  </r>
  <r>
    <x v="54"/>
    <x v="4"/>
    <x v="45"/>
    <s v="Bruk og vern av sjø og vassdrag, med tilhørende strandsone"/>
    <x v="1"/>
    <n v="0"/>
    <x v="7"/>
    <x v="3"/>
  </r>
  <r>
    <x v="54"/>
    <x v="4"/>
    <x v="45"/>
    <s v="Forsvaret"/>
    <x v="1"/>
    <n v="0"/>
    <x v="3"/>
    <x v="0"/>
  </r>
  <r>
    <x v="54"/>
    <x v="4"/>
    <x v="45"/>
    <s v="Fritidsbebyggelse"/>
    <x v="1"/>
    <n v="0"/>
    <x v="0"/>
    <x v="0"/>
  </r>
  <r>
    <x v="54"/>
    <x v="4"/>
    <x v="45"/>
    <s v="Golfbane"/>
    <x v="1"/>
    <n v="0"/>
    <x v="5"/>
    <x v="3"/>
  </r>
  <r>
    <x v="54"/>
    <x v="4"/>
    <x v="45"/>
    <s v="Grønnstruktur"/>
    <x v="1"/>
    <n v="0"/>
    <x v="7"/>
    <x v="3"/>
  </r>
  <r>
    <x v="54"/>
    <x v="4"/>
    <x v="45"/>
    <s v="Kombinasjoner av hovedformål"/>
    <x v="1"/>
    <n v="0"/>
    <x v="2"/>
    <x v="2"/>
  </r>
  <r>
    <x v="54"/>
    <x v="4"/>
    <x v="45"/>
    <s v="Landbruks-, natur- og friluftsområder, spredt utbygging"/>
    <x v="1"/>
    <n v="0"/>
    <x v="0"/>
    <x v="0"/>
  </r>
  <r>
    <x v="54"/>
    <x v="4"/>
    <x v="45"/>
    <s v="Landbruks-, natur- og friluftsområder der landbruk er utelukket"/>
    <x v="1"/>
    <n v="0"/>
    <x v="0"/>
    <x v="0"/>
  </r>
  <r>
    <x v="54"/>
    <x v="4"/>
    <x v="45"/>
    <s v="Næringsbebyggelse / virksomhet"/>
    <x v="1"/>
    <n v="0"/>
    <x v="3"/>
    <x v="0"/>
  </r>
  <r>
    <x v="54"/>
    <x v="4"/>
    <x v="45"/>
    <s v="Offentlig eller privat tjenesteyting"/>
    <x v="1"/>
    <n v="0"/>
    <x v="3"/>
    <x v="0"/>
  </r>
  <r>
    <x v="54"/>
    <x v="4"/>
    <x v="45"/>
    <s v="Omdisponert til andre formål enn landbruk"/>
    <x v="1"/>
    <n v="0"/>
    <x v="10"/>
    <x v="5"/>
  </r>
  <r>
    <x v="54"/>
    <x v="4"/>
    <x v="45"/>
    <s v="Samferdselsanlegg og teknisk infrastruktur"/>
    <x v="1"/>
    <n v="0"/>
    <x v="1"/>
    <x v="1"/>
  </r>
  <r>
    <x v="54"/>
    <x v="4"/>
    <x v="45"/>
    <s v="Skogplanting"/>
    <x v="1"/>
    <n v="0"/>
    <x v="4"/>
    <x v="3"/>
  </r>
  <r>
    <x v="54"/>
    <x v="4"/>
    <x v="46"/>
    <s v="Annen bebyggelse og anlegg"/>
    <x v="0"/>
    <n v="12.4"/>
    <x v="3"/>
    <x v="0"/>
  </r>
  <r>
    <x v="54"/>
    <x v="4"/>
    <x v="46"/>
    <s v="Annet landbruksformål, feks. tilleggsnæringer"/>
    <x v="0"/>
    <n v="0"/>
    <x v="8"/>
    <x v="0"/>
  </r>
  <r>
    <x v="54"/>
    <x v="4"/>
    <x v="46"/>
    <s v="Boligbebyggelse, inkludert uteoppholdsareal"/>
    <x v="0"/>
    <n v="16.7"/>
    <x v="0"/>
    <x v="0"/>
  </r>
  <r>
    <x v="54"/>
    <x v="4"/>
    <x v="46"/>
    <s v="Bruk og vern av sjø og vassdrag, med tilhørende strandsone"/>
    <x v="0"/>
    <n v="0"/>
    <x v="7"/>
    <x v="3"/>
  </r>
  <r>
    <x v="54"/>
    <x v="4"/>
    <x v="46"/>
    <s v="Forsvaret"/>
    <x v="0"/>
    <n v="0"/>
    <x v="3"/>
    <x v="0"/>
  </r>
  <r>
    <x v="54"/>
    <x v="4"/>
    <x v="46"/>
    <s v="Fritidsbebyggelse"/>
    <x v="0"/>
    <n v="0"/>
    <x v="0"/>
    <x v="0"/>
  </r>
  <r>
    <x v="54"/>
    <x v="4"/>
    <x v="46"/>
    <s v="Golfbane"/>
    <x v="0"/>
    <n v="0"/>
    <x v="5"/>
    <x v="3"/>
  </r>
  <r>
    <x v="54"/>
    <x v="4"/>
    <x v="46"/>
    <s v="Grønnstruktur"/>
    <x v="0"/>
    <n v="7.3"/>
    <x v="7"/>
    <x v="3"/>
  </r>
  <r>
    <x v="54"/>
    <x v="4"/>
    <x v="46"/>
    <s v="Kombinasjoner av hovedformål"/>
    <x v="0"/>
    <n v="0"/>
    <x v="2"/>
    <x v="2"/>
  </r>
  <r>
    <x v="54"/>
    <x v="4"/>
    <x v="46"/>
    <s v="Landbruks-, natur- og friluftsområder, spredt utbygging"/>
    <x v="0"/>
    <n v="0.2"/>
    <x v="0"/>
    <x v="0"/>
  </r>
  <r>
    <x v="54"/>
    <x v="4"/>
    <x v="46"/>
    <s v="Landbruks-, natur- og friluftsområder der landbruk er utelukket"/>
    <x v="0"/>
    <n v="35.299999999999997"/>
    <x v="0"/>
    <x v="0"/>
  </r>
  <r>
    <x v="54"/>
    <x v="4"/>
    <x v="46"/>
    <s v="Næringsbebyggelse / virksomhet"/>
    <x v="0"/>
    <n v="0"/>
    <x v="3"/>
    <x v="0"/>
  </r>
  <r>
    <x v="54"/>
    <x v="4"/>
    <x v="46"/>
    <s v="Offentlig eller privat tjenesteyting"/>
    <x v="0"/>
    <n v="0"/>
    <x v="3"/>
    <x v="0"/>
  </r>
  <r>
    <x v="54"/>
    <x v="4"/>
    <x v="46"/>
    <s v="Omdisponert til andre formål enn landbruk"/>
    <x v="0"/>
    <n v="81.099999999999994"/>
    <x v="10"/>
    <x v="5"/>
  </r>
  <r>
    <x v="54"/>
    <x v="4"/>
    <x v="46"/>
    <s v="Samferdselsanlegg og teknisk infrastruktur"/>
    <x v="0"/>
    <n v="9.1999999999999993"/>
    <x v="1"/>
    <x v="1"/>
  </r>
  <r>
    <x v="54"/>
    <x v="4"/>
    <x v="46"/>
    <s v="Skogplanting"/>
    <x v="0"/>
    <n v="0"/>
    <x v="4"/>
    <x v="3"/>
  </r>
  <r>
    <x v="54"/>
    <x v="4"/>
    <x v="46"/>
    <s v="Annen bebyggelse og anlegg"/>
    <x v="1"/>
    <n v="0.1"/>
    <x v="3"/>
    <x v="0"/>
  </r>
  <r>
    <x v="54"/>
    <x v="4"/>
    <x v="46"/>
    <s v="Annet landbruksformål, feks. tilleggsnæringer"/>
    <x v="1"/>
    <n v="0"/>
    <x v="8"/>
    <x v="0"/>
  </r>
  <r>
    <x v="54"/>
    <x v="4"/>
    <x v="46"/>
    <s v="Boligbebyggelse, inkludert uteoppholdsareal"/>
    <x v="1"/>
    <n v="0.2"/>
    <x v="0"/>
    <x v="0"/>
  </r>
  <r>
    <x v="54"/>
    <x v="4"/>
    <x v="46"/>
    <s v="Bruk og vern av sjø og vassdrag, med tilhørende strandsone"/>
    <x v="1"/>
    <n v="0"/>
    <x v="7"/>
    <x v="3"/>
  </r>
  <r>
    <x v="54"/>
    <x v="4"/>
    <x v="46"/>
    <s v="Forsvaret"/>
    <x v="1"/>
    <n v="0"/>
    <x v="3"/>
    <x v="0"/>
  </r>
  <r>
    <x v="54"/>
    <x v="4"/>
    <x v="46"/>
    <s v="Fritidsbebyggelse"/>
    <x v="1"/>
    <n v="0"/>
    <x v="0"/>
    <x v="0"/>
  </r>
  <r>
    <x v="54"/>
    <x v="4"/>
    <x v="46"/>
    <s v="Golfbane"/>
    <x v="1"/>
    <n v="0"/>
    <x v="5"/>
    <x v="3"/>
  </r>
  <r>
    <x v="54"/>
    <x v="4"/>
    <x v="46"/>
    <s v="Grønnstruktur"/>
    <x v="1"/>
    <n v="6.2"/>
    <x v="7"/>
    <x v="3"/>
  </r>
  <r>
    <x v="54"/>
    <x v="4"/>
    <x v="46"/>
    <s v="Kombinasjoner av hovedformål"/>
    <x v="1"/>
    <n v="7.1"/>
    <x v="2"/>
    <x v="2"/>
  </r>
  <r>
    <x v="54"/>
    <x v="4"/>
    <x v="46"/>
    <s v="Landbruks-, natur- og friluftsområder, spredt utbygging"/>
    <x v="1"/>
    <n v="0"/>
    <x v="0"/>
    <x v="0"/>
  </r>
  <r>
    <x v="54"/>
    <x v="4"/>
    <x v="46"/>
    <s v="Landbruks-, natur- og friluftsområder der landbruk er utelukket"/>
    <x v="1"/>
    <n v="0"/>
    <x v="0"/>
    <x v="0"/>
  </r>
  <r>
    <x v="54"/>
    <x v="4"/>
    <x v="46"/>
    <s v="Næringsbebyggelse / virksomhet"/>
    <x v="1"/>
    <n v="15.8"/>
    <x v="3"/>
    <x v="0"/>
  </r>
  <r>
    <x v="54"/>
    <x v="4"/>
    <x v="46"/>
    <s v="Offentlig eller privat tjenesteyting"/>
    <x v="1"/>
    <n v="0"/>
    <x v="3"/>
    <x v="0"/>
  </r>
  <r>
    <x v="54"/>
    <x v="4"/>
    <x v="46"/>
    <s v="Omdisponert til andre formål enn landbruk"/>
    <x v="1"/>
    <n v="30.4"/>
    <x v="10"/>
    <x v="5"/>
  </r>
  <r>
    <x v="54"/>
    <x v="4"/>
    <x v="46"/>
    <s v="Samferdselsanlegg og teknisk infrastruktur"/>
    <x v="1"/>
    <n v="1"/>
    <x v="1"/>
    <x v="1"/>
  </r>
  <r>
    <x v="54"/>
    <x v="4"/>
    <x v="46"/>
    <s v="Skogplanting"/>
    <x v="1"/>
    <n v="0"/>
    <x v="4"/>
    <x v="3"/>
  </r>
  <r>
    <x v="54"/>
    <x v="4"/>
    <x v="47"/>
    <s v="Annen bebyggelse og anlegg"/>
    <x v="0"/>
    <n v="0"/>
    <x v="3"/>
    <x v="0"/>
  </r>
  <r>
    <x v="54"/>
    <x v="4"/>
    <x v="47"/>
    <s v="Annet landbruksformål, feks. tilleggsnæringer"/>
    <x v="0"/>
    <n v="0"/>
    <x v="8"/>
    <x v="0"/>
  </r>
  <r>
    <x v="54"/>
    <x v="4"/>
    <x v="47"/>
    <s v="Boligbebyggelse, inkludert uteoppholdsareal"/>
    <x v="0"/>
    <n v="0"/>
    <x v="0"/>
    <x v="0"/>
  </r>
  <r>
    <x v="54"/>
    <x v="4"/>
    <x v="47"/>
    <s v="Bruk og vern av sjø og vassdrag, med tilhørende strandsone"/>
    <x v="0"/>
    <n v="0"/>
    <x v="7"/>
    <x v="3"/>
  </r>
  <r>
    <x v="54"/>
    <x v="4"/>
    <x v="47"/>
    <s v="Forsvaret"/>
    <x v="0"/>
    <n v="0"/>
    <x v="3"/>
    <x v="0"/>
  </r>
  <r>
    <x v="54"/>
    <x v="4"/>
    <x v="47"/>
    <s v="Fritidsbebyggelse"/>
    <x v="0"/>
    <n v="0"/>
    <x v="0"/>
    <x v="0"/>
  </r>
  <r>
    <x v="54"/>
    <x v="4"/>
    <x v="47"/>
    <s v="Golfbane"/>
    <x v="0"/>
    <n v="0"/>
    <x v="5"/>
    <x v="3"/>
  </r>
  <r>
    <x v="54"/>
    <x v="4"/>
    <x v="47"/>
    <s v="Grønnstruktur"/>
    <x v="0"/>
    <n v="0"/>
    <x v="7"/>
    <x v="3"/>
  </r>
  <r>
    <x v="54"/>
    <x v="4"/>
    <x v="47"/>
    <s v="Kombinasjoner av hovedformål"/>
    <x v="0"/>
    <n v="0"/>
    <x v="2"/>
    <x v="2"/>
  </r>
  <r>
    <x v="54"/>
    <x v="4"/>
    <x v="47"/>
    <s v="Landbruks-, natur- og friluftsområder, spredt utbygging"/>
    <x v="0"/>
    <n v="0"/>
    <x v="0"/>
    <x v="0"/>
  </r>
  <r>
    <x v="54"/>
    <x v="4"/>
    <x v="47"/>
    <s v="Landbruks-, natur- og friluftsområder der landbruk er utelukket"/>
    <x v="0"/>
    <n v="0"/>
    <x v="0"/>
    <x v="0"/>
  </r>
  <r>
    <x v="54"/>
    <x v="4"/>
    <x v="47"/>
    <s v="Næringsbebyggelse / virksomhet"/>
    <x v="0"/>
    <n v="0"/>
    <x v="3"/>
    <x v="0"/>
  </r>
  <r>
    <x v="54"/>
    <x v="4"/>
    <x v="47"/>
    <s v="Offentlig eller privat tjenesteyting"/>
    <x v="0"/>
    <n v="0"/>
    <x v="3"/>
    <x v="0"/>
  </r>
  <r>
    <x v="54"/>
    <x v="4"/>
    <x v="47"/>
    <s v="Omdisponert til andre formål enn landbruk"/>
    <x v="0"/>
    <n v="0"/>
    <x v="10"/>
    <x v="5"/>
  </r>
  <r>
    <x v="54"/>
    <x v="4"/>
    <x v="47"/>
    <s v="Samferdselsanlegg og teknisk infrastruktur"/>
    <x v="0"/>
    <n v="0"/>
    <x v="1"/>
    <x v="1"/>
  </r>
  <r>
    <x v="54"/>
    <x v="4"/>
    <x v="47"/>
    <s v="Skogplanting"/>
    <x v="0"/>
    <n v="0"/>
    <x v="4"/>
    <x v="3"/>
  </r>
  <r>
    <x v="54"/>
    <x v="4"/>
    <x v="47"/>
    <s v="Annen bebyggelse og anlegg"/>
    <x v="1"/>
    <n v="0"/>
    <x v="3"/>
    <x v="0"/>
  </r>
  <r>
    <x v="54"/>
    <x v="4"/>
    <x v="47"/>
    <s v="Annet landbruksformål, feks. tilleggsnæringer"/>
    <x v="1"/>
    <n v="0"/>
    <x v="8"/>
    <x v="0"/>
  </r>
  <r>
    <x v="54"/>
    <x v="4"/>
    <x v="47"/>
    <s v="Boligbebyggelse, inkludert uteoppholdsareal"/>
    <x v="1"/>
    <n v="0"/>
    <x v="0"/>
    <x v="0"/>
  </r>
  <r>
    <x v="54"/>
    <x v="4"/>
    <x v="47"/>
    <s v="Bruk og vern av sjø og vassdrag, med tilhørende strandsone"/>
    <x v="1"/>
    <n v="0"/>
    <x v="7"/>
    <x v="3"/>
  </r>
  <r>
    <x v="54"/>
    <x v="4"/>
    <x v="47"/>
    <s v="Forsvaret"/>
    <x v="1"/>
    <n v="0"/>
    <x v="3"/>
    <x v="0"/>
  </r>
  <r>
    <x v="54"/>
    <x v="4"/>
    <x v="47"/>
    <s v="Fritidsbebyggelse"/>
    <x v="1"/>
    <n v="0"/>
    <x v="0"/>
    <x v="0"/>
  </r>
  <r>
    <x v="54"/>
    <x v="4"/>
    <x v="47"/>
    <s v="Golfbane"/>
    <x v="1"/>
    <n v="0"/>
    <x v="5"/>
    <x v="3"/>
  </r>
  <r>
    <x v="54"/>
    <x v="4"/>
    <x v="47"/>
    <s v="Grønnstruktur"/>
    <x v="1"/>
    <n v="0"/>
    <x v="7"/>
    <x v="3"/>
  </r>
  <r>
    <x v="54"/>
    <x v="4"/>
    <x v="47"/>
    <s v="Kombinasjoner av hovedformål"/>
    <x v="1"/>
    <n v="0"/>
    <x v="2"/>
    <x v="2"/>
  </r>
  <r>
    <x v="54"/>
    <x v="4"/>
    <x v="47"/>
    <s v="Landbruks-, natur- og friluftsområder, spredt utbygging"/>
    <x v="1"/>
    <n v="0"/>
    <x v="0"/>
    <x v="0"/>
  </r>
  <r>
    <x v="54"/>
    <x v="4"/>
    <x v="47"/>
    <s v="Landbruks-, natur- og friluftsområder der landbruk er utelukket"/>
    <x v="1"/>
    <n v="0"/>
    <x v="0"/>
    <x v="0"/>
  </r>
  <r>
    <x v="54"/>
    <x v="4"/>
    <x v="47"/>
    <s v="Næringsbebyggelse / virksomhet"/>
    <x v="1"/>
    <n v="0"/>
    <x v="3"/>
    <x v="0"/>
  </r>
  <r>
    <x v="54"/>
    <x v="4"/>
    <x v="47"/>
    <s v="Offentlig eller privat tjenesteyting"/>
    <x v="1"/>
    <n v="0"/>
    <x v="3"/>
    <x v="0"/>
  </r>
  <r>
    <x v="54"/>
    <x v="4"/>
    <x v="47"/>
    <s v="Omdisponert til andre formål enn landbruk"/>
    <x v="1"/>
    <n v="0"/>
    <x v="10"/>
    <x v="5"/>
  </r>
  <r>
    <x v="54"/>
    <x v="4"/>
    <x v="47"/>
    <s v="Samferdselsanlegg og teknisk infrastruktur"/>
    <x v="1"/>
    <n v="0"/>
    <x v="1"/>
    <x v="1"/>
  </r>
  <r>
    <x v="54"/>
    <x v="4"/>
    <x v="47"/>
    <s v="Skogplanting"/>
    <x v="1"/>
    <n v="0"/>
    <x v="4"/>
    <x v="3"/>
  </r>
  <r>
    <x v="54"/>
    <x v="4"/>
    <x v="87"/>
    <s v="Annen bebyggelse og anlegg"/>
    <x v="0"/>
    <n v="3.3"/>
    <x v="3"/>
    <x v="0"/>
  </r>
  <r>
    <x v="54"/>
    <x v="4"/>
    <x v="87"/>
    <s v="Annet landbruksformål, feks. tilleggsnæringer"/>
    <x v="0"/>
    <n v="0"/>
    <x v="8"/>
    <x v="0"/>
  </r>
  <r>
    <x v="54"/>
    <x v="4"/>
    <x v="87"/>
    <s v="Boligbebyggelse, inkludert uteoppholdsareal"/>
    <x v="0"/>
    <n v="0"/>
    <x v="0"/>
    <x v="0"/>
  </r>
  <r>
    <x v="54"/>
    <x v="4"/>
    <x v="87"/>
    <s v="Bruk og vern av sjø og vassdrag, med tilhørende strandsone"/>
    <x v="0"/>
    <n v="0"/>
    <x v="7"/>
    <x v="3"/>
  </r>
  <r>
    <x v="54"/>
    <x v="4"/>
    <x v="87"/>
    <s v="Forsvaret"/>
    <x v="0"/>
    <n v="0"/>
    <x v="3"/>
    <x v="0"/>
  </r>
  <r>
    <x v="54"/>
    <x v="4"/>
    <x v="87"/>
    <s v="Fritidsbebyggelse"/>
    <x v="0"/>
    <n v="0"/>
    <x v="0"/>
    <x v="0"/>
  </r>
  <r>
    <x v="54"/>
    <x v="4"/>
    <x v="87"/>
    <s v="Golfbane"/>
    <x v="0"/>
    <n v="0"/>
    <x v="5"/>
    <x v="3"/>
  </r>
  <r>
    <x v="54"/>
    <x v="4"/>
    <x v="87"/>
    <s v="Grønnstruktur"/>
    <x v="0"/>
    <n v="1.8"/>
    <x v="7"/>
    <x v="3"/>
  </r>
  <r>
    <x v="54"/>
    <x v="4"/>
    <x v="87"/>
    <s v="Kombinasjoner av hovedformål"/>
    <x v="0"/>
    <n v="0"/>
    <x v="2"/>
    <x v="2"/>
  </r>
  <r>
    <x v="54"/>
    <x v="4"/>
    <x v="87"/>
    <s v="Landbruks-, natur- og friluftsområder, spredt utbygging"/>
    <x v="0"/>
    <n v="0"/>
    <x v="0"/>
    <x v="0"/>
  </r>
  <r>
    <x v="54"/>
    <x v="4"/>
    <x v="87"/>
    <s v="Landbruks-, natur- og friluftsområder der landbruk er utelukket"/>
    <x v="0"/>
    <n v="0"/>
    <x v="0"/>
    <x v="0"/>
  </r>
  <r>
    <x v="54"/>
    <x v="4"/>
    <x v="87"/>
    <s v="Næringsbebyggelse / virksomhet"/>
    <x v="0"/>
    <n v="0"/>
    <x v="3"/>
    <x v="0"/>
  </r>
  <r>
    <x v="54"/>
    <x v="4"/>
    <x v="87"/>
    <s v="Offentlig eller privat tjenesteyting"/>
    <x v="0"/>
    <n v="7.5"/>
    <x v="3"/>
    <x v="0"/>
  </r>
  <r>
    <x v="54"/>
    <x v="4"/>
    <x v="87"/>
    <s v="Omdisponert til andre formål enn landbruk"/>
    <x v="0"/>
    <n v="14.6"/>
    <x v="10"/>
    <x v="5"/>
  </r>
  <r>
    <x v="54"/>
    <x v="4"/>
    <x v="87"/>
    <s v="Samferdselsanlegg og teknisk infrastruktur"/>
    <x v="0"/>
    <n v="2"/>
    <x v="1"/>
    <x v="1"/>
  </r>
  <r>
    <x v="54"/>
    <x v="4"/>
    <x v="87"/>
    <s v="Skogplanting"/>
    <x v="0"/>
    <n v="0"/>
    <x v="4"/>
    <x v="3"/>
  </r>
  <r>
    <x v="54"/>
    <x v="4"/>
    <x v="87"/>
    <s v="Annen bebyggelse og anlegg"/>
    <x v="1"/>
    <n v="0.8"/>
    <x v="3"/>
    <x v="0"/>
  </r>
  <r>
    <x v="54"/>
    <x v="4"/>
    <x v="87"/>
    <s v="Annet landbruksformål, feks. tilleggsnæringer"/>
    <x v="1"/>
    <n v="0"/>
    <x v="8"/>
    <x v="0"/>
  </r>
  <r>
    <x v="54"/>
    <x v="4"/>
    <x v="87"/>
    <s v="Boligbebyggelse, inkludert uteoppholdsareal"/>
    <x v="1"/>
    <n v="0"/>
    <x v="0"/>
    <x v="0"/>
  </r>
  <r>
    <x v="54"/>
    <x v="4"/>
    <x v="87"/>
    <s v="Bruk og vern av sjø og vassdrag, med tilhørende strandsone"/>
    <x v="1"/>
    <n v="0"/>
    <x v="7"/>
    <x v="3"/>
  </r>
  <r>
    <x v="54"/>
    <x v="4"/>
    <x v="87"/>
    <s v="Forsvaret"/>
    <x v="1"/>
    <n v="0"/>
    <x v="3"/>
    <x v="0"/>
  </r>
  <r>
    <x v="54"/>
    <x v="4"/>
    <x v="87"/>
    <s v="Fritidsbebyggelse"/>
    <x v="1"/>
    <n v="0"/>
    <x v="0"/>
    <x v="0"/>
  </r>
  <r>
    <x v="54"/>
    <x v="4"/>
    <x v="87"/>
    <s v="Golfbane"/>
    <x v="1"/>
    <n v="0"/>
    <x v="5"/>
    <x v="3"/>
  </r>
  <r>
    <x v="54"/>
    <x v="4"/>
    <x v="87"/>
    <s v="Grønnstruktur"/>
    <x v="1"/>
    <n v="0"/>
    <x v="7"/>
    <x v="3"/>
  </r>
  <r>
    <x v="54"/>
    <x v="4"/>
    <x v="87"/>
    <s v="Kombinasjoner av hovedformål"/>
    <x v="1"/>
    <n v="0"/>
    <x v="2"/>
    <x v="2"/>
  </r>
  <r>
    <x v="54"/>
    <x v="4"/>
    <x v="87"/>
    <s v="Landbruks-, natur- og friluftsområder, spredt utbygging"/>
    <x v="1"/>
    <n v="0"/>
    <x v="0"/>
    <x v="0"/>
  </r>
  <r>
    <x v="54"/>
    <x v="4"/>
    <x v="87"/>
    <s v="Landbruks-, natur- og friluftsområder der landbruk er utelukket"/>
    <x v="1"/>
    <n v="0"/>
    <x v="0"/>
    <x v="0"/>
  </r>
  <r>
    <x v="54"/>
    <x v="4"/>
    <x v="87"/>
    <s v="Næringsbebyggelse / virksomhet"/>
    <x v="1"/>
    <n v="0"/>
    <x v="3"/>
    <x v="0"/>
  </r>
  <r>
    <x v="54"/>
    <x v="4"/>
    <x v="87"/>
    <s v="Offentlig eller privat tjenesteyting"/>
    <x v="1"/>
    <n v="0"/>
    <x v="3"/>
    <x v="0"/>
  </r>
  <r>
    <x v="54"/>
    <x v="4"/>
    <x v="87"/>
    <s v="Omdisponert til andre formål enn landbruk"/>
    <x v="1"/>
    <n v="0.8"/>
    <x v="10"/>
    <x v="5"/>
  </r>
  <r>
    <x v="54"/>
    <x v="4"/>
    <x v="87"/>
    <s v="Samferdselsanlegg og teknisk infrastruktur"/>
    <x v="1"/>
    <n v="0"/>
    <x v="1"/>
    <x v="1"/>
  </r>
  <r>
    <x v="54"/>
    <x v="4"/>
    <x v="87"/>
    <s v="Skogplanting"/>
    <x v="1"/>
    <n v="0"/>
    <x v="4"/>
    <x v="3"/>
  </r>
  <r>
    <x v="54"/>
    <x v="4"/>
    <x v="57"/>
    <s v="Annen bebyggelse og anlegg"/>
    <x v="0"/>
    <n v="0"/>
    <x v="3"/>
    <x v="0"/>
  </r>
  <r>
    <x v="54"/>
    <x v="4"/>
    <x v="57"/>
    <s v="Annet landbruksformål, feks. tilleggsnæringer"/>
    <x v="0"/>
    <n v="0"/>
    <x v="8"/>
    <x v="0"/>
  </r>
  <r>
    <x v="54"/>
    <x v="4"/>
    <x v="57"/>
    <s v="Boligbebyggelse, inkludert uteoppholdsareal"/>
    <x v="0"/>
    <n v="0"/>
    <x v="0"/>
    <x v="0"/>
  </r>
  <r>
    <x v="54"/>
    <x v="4"/>
    <x v="57"/>
    <s v="Bruk og vern av sjø og vassdrag, med tilhørende strandsone"/>
    <x v="0"/>
    <n v="0"/>
    <x v="7"/>
    <x v="3"/>
  </r>
  <r>
    <x v="54"/>
    <x v="4"/>
    <x v="57"/>
    <s v="Forsvaret"/>
    <x v="0"/>
    <n v="0"/>
    <x v="3"/>
    <x v="0"/>
  </r>
  <r>
    <x v="54"/>
    <x v="4"/>
    <x v="57"/>
    <s v="Fritidsbebyggelse"/>
    <x v="0"/>
    <n v="0"/>
    <x v="0"/>
    <x v="0"/>
  </r>
  <r>
    <x v="54"/>
    <x v="4"/>
    <x v="57"/>
    <s v="Golfbane"/>
    <x v="0"/>
    <n v="0"/>
    <x v="5"/>
    <x v="3"/>
  </r>
  <r>
    <x v="54"/>
    <x v="4"/>
    <x v="57"/>
    <s v="Grønnstruktur"/>
    <x v="0"/>
    <n v="0"/>
    <x v="7"/>
    <x v="3"/>
  </r>
  <r>
    <x v="54"/>
    <x v="4"/>
    <x v="57"/>
    <s v="Kombinasjoner av hovedformål"/>
    <x v="0"/>
    <n v="0"/>
    <x v="2"/>
    <x v="2"/>
  </r>
  <r>
    <x v="54"/>
    <x v="4"/>
    <x v="57"/>
    <s v="Landbruks-, natur- og friluftsområder, spredt utbygging"/>
    <x v="0"/>
    <n v="0"/>
    <x v="0"/>
    <x v="0"/>
  </r>
  <r>
    <x v="54"/>
    <x v="4"/>
    <x v="57"/>
    <s v="Landbruks-, natur- og friluftsområder der landbruk er utelukket"/>
    <x v="0"/>
    <n v="0"/>
    <x v="0"/>
    <x v="0"/>
  </r>
  <r>
    <x v="54"/>
    <x v="4"/>
    <x v="57"/>
    <s v="Næringsbebyggelse / virksomhet"/>
    <x v="0"/>
    <n v="0"/>
    <x v="3"/>
    <x v="0"/>
  </r>
  <r>
    <x v="54"/>
    <x v="4"/>
    <x v="57"/>
    <s v="Offentlig eller privat tjenesteyting"/>
    <x v="0"/>
    <n v="0"/>
    <x v="3"/>
    <x v="0"/>
  </r>
  <r>
    <x v="54"/>
    <x v="4"/>
    <x v="57"/>
    <s v="Omdisponert til andre formål enn landbruk"/>
    <x v="0"/>
    <n v="0"/>
    <x v="10"/>
    <x v="5"/>
  </r>
  <r>
    <x v="54"/>
    <x v="4"/>
    <x v="57"/>
    <s v="Samferdselsanlegg og teknisk infrastruktur"/>
    <x v="0"/>
    <n v="0"/>
    <x v="1"/>
    <x v="1"/>
  </r>
  <r>
    <x v="54"/>
    <x v="4"/>
    <x v="57"/>
    <s v="Skogplanting"/>
    <x v="0"/>
    <n v="0.4"/>
    <x v="4"/>
    <x v="3"/>
  </r>
  <r>
    <x v="54"/>
    <x v="4"/>
    <x v="57"/>
    <s v="Annen bebyggelse og anlegg"/>
    <x v="1"/>
    <n v="0"/>
    <x v="3"/>
    <x v="0"/>
  </r>
  <r>
    <x v="54"/>
    <x v="4"/>
    <x v="57"/>
    <s v="Annet landbruksformål, feks. tilleggsnæringer"/>
    <x v="1"/>
    <n v="0"/>
    <x v="8"/>
    <x v="0"/>
  </r>
  <r>
    <x v="54"/>
    <x v="4"/>
    <x v="57"/>
    <s v="Boligbebyggelse, inkludert uteoppholdsareal"/>
    <x v="1"/>
    <n v="0"/>
    <x v="0"/>
    <x v="0"/>
  </r>
  <r>
    <x v="54"/>
    <x v="4"/>
    <x v="57"/>
    <s v="Bruk og vern av sjø og vassdrag, med tilhørende strandsone"/>
    <x v="1"/>
    <n v="0"/>
    <x v="7"/>
    <x v="3"/>
  </r>
  <r>
    <x v="54"/>
    <x v="4"/>
    <x v="57"/>
    <s v="Forsvaret"/>
    <x v="1"/>
    <n v="0"/>
    <x v="3"/>
    <x v="0"/>
  </r>
  <r>
    <x v="54"/>
    <x v="4"/>
    <x v="57"/>
    <s v="Fritidsbebyggelse"/>
    <x v="1"/>
    <n v="0"/>
    <x v="0"/>
    <x v="0"/>
  </r>
  <r>
    <x v="54"/>
    <x v="4"/>
    <x v="57"/>
    <s v="Golfbane"/>
    <x v="1"/>
    <n v="0"/>
    <x v="5"/>
    <x v="3"/>
  </r>
  <r>
    <x v="54"/>
    <x v="4"/>
    <x v="57"/>
    <s v="Grønnstruktur"/>
    <x v="1"/>
    <n v="0"/>
    <x v="7"/>
    <x v="3"/>
  </r>
  <r>
    <x v="54"/>
    <x v="4"/>
    <x v="57"/>
    <s v="Kombinasjoner av hovedformål"/>
    <x v="1"/>
    <n v="0"/>
    <x v="2"/>
    <x v="2"/>
  </r>
  <r>
    <x v="54"/>
    <x v="4"/>
    <x v="57"/>
    <s v="Landbruks-, natur- og friluftsområder, spredt utbygging"/>
    <x v="1"/>
    <n v="0"/>
    <x v="0"/>
    <x v="0"/>
  </r>
  <r>
    <x v="54"/>
    <x v="4"/>
    <x v="57"/>
    <s v="Landbruks-, natur- og friluftsområder der landbruk er utelukket"/>
    <x v="1"/>
    <n v="0"/>
    <x v="0"/>
    <x v="0"/>
  </r>
  <r>
    <x v="54"/>
    <x v="4"/>
    <x v="57"/>
    <s v="Næringsbebyggelse / virksomhet"/>
    <x v="1"/>
    <n v="0"/>
    <x v="3"/>
    <x v="0"/>
  </r>
  <r>
    <x v="54"/>
    <x v="4"/>
    <x v="57"/>
    <s v="Offentlig eller privat tjenesteyting"/>
    <x v="1"/>
    <n v="0"/>
    <x v="3"/>
    <x v="0"/>
  </r>
  <r>
    <x v="54"/>
    <x v="4"/>
    <x v="57"/>
    <s v="Omdisponert til andre formål enn landbruk"/>
    <x v="1"/>
    <n v="0"/>
    <x v="10"/>
    <x v="5"/>
  </r>
  <r>
    <x v="54"/>
    <x v="4"/>
    <x v="57"/>
    <s v="Samferdselsanlegg og teknisk infrastruktur"/>
    <x v="1"/>
    <n v="0"/>
    <x v="1"/>
    <x v="1"/>
  </r>
  <r>
    <x v="54"/>
    <x v="4"/>
    <x v="57"/>
    <s v="Skogplanting"/>
    <x v="1"/>
    <n v="0"/>
    <x v="4"/>
    <x v="3"/>
  </r>
  <r>
    <x v="54"/>
    <x v="4"/>
    <x v="58"/>
    <s v="Annen bebyggelse og anlegg"/>
    <x v="0"/>
    <n v="0"/>
    <x v="3"/>
    <x v="0"/>
  </r>
  <r>
    <x v="54"/>
    <x v="4"/>
    <x v="58"/>
    <s v="Annet landbruksformål, feks. tilleggsnæringer"/>
    <x v="0"/>
    <n v="0"/>
    <x v="8"/>
    <x v="0"/>
  </r>
  <r>
    <x v="54"/>
    <x v="4"/>
    <x v="58"/>
    <s v="Boligbebyggelse, inkludert uteoppholdsareal"/>
    <x v="0"/>
    <n v="0.6"/>
    <x v="0"/>
    <x v="0"/>
  </r>
  <r>
    <x v="54"/>
    <x v="4"/>
    <x v="58"/>
    <s v="Bruk og vern av sjø og vassdrag, med tilhørende strandsone"/>
    <x v="0"/>
    <n v="0"/>
    <x v="7"/>
    <x v="3"/>
  </r>
  <r>
    <x v="54"/>
    <x v="4"/>
    <x v="58"/>
    <s v="Forsvaret"/>
    <x v="0"/>
    <n v="0"/>
    <x v="3"/>
    <x v="0"/>
  </r>
  <r>
    <x v="54"/>
    <x v="4"/>
    <x v="58"/>
    <s v="Fritidsbebyggelse"/>
    <x v="0"/>
    <n v="0"/>
    <x v="0"/>
    <x v="0"/>
  </r>
  <r>
    <x v="54"/>
    <x v="4"/>
    <x v="58"/>
    <s v="Golfbane"/>
    <x v="0"/>
    <n v="0"/>
    <x v="5"/>
    <x v="3"/>
  </r>
  <r>
    <x v="54"/>
    <x v="4"/>
    <x v="58"/>
    <s v="Grønnstruktur"/>
    <x v="0"/>
    <n v="0"/>
    <x v="7"/>
    <x v="3"/>
  </r>
  <r>
    <x v="54"/>
    <x v="4"/>
    <x v="58"/>
    <s v="Kombinasjoner av hovedformål"/>
    <x v="0"/>
    <n v="0"/>
    <x v="2"/>
    <x v="2"/>
  </r>
  <r>
    <x v="54"/>
    <x v="4"/>
    <x v="58"/>
    <s v="Landbruks-, natur- og friluftsområder, spredt utbygging"/>
    <x v="0"/>
    <n v="0"/>
    <x v="0"/>
    <x v="0"/>
  </r>
  <r>
    <x v="54"/>
    <x v="4"/>
    <x v="58"/>
    <s v="Landbruks-, natur- og friluftsområder der landbruk er utelukket"/>
    <x v="0"/>
    <n v="0"/>
    <x v="0"/>
    <x v="0"/>
  </r>
  <r>
    <x v="54"/>
    <x v="4"/>
    <x v="58"/>
    <s v="Næringsbebyggelse / virksomhet"/>
    <x v="0"/>
    <n v="0"/>
    <x v="3"/>
    <x v="0"/>
  </r>
  <r>
    <x v="54"/>
    <x v="4"/>
    <x v="58"/>
    <s v="Offentlig eller privat tjenesteyting"/>
    <x v="0"/>
    <n v="0"/>
    <x v="3"/>
    <x v="0"/>
  </r>
  <r>
    <x v="54"/>
    <x v="4"/>
    <x v="58"/>
    <s v="Omdisponert til andre formål enn landbruk"/>
    <x v="0"/>
    <n v="0.6"/>
    <x v="10"/>
    <x v="5"/>
  </r>
  <r>
    <x v="54"/>
    <x v="4"/>
    <x v="58"/>
    <s v="Samferdselsanlegg og teknisk infrastruktur"/>
    <x v="0"/>
    <n v="0"/>
    <x v="1"/>
    <x v="1"/>
  </r>
  <r>
    <x v="54"/>
    <x v="4"/>
    <x v="58"/>
    <s v="Skogplanting"/>
    <x v="0"/>
    <n v="0"/>
    <x v="4"/>
    <x v="3"/>
  </r>
  <r>
    <x v="54"/>
    <x v="4"/>
    <x v="58"/>
    <s v="Annen bebyggelse og anlegg"/>
    <x v="1"/>
    <n v="0"/>
    <x v="3"/>
    <x v="0"/>
  </r>
  <r>
    <x v="54"/>
    <x v="4"/>
    <x v="58"/>
    <s v="Annet landbruksformål, feks. tilleggsnæringer"/>
    <x v="1"/>
    <n v="0"/>
    <x v="8"/>
    <x v="0"/>
  </r>
  <r>
    <x v="54"/>
    <x v="4"/>
    <x v="58"/>
    <s v="Boligbebyggelse, inkludert uteoppholdsareal"/>
    <x v="1"/>
    <n v="0"/>
    <x v="0"/>
    <x v="0"/>
  </r>
  <r>
    <x v="54"/>
    <x v="4"/>
    <x v="58"/>
    <s v="Bruk og vern av sjø og vassdrag, med tilhørende strandsone"/>
    <x v="1"/>
    <n v="0"/>
    <x v="7"/>
    <x v="3"/>
  </r>
  <r>
    <x v="54"/>
    <x v="4"/>
    <x v="58"/>
    <s v="Forsvaret"/>
    <x v="1"/>
    <n v="0"/>
    <x v="3"/>
    <x v="0"/>
  </r>
  <r>
    <x v="54"/>
    <x v="4"/>
    <x v="58"/>
    <s v="Fritidsbebyggelse"/>
    <x v="1"/>
    <n v="0"/>
    <x v="0"/>
    <x v="0"/>
  </r>
  <r>
    <x v="54"/>
    <x v="4"/>
    <x v="58"/>
    <s v="Golfbane"/>
    <x v="1"/>
    <n v="0"/>
    <x v="5"/>
    <x v="3"/>
  </r>
  <r>
    <x v="54"/>
    <x v="4"/>
    <x v="58"/>
    <s v="Grønnstruktur"/>
    <x v="1"/>
    <n v="0"/>
    <x v="7"/>
    <x v="3"/>
  </r>
  <r>
    <x v="54"/>
    <x v="4"/>
    <x v="58"/>
    <s v="Kombinasjoner av hovedformål"/>
    <x v="1"/>
    <n v="0"/>
    <x v="2"/>
    <x v="2"/>
  </r>
  <r>
    <x v="54"/>
    <x v="4"/>
    <x v="58"/>
    <s v="Landbruks-, natur- og friluftsområder, spredt utbygging"/>
    <x v="1"/>
    <n v="0"/>
    <x v="0"/>
    <x v="0"/>
  </r>
  <r>
    <x v="54"/>
    <x v="4"/>
    <x v="58"/>
    <s v="Landbruks-, natur- og friluftsområder der landbruk er utelukket"/>
    <x v="1"/>
    <n v="0"/>
    <x v="0"/>
    <x v="0"/>
  </r>
  <r>
    <x v="54"/>
    <x v="4"/>
    <x v="58"/>
    <s v="Næringsbebyggelse / virksomhet"/>
    <x v="1"/>
    <n v="0"/>
    <x v="3"/>
    <x v="0"/>
  </r>
  <r>
    <x v="54"/>
    <x v="4"/>
    <x v="58"/>
    <s v="Offentlig eller privat tjenesteyting"/>
    <x v="1"/>
    <n v="0"/>
    <x v="3"/>
    <x v="0"/>
  </r>
  <r>
    <x v="54"/>
    <x v="4"/>
    <x v="58"/>
    <s v="Omdisponert til andre formål enn landbruk"/>
    <x v="1"/>
    <n v="0"/>
    <x v="10"/>
    <x v="5"/>
  </r>
  <r>
    <x v="54"/>
    <x v="4"/>
    <x v="58"/>
    <s v="Samferdselsanlegg og teknisk infrastruktur"/>
    <x v="1"/>
    <n v="0"/>
    <x v="1"/>
    <x v="1"/>
  </r>
  <r>
    <x v="54"/>
    <x v="4"/>
    <x v="58"/>
    <s v="Skogplanting"/>
    <x v="1"/>
    <n v="0"/>
    <x v="4"/>
    <x v="3"/>
  </r>
  <r>
    <x v="54"/>
    <x v="4"/>
    <x v="59"/>
    <s v="Annen bebyggelse og anlegg"/>
    <x v="0"/>
    <n v="0"/>
    <x v="3"/>
    <x v="0"/>
  </r>
  <r>
    <x v="54"/>
    <x v="4"/>
    <x v="59"/>
    <s v="Annet landbruksformål, feks. tilleggsnæringer"/>
    <x v="0"/>
    <n v="0"/>
    <x v="8"/>
    <x v="0"/>
  </r>
  <r>
    <x v="54"/>
    <x v="4"/>
    <x v="59"/>
    <s v="Boligbebyggelse, inkludert uteoppholdsareal"/>
    <x v="0"/>
    <n v="0"/>
    <x v="0"/>
    <x v="0"/>
  </r>
  <r>
    <x v="54"/>
    <x v="4"/>
    <x v="59"/>
    <s v="Bruk og vern av sjø og vassdrag, med tilhørende strandsone"/>
    <x v="0"/>
    <n v="0"/>
    <x v="7"/>
    <x v="3"/>
  </r>
  <r>
    <x v="54"/>
    <x v="4"/>
    <x v="59"/>
    <s v="Forsvaret"/>
    <x v="0"/>
    <n v="0"/>
    <x v="3"/>
    <x v="0"/>
  </r>
  <r>
    <x v="54"/>
    <x v="4"/>
    <x v="59"/>
    <s v="Fritidsbebyggelse"/>
    <x v="0"/>
    <n v="0"/>
    <x v="0"/>
    <x v="0"/>
  </r>
  <r>
    <x v="54"/>
    <x v="4"/>
    <x v="59"/>
    <s v="Golfbane"/>
    <x v="0"/>
    <n v="0"/>
    <x v="5"/>
    <x v="3"/>
  </r>
  <r>
    <x v="54"/>
    <x v="4"/>
    <x v="59"/>
    <s v="Grønnstruktur"/>
    <x v="0"/>
    <n v="0"/>
    <x v="7"/>
    <x v="3"/>
  </r>
  <r>
    <x v="54"/>
    <x v="4"/>
    <x v="59"/>
    <s v="Kombinasjoner av hovedformål"/>
    <x v="0"/>
    <n v="0"/>
    <x v="2"/>
    <x v="2"/>
  </r>
  <r>
    <x v="54"/>
    <x v="4"/>
    <x v="59"/>
    <s v="Landbruks-, natur- og friluftsområder, spredt utbygging"/>
    <x v="0"/>
    <n v="0"/>
    <x v="0"/>
    <x v="0"/>
  </r>
  <r>
    <x v="54"/>
    <x v="4"/>
    <x v="59"/>
    <s v="Landbruks-, natur- og friluftsområder der landbruk er utelukket"/>
    <x v="0"/>
    <n v="0"/>
    <x v="0"/>
    <x v="0"/>
  </r>
  <r>
    <x v="54"/>
    <x v="4"/>
    <x v="59"/>
    <s v="Næringsbebyggelse / virksomhet"/>
    <x v="0"/>
    <n v="0"/>
    <x v="3"/>
    <x v="0"/>
  </r>
  <r>
    <x v="54"/>
    <x v="4"/>
    <x v="59"/>
    <s v="Offentlig eller privat tjenesteyting"/>
    <x v="0"/>
    <n v="0"/>
    <x v="3"/>
    <x v="0"/>
  </r>
  <r>
    <x v="54"/>
    <x v="4"/>
    <x v="59"/>
    <s v="Omdisponert til andre formål enn landbruk"/>
    <x v="0"/>
    <n v="0"/>
    <x v="10"/>
    <x v="5"/>
  </r>
  <r>
    <x v="54"/>
    <x v="4"/>
    <x v="59"/>
    <s v="Samferdselsanlegg og teknisk infrastruktur"/>
    <x v="0"/>
    <n v="0"/>
    <x v="1"/>
    <x v="1"/>
  </r>
  <r>
    <x v="54"/>
    <x v="4"/>
    <x v="59"/>
    <s v="Skogplanting"/>
    <x v="0"/>
    <n v="0"/>
    <x v="4"/>
    <x v="3"/>
  </r>
  <r>
    <x v="54"/>
    <x v="4"/>
    <x v="59"/>
    <s v="Annen bebyggelse og anlegg"/>
    <x v="1"/>
    <n v="0"/>
    <x v="3"/>
    <x v="0"/>
  </r>
  <r>
    <x v="54"/>
    <x v="4"/>
    <x v="59"/>
    <s v="Annet landbruksformål, feks. tilleggsnæringer"/>
    <x v="1"/>
    <n v="0"/>
    <x v="8"/>
    <x v="0"/>
  </r>
  <r>
    <x v="54"/>
    <x v="4"/>
    <x v="59"/>
    <s v="Boligbebyggelse, inkludert uteoppholdsareal"/>
    <x v="1"/>
    <n v="0"/>
    <x v="0"/>
    <x v="0"/>
  </r>
  <r>
    <x v="54"/>
    <x v="4"/>
    <x v="59"/>
    <s v="Bruk og vern av sjø og vassdrag, med tilhørende strandsone"/>
    <x v="1"/>
    <n v="0"/>
    <x v="7"/>
    <x v="3"/>
  </r>
  <r>
    <x v="54"/>
    <x v="4"/>
    <x v="59"/>
    <s v="Forsvaret"/>
    <x v="1"/>
    <n v="0"/>
    <x v="3"/>
    <x v="0"/>
  </r>
  <r>
    <x v="54"/>
    <x v="4"/>
    <x v="59"/>
    <s v="Fritidsbebyggelse"/>
    <x v="1"/>
    <n v="0"/>
    <x v="0"/>
    <x v="0"/>
  </r>
  <r>
    <x v="54"/>
    <x v="4"/>
    <x v="59"/>
    <s v="Golfbane"/>
    <x v="1"/>
    <n v="0"/>
    <x v="5"/>
    <x v="3"/>
  </r>
  <r>
    <x v="54"/>
    <x v="4"/>
    <x v="59"/>
    <s v="Grønnstruktur"/>
    <x v="1"/>
    <n v="0"/>
    <x v="7"/>
    <x v="3"/>
  </r>
  <r>
    <x v="54"/>
    <x v="4"/>
    <x v="59"/>
    <s v="Kombinasjoner av hovedformål"/>
    <x v="1"/>
    <n v="0"/>
    <x v="2"/>
    <x v="2"/>
  </r>
  <r>
    <x v="54"/>
    <x v="4"/>
    <x v="59"/>
    <s v="Landbruks-, natur- og friluftsområder, spredt utbygging"/>
    <x v="1"/>
    <n v="0"/>
    <x v="0"/>
    <x v="0"/>
  </r>
  <r>
    <x v="54"/>
    <x v="4"/>
    <x v="59"/>
    <s v="Landbruks-, natur- og friluftsområder der landbruk er utelukket"/>
    <x v="1"/>
    <n v="0"/>
    <x v="0"/>
    <x v="0"/>
  </r>
  <r>
    <x v="54"/>
    <x v="4"/>
    <x v="59"/>
    <s v="Næringsbebyggelse / virksomhet"/>
    <x v="1"/>
    <n v="0"/>
    <x v="3"/>
    <x v="0"/>
  </r>
  <r>
    <x v="54"/>
    <x v="4"/>
    <x v="59"/>
    <s v="Offentlig eller privat tjenesteyting"/>
    <x v="1"/>
    <n v="0"/>
    <x v="3"/>
    <x v="0"/>
  </r>
  <r>
    <x v="54"/>
    <x v="4"/>
    <x v="59"/>
    <s v="Omdisponert til andre formål enn landbruk"/>
    <x v="1"/>
    <n v="0"/>
    <x v="10"/>
    <x v="5"/>
  </r>
  <r>
    <x v="54"/>
    <x v="4"/>
    <x v="59"/>
    <s v="Samferdselsanlegg og teknisk infrastruktur"/>
    <x v="1"/>
    <n v="0"/>
    <x v="1"/>
    <x v="1"/>
  </r>
  <r>
    <x v="54"/>
    <x v="4"/>
    <x v="59"/>
    <s v="Skogplanting"/>
    <x v="1"/>
    <n v="0"/>
    <x v="4"/>
    <x v="3"/>
  </r>
  <r>
    <x v="54"/>
    <x v="4"/>
    <x v="48"/>
    <s v="Annen bebyggelse og anlegg"/>
    <x v="0"/>
    <n v="0"/>
    <x v="3"/>
    <x v="0"/>
  </r>
  <r>
    <x v="54"/>
    <x v="4"/>
    <x v="48"/>
    <s v="Annet landbruksformål, feks. tilleggsnæringer"/>
    <x v="0"/>
    <n v="0"/>
    <x v="8"/>
    <x v="0"/>
  </r>
  <r>
    <x v="54"/>
    <x v="4"/>
    <x v="48"/>
    <s v="Boligbebyggelse, inkludert uteoppholdsareal"/>
    <x v="0"/>
    <n v="0"/>
    <x v="0"/>
    <x v="0"/>
  </r>
  <r>
    <x v="54"/>
    <x v="4"/>
    <x v="48"/>
    <s v="Bruk og vern av sjø og vassdrag, med tilhørende strandsone"/>
    <x v="0"/>
    <n v="0"/>
    <x v="7"/>
    <x v="3"/>
  </r>
  <r>
    <x v="54"/>
    <x v="4"/>
    <x v="48"/>
    <s v="Forsvaret"/>
    <x v="0"/>
    <n v="0"/>
    <x v="3"/>
    <x v="0"/>
  </r>
  <r>
    <x v="54"/>
    <x v="4"/>
    <x v="48"/>
    <s v="Fritidsbebyggelse"/>
    <x v="0"/>
    <n v="0"/>
    <x v="0"/>
    <x v="0"/>
  </r>
  <r>
    <x v="54"/>
    <x v="4"/>
    <x v="48"/>
    <s v="Golfbane"/>
    <x v="0"/>
    <n v="0"/>
    <x v="5"/>
    <x v="3"/>
  </r>
  <r>
    <x v="54"/>
    <x v="4"/>
    <x v="48"/>
    <s v="Grønnstruktur"/>
    <x v="0"/>
    <n v="0"/>
    <x v="7"/>
    <x v="3"/>
  </r>
  <r>
    <x v="54"/>
    <x v="4"/>
    <x v="48"/>
    <s v="Kombinasjoner av hovedformål"/>
    <x v="0"/>
    <n v="0"/>
    <x v="2"/>
    <x v="2"/>
  </r>
  <r>
    <x v="54"/>
    <x v="4"/>
    <x v="48"/>
    <s v="Landbruks-, natur- og friluftsområder, spredt utbygging"/>
    <x v="0"/>
    <n v="0"/>
    <x v="0"/>
    <x v="0"/>
  </r>
  <r>
    <x v="54"/>
    <x v="4"/>
    <x v="48"/>
    <s v="Landbruks-, natur- og friluftsområder der landbruk er utelukket"/>
    <x v="0"/>
    <n v="0"/>
    <x v="0"/>
    <x v="0"/>
  </r>
  <r>
    <x v="54"/>
    <x v="4"/>
    <x v="48"/>
    <s v="Næringsbebyggelse / virksomhet"/>
    <x v="0"/>
    <n v="0"/>
    <x v="3"/>
    <x v="0"/>
  </r>
  <r>
    <x v="54"/>
    <x v="4"/>
    <x v="48"/>
    <s v="Offentlig eller privat tjenesteyting"/>
    <x v="0"/>
    <n v="0"/>
    <x v="3"/>
    <x v="0"/>
  </r>
  <r>
    <x v="54"/>
    <x v="4"/>
    <x v="48"/>
    <s v="Omdisponert til andre formål enn landbruk"/>
    <x v="0"/>
    <n v="0"/>
    <x v="10"/>
    <x v="5"/>
  </r>
  <r>
    <x v="54"/>
    <x v="4"/>
    <x v="48"/>
    <s v="Samferdselsanlegg og teknisk infrastruktur"/>
    <x v="0"/>
    <n v="0"/>
    <x v="1"/>
    <x v="1"/>
  </r>
  <r>
    <x v="54"/>
    <x v="4"/>
    <x v="48"/>
    <s v="Skogplanting"/>
    <x v="0"/>
    <n v="0"/>
    <x v="4"/>
    <x v="3"/>
  </r>
  <r>
    <x v="54"/>
    <x v="4"/>
    <x v="48"/>
    <s v="Annen bebyggelse og anlegg"/>
    <x v="1"/>
    <n v="0"/>
    <x v="3"/>
    <x v="0"/>
  </r>
  <r>
    <x v="54"/>
    <x v="4"/>
    <x v="48"/>
    <s v="Annet landbruksformål, feks. tilleggsnæringer"/>
    <x v="1"/>
    <n v="0"/>
    <x v="8"/>
    <x v="0"/>
  </r>
  <r>
    <x v="54"/>
    <x v="4"/>
    <x v="48"/>
    <s v="Boligbebyggelse, inkludert uteoppholdsareal"/>
    <x v="1"/>
    <n v="0"/>
    <x v="0"/>
    <x v="0"/>
  </r>
  <r>
    <x v="54"/>
    <x v="4"/>
    <x v="48"/>
    <s v="Bruk og vern av sjø og vassdrag, med tilhørende strandsone"/>
    <x v="1"/>
    <n v="0"/>
    <x v="7"/>
    <x v="3"/>
  </r>
  <r>
    <x v="54"/>
    <x v="4"/>
    <x v="48"/>
    <s v="Forsvaret"/>
    <x v="1"/>
    <n v="0"/>
    <x v="3"/>
    <x v="0"/>
  </r>
  <r>
    <x v="54"/>
    <x v="4"/>
    <x v="48"/>
    <s v="Fritidsbebyggelse"/>
    <x v="1"/>
    <n v="0"/>
    <x v="0"/>
    <x v="0"/>
  </r>
  <r>
    <x v="54"/>
    <x v="4"/>
    <x v="48"/>
    <s v="Golfbane"/>
    <x v="1"/>
    <n v="0"/>
    <x v="5"/>
    <x v="3"/>
  </r>
  <r>
    <x v="54"/>
    <x v="4"/>
    <x v="48"/>
    <s v="Grønnstruktur"/>
    <x v="1"/>
    <n v="0"/>
    <x v="7"/>
    <x v="3"/>
  </r>
  <r>
    <x v="54"/>
    <x v="4"/>
    <x v="48"/>
    <s v="Kombinasjoner av hovedformål"/>
    <x v="1"/>
    <n v="0"/>
    <x v="2"/>
    <x v="2"/>
  </r>
  <r>
    <x v="54"/>
    <x v="4"/>
    <x v="48"/>
    <s v="Landbruks-, natur- og friluftsområder, spredt utbygging"/>
    <x v="1"/>
    <n v="0"/>
    <x v="0"/>
    <x v="0"/>
  </r>
  <r>
    <x v="54"/>
    <x v="4"/>
    <x v="48"/>
    <s v="Landbruks-, natur- og friluftsområder der landbruk er utelukket"/>
    <x v="1"/>
    <n v="0"/>
    <x v="0"/>
    <x v="0"/>
  </r>
  <r>
    <x v="54"/>
    <x v="4"/>
    <x v="48"/>
    <s v="Næringsbebyggelse / virksomhet"/>
    <x v="1"/>
    <n v="0"/>
    <x v="3"/>
    <x v="0"/>
  </r>
  <r>
    <x v="54"/>
    <x v="4"/>
    <x v="48"/>
    <s v="Offentlig eller privat tjenesteyting"/>
    <x v="1"/>
    <n v="0"/>
    <x v="3"/>
    <x v="0"/>
  </r>
  <r>
    <x v="54"/>
    <x v="4"/>
    <x v="48"/>
    <s v="Omdisponert til andre formål enn landbruk"/>
    <x v="1"/>
    <n v="0"/>
    <x v="10"/>
    <x v="5"/>
  </r>
  <r>
    <x v="54"/>
    <x v="4"/>
    <x v="48"/>
    <s v="Samferdselsanlegg og teknisk infrastruktur"/>
    <x v="1"/>
    <n v="0"/>
    <x v="1"/>
    <x v="1"/>
  </r>
  <r>
    <x v="54"/>
    <x v="4"/>
    <x v="48"/>
    <s v="Skogplanting"/>
    <x v="1"/>
    <n v="0"/>
    <x v="4"/>
    <x v="3"/>
  </r>
  <r>
    <x v="54"/>
    <x v="4"/>
    <x v="49"/>
    <s v="Annen bebyggelse og anlegg"/>
    <x v="0"/>
    <n v="0"/>
    <x v="3"/>
    <x v="0"/>
  </r>
  <r>
    <x v="54"/>
    <x v="4"/>
    <x v="49"/>
    <s v="Annet landbruksformål, feks. tilleggsnæringer"/>
    <x v="0"/>
    <n v="0"/>
    <x v="8"/>
    <x v="0"/>
  </r>
  <r>
    <x v="54"/>
    <x v="4"/>
    <x v="49"/>
    <s v="Boligbebyggelse, inkludert uteoppholdsareal"/>
    <x v="0"/>
    <n v="0"/>
    <x v="0"/>
    <x v="0"/>
  </r>
  <r>
    <x v="54"/>
    <x v="4"/>
    <x v="49"/>
    <s v="Bruk og vern av sjø og vassdrag, med tilhørende strandsone"/>
    <x v="0"/>
    <n v="0"/>
    <x v="7"/>
    <x v="3"/>
  </r>
  <r>
    <x v="54"/>
    <x v="4"/>
    <x v="49"/>
    <s v="Forsvaret"/>
    <x v="0"/>
    <n v="0"/>
    <x v="3"/>
    <x v="0"/>
  </r>
  <r>
    <x v="54"/>
    <x v="4"/>
    <x v="49"/>
    <s v="Fritidsbebyggelse"/>
    <x v="0"/>
    <n v="0"/>
    <x v="0"/>
    <x v="0"/>
  </r>
  <r>
    <x v="54"/>
    <x v="4"/>
    <x v="49"/>
    <s v="Golfbane"/>
    <x v="0"/>
    <n v="0"/>
    <x v="5"/>
    <x v="3"/>
  </r>
  <r>
    <x v="54"/>
    <x v="4"/>
    <x v="49"/>
    <s v="Grønnstruktur"/>
    <x v="0"/>
    <n v="0"/>
    <x v="7"/>
    <x v="3"/>
  </r>
  <r>
    <x v="54"/>
    <x v="4"/>
    <x v="49"/>
    <s v="Kombinasjoner av hovedformål"/>
    <x v="0"/>
    <n v="0"/>
    <x v="2"/>
    <x v="2"/>
  </r>
  <r>
    <x v="54"/>
    <x v="4"/>
    <x v="49"/>
    <s v="Landbruks-, natur- og friluftsområder, spredt utbygging"/>
    <x v="0"/>
    <n v="0"/>
    <x v="0"/>
    <x v="0"/>
  </r>
  <r>
    <x v="54"/>
    <x v="4"/>
    <x v="49"/>
    <s v="Landbruks-, natur- og friluftsområder der landbruk er utelukket"/>
    <x v="0"/>
    <n v="0"/>
    <x v="0"/>
    <x v="0"/>
  </r>
  <r>
    <x v="54"/>
    <x v="4"/>
    <x v="49"/>
    <s v="Næringsbebyggelse / virksomhet"/>
    <x v="0"/>
    <n v="0"/>
    <x v="3"/>
    <x v="0"/>
  </r>
  <r>
    <x v="54"/>
    <x v="4"/>
    <x v="49"/>
    <s v="Offentlig eller privat tjenesteyting"/>
    <x v="0"/>
    <n v="0"/>
    <x v="3"/>
    <x v="0"/>
  </r>
  <r>
    <x v="54"/>
    <x v="4"/>
    <x v="49"/>
    <s v="Omdisponert til andre formål enn landbruk"/>
    <x v="0"/>
    <n v="0"/>
    <x v="10"/>
    <x v="5"/>
  </r>
  <r>
    <x v="54"/>
    <x v="4"/>
    <x v="49"/>
    <s v="Samferdselsanlegg og teknisk infrastruktur"/>
    <x v="0"/>
    <n v="0"/>
    <x v="1"/>
    <x v="1"/>
  </r>
  <r>
    <x v="54"/>
    <x v="4"/>
    <x v="49"/>
    <s v="Skogplanting"/>
    <x v="0"/>
    <n v="0"/>
    <x v="4"/>
    <x v="3"/>
  </r>
  <r>
    <x v="54"/>
    <x v="4"/>
    <x v="49"/>
    <s v="Annen bebyggelse og anlegg"/>
    <x v="1"/>
    <n v="0"/>
    <x v="3"/>
    <x v="0"/>
  </r>
  <r>
    <x v="54"/>
    <x v="4"/>
    <x v="49"/>
    <s v="Annet landbruksformål, feks. tilleggsnæringer"/>
    <x v="1"/>
    <n v="0"/>
    <x v="8"/>
    <x v="0"/>
  </r>
  <r>
    <x v="54"/>
    <x v="4"/>
    <x v="49"/>
    <s v="Boligbebyggelse, inkludert uteoppholdsareal"/>
    <x v="1"/>
    <n v="0.5"/>
    <x v="0"/>
    <x v="0"/>
  </r>
  <r>
    <x v="54"/>
    <x v="4"/>
    <x v="49"/>
    <s v="Bruk og vern av sjø og vassdrag, med tilhørende strandsone"/>
    <x v="1"/>
    <n v="0"/>
    <x v="7"/>
    <x v="3"/>
  </r>
  <r>
    <x v="54"/>
    <x v="4"/>
    <x v="49"/>
    <s v="Forsvaret"/>
    <x v="1"/>
    <n v="0"/>
    <x v="3"/>
    <x v="0"/>
  </r>
  <r>
    <x v="54"/>
    <x v="4"/>
    <x v="49"/>
    <s v="Fritidsbebyggelse"/>
    <x v="1"/>
    <n v="0"/>
    <x v="0"/>
    <x v="0"/>
  </r>
  <r>
    <x v="54"/>
    <x v="4"/>
    <x v="49"/>
    <s v="Golfbane"/>
    <x v="1"/>
    <n v="0"/>
    <x v="5"/>
    <x v="3"/>
  </r>
  <r>
    <x v="54"/>
    <x v="4"/>
    <x v="49"/>
    <s v="Grønnstruktur"/>
    <x v="1"/>
    <n v="0"/>
    <x v="7"/>
    <x v="3"/>
  </r>
  <r>
    <x v="54"/>
    <x v="4"/>
    <x v="49"/>
    <s v="Kombinasjoner av hovedformål"/>
    <x v="1"/>
    <n v="0"/>
    <x v="2"/>
    <x v="2"/>
  </r>
  <r>
    <x v="54"/>
    <x v="4"/>
    <x v="49"/>
    <s v="Landbruks-, natur- og friluftsområder, spredt utbygging"/>
    <x v="1"/>
    <n v="0"/>
    <x v="0"/>
    <x v="0"/>
  </r>
  <r>
    <x v="54"/>
    <x v="4"/>
    <x v="49"/>
    <s v="Landbruks-, natur- og friluftsområder der landbruk er utelukket"/>
    <x v="1"/>
    <n v="0"/>
    <x v="0"/>
    <x v="0"/>
  </r>
  <r>
    <x v="54"/>
    <x v="4"/>
    <x v="49"/>
    <s v="Næringsbebyggelse / virksomhet"/>
    <x v="1"/>
    <n v="0"/>
    <x v="3"/>
    <x v="0"/>
  </r>
  <r>
    <x v="54"/>
    <x v="4"/>
    <x v="49"/>
    <s v="Offentlig eller privat tjenesteyting"/>
    <x v="1"/>
    <n v="0"/>
    <x v="3"/>
    <x v="0"/>
  </r>
  <r>
    <x v="54"/>
    <x v="4"/>
    <x v="49"/>
    <s v="Omdisponert til andre formål enn landbruk"/>
    <x v="1"/>
    <n v="0.5"/>
    <x v="10"/>
    <x v="5"/>
  </r>
  <r>
    <x v="54"/>
    <x v="4"/>
    <x v="49"/>
    <s v="Samferdselsanlegg og teknisk infrastruktur"/>
    <x v="1"/>
    <n v="0"/>
    <x v="1"/>
    <x v="1"/>
  </r>
  <r>
    <x v="54"/>
    <x v="4"/>
    <x v="49"/>
    <s v="Skogplanting"/>
    <x v="1"/>
    <n v="0"/>
    <x v="4"/>
    <x v="3"/>
  </r>
  <r>
    <x v="54"/>
    <x v="4"/>
    <x v="50"/>
    <s v="Annen bebyggelse og anlegg"/>
    <x v="0"/>
    <n v="0"/>
    <x v="3"/>
    <x v="0"/>
  </r>
  <r>
    <x v="54"/>
    <x v="4"/>
    <x v="50"/>
    <s v="Annet landbruksformål, feks. tilleggsnæringer"/>
    <x v="0"/>
    <n v="0"/>
    <x v="8"/>
    <x v="0"/>
  </r>
  <r>
    <x v="54"/>
    <x v="4"/>
    <x v="50"/>
    <s v="Boligbebyggelse, inkludert uteoppholdsareal"/>
    <x v="0"/>
    <n v="1.5"/>
    <x v="0"/>
    <x v="0"/>
  </r>
  <r>
    <x v="54"/>
    <x v="4"/>
    <x v="50"/>
    <s v="Bruk og vern av sjø og vassdrag, med tilhørende strandsone"/>
    <x v="0"/>
    <n v="0"/>
    <x v="7"/>
    <x v="3"/>
  </r>
  <r>
    <x v="54"/>
    <x v="4"/>
    <x v="50"/>
    <s v="Forsvaret"/>
    <x v="0"/>
    <n v="0"/>
    <x v="3"/>
    <x v="0"/>
  </r>
  <r>
    <x v="54"/>
    <x v="4"/>
    <x v="50"/>
    <s v="Fritidsbebyggelse"/>
    <x v="0"/>
    <n v="0"/>
    <x v="0"/>
    <x v="0"/>
  </r>
  <r>
    <x v="54"/>
    <x v="4"/>
    <x v="50"/>
    <s v="Golfbane"/>
    <x v="0"/>
    <n v="0"/>
    <x v="5"/>
    <x v="3"/>
  </r>
  <r>
    <x v="54"/>
    <x v="4"/>
    <x v="50"/>
    <s v="Grønnstruktur"/>
    <x v="0"/>
    <n v="0"/>
    <x v="7"/>
    <x v="3"/>
  </r>
  <r>
    <x v="54"/>
    <x v="4"/>
    <x v="50"/>
    <s v="Kombinasjoner av hovedformål"/>
    <x v="0"/>
    <n v="0"/>
    <x v="2"/>
    <x v="2"/>
  </r>
  <r>
    <x v="54"/>
    <x v="4"/>
    <x v="50"/>
    <s v="Landbruks-, natur- og friluftsområder, spredt utbygging"/>
    <x v="0"/>
    <n v="0"/>
    <x v="0"/>
    <x v="0"/>
  </r>
  <r>
    <x v="54"/>
    <x v="4"/>
    <x v="50"/>
    <s v="Landbruks-, natur- og friluftsområder der landbruk er utelukket"/>
    <x v="0"/>
    <n v="0"/>
    <x v="0"/>
    <x v="0"/>
  </r>
  <r>
    <x v="54"/>
    <x v="4"/>
    <x v="50"/>
    <s v="Næringsbebyggelse / virksomhet"/>
    <x v="0"/>
    <n v="0"/>
    <x v="3"/>
    <x v="0"/>
  </r>
  <r>
    <x v="54"/>
    <x v="4"/>
    <x v="50"/>
    <s v="Offentlig eller privat tjenesteyting"/>
    <x v="0"/>
    <n v="0"/>
    <x v="3"/>
    <x v="0"/>
  </r>
  <r>
    <x v="54"/>
    <x v="4"/>
    <x v="50"/>
    <s v="Omdisponert til andre formål enn landbruk"/>
    <x v="0"/>
    <n v="1.5"/>
    <x v="10"/>
    <x v="5"/>
  </r>
  <r>
    <x v="54"/>
    <x v="4"/>
    <x v="50"/>
    <s v="Samferdselsanlegg og teknisk infrastruktur"/>
    <x v="0"/>
    <n v="0"/>
    <x v="1"/>
    <x v="1"/>
  </r>
  <r>
    <x v="54"/>
    <x v="4"/>
    <x v="50"/>
    <s v="Skogplanting"/>
    <x v="0"/>
    <n v="0"/>
    <x v="4"/>
    <x v="3"/>
  </r>
  <r>
    <x v="54"/>
    <x v="4"/>
    <x v="50"/>
    <s v="Annen bebyggelse og anlegg"/>
    <x v="1"/>
    <n v="0"/>
    <x v="3"/>
    <x v="0"/>
  </r>
  <r>
    <x v="54"/>
    <x v="4"/>
    <x v="50"/>
    <s v="Annet landbruksformål, feks. tilleggsnæringer"/>
    <x v="1"/>
    <n v="0"/>
    <x v="8"/>
    <x v="0"/>
  </r>
  <r>
    <x v="54"/>
    <x v="4"/>
    <x v="50"/>
    <s v="Boligbebyggelse, inkludert uteoppholdsareal"/>
    <x v="1"/>
    <n v="0.3"/>
    <x v="0"/>
    <x v="0"/>
  </r>
  <r>
    <x v="54"/>
    <x v="4"/>
    <x v="50"/>
    <s v="Bruk og vern av sjø og vassdrag, med tilhørende strandsone"/>
    <x v="1"/>
    <n v="0"/>
    <x v="7"/>
    <x v="3"/>
  </r>
  <r>
    <x v="54"/>
    <x v="4"/>
    <x v="50"/>
    <s v="Forsvaret"/>
    <x v="1"/>
    <n v="0"/>
    <x v="3"/>
    <x v="0"/>
  </r>
  <r>
    <x v="54"/>
    <x v="4"/>
    <x v="50"/>
    <s v="Fritidsbebyggelse"/>
    <x v="1"/>
    <n v="0"/>
    <x v="0"/>
    <x v="0"/>
  </r>
  <r>
    <x v="54"/>
    <x v="4"/>
    <x v="50"/>
    <s v="Golfbane"/>
    <x v="1"/>
    <n v="0"/>
    <x v="5"/>
    <x v="3"/>
  </r>
  <r>
    <x v="54"/>
    <x v="4"/>
    <x v="50"/>
    <s v="Grønnstruktur"/>
    <x v="1"/>
    <n v="0"/>
    <x v="7"/>
    <x v="3"/>
  </r>
  <r>
    <x v="54"/>
    <x v="4"/>
    <x v="50"/>
    <s v="Kombinasjoner av hovedformål"/>
    <x v="1"/>
    <n v="0"/>
    <x v="2"/>
    <x v="2"/>
  </r>
  <r>
    <x v="54"/>
    <x v="4"/>
    <x v="50"/>
    <s v="Landbruks-, natur- og friluftsområder, spredt utbygging"/>
    <x v="1"/>
    <n v="0"/>
    <x v="0"/>
    <x v="0"/>
  </r>
  <r>
    <x v="54"/>
    <x v="4"/>
    <x v="50"/>
    <s v="Landbruks-, natur- og friluftsområder der landbruk er utelukket"/>
    <x v="1"/>
    <n v="0"/>
    <x v="0"/>
    <x v="0"/>
  </r>
  <r>
    <x v="54"/>
    <x v="4"/>
    <x v="50"/>
    <s v="Næringsbebyggelse / virksomhet"/>
    <x v="1"/>
    <n v="0"/>
    <x v="3"/>
    <x v="0"/>
  </r>
  <r>
    <x v="54"/>
    <x v="4"/>
    <x v="50"/>
    <s v="Offentlig eller privat tjenesteyting"/>
    <x v="1"/>
    <n v="0"/>
    <x v="3"/>
    <x v="0"/>
  </r>
  <r>
    <x v="54"/>
    <x v="4"/>
    <x v="50"/>
    <s v="Omdisponert til andre formål enn landbruk"/>
    <x v="1"/>
    <n v="0.3"/>
    <x v="10"/>
    <x v="5"/>
  </r>
  <r>
    <x v="54"/>
    <x v="4"/>
    <x v="50"/>
    <s v="Samferdselsanlegg og teknisk infrastruktur"/>
    <x v="1"/>
    <n v="0"/>
    <x v="1"/>
    <x v="1"/>
  </r>
  <r>
    <x v="54"/>
    <x v="4"/>
    <x v="50"/>
    <s v="Skogplanting"/>
    <x v="1"/>
    <n v="0"/>
    <x v="4"/>
    <x v="3"/>
  </r>
  <r>
    <x v="54"/>
    <x v="4"/>
    <x v="51"/>
    <s v="Annen bebyggelse og anlegg"/>
    <x v="0"/>
    <n v="0"/>
    <x v="3"/>
    <x v="0"/>
  </r>
  <r>
    <x v="54"/>
    <x v="4"/>
    <x v="51"/>
    <s v="Annet landbruksformål, feks. tilleggsnæringer"/>
    <x v="0"/>
    <n v="0"/>
    <x v="8"/>
    <x v="0"/>
  </r>
  <r>
    <x v="54"/>
    <x v="4"/>
    <x v="51"/>
    <s v="Boligbebyggelse, inkludert uteoppholdsareal"/>
    <x v="0"/>
    <n v="0"/>
    <x v="0"/>
    <x v="0"/>
  </r>
  <r>
    <x v="54"/>
    <x v="4"/>
    <x v="51"/>
    <s v="Bruk og vern av sjø og vassdrag, med tilhørende strandsone"/>
    <x v="0"/>
    <n v="0"/>
    <x v="7"/>
    <x v="3"/>
  </r>
  <r>
    <x v="54"/>
    <x v="4"/>
    <x v="51"/>
    <s v="Forsvaret"/>
    <x v="0"/>
    <n v="0"/>
    <x v="3"/>
    <x v="0"/>
  </r>
  <r>
    <x v="54"/>
    <x v="4"/>
    <x v="51"/>
    <s v="Fritidsbebyggelse"/>
    <x v="0"/>
    <n v="0"/>
    <x v="0"/>
    <x v="0"/>
  </r>
  <r>
    <x v="54"/>
    <x v="4"/>
    <x v="51"/>
    <s v="Golfbane"/>
    <x v="0"/>
    <n v="0"/>
    <x v="5"/>
    <x v="3"/>
  </r>
  <r>
    <x v="54"/>
    <x v="4"/>
    <x v="51"/>
    <s v="Grønnstruktur"/>
    <x v="0"/>
    <n v="0"/>
    <x v="7"/>
    <x v="3"/>
  </r>
  <r>
    <x v="54"/>
    <x v="4"/>
    <x v="51"/>
    <s v="Kombinasjoner av hovedformål"/>
    <x v="0"/>
    <n v="0"/>
    <x v="2"/>
    <x v="2"/>
  </r>
  <r>
    <x v="54"/>
    <x v="4"/>
    <x v="51"/>
    <s v="Landbruks-, natur- og friluftsområder, spredt utbygging"/>
    <x v="0"/>
    <n v="0"/>
    <x v="0"/>
    <x v="0"/>
  </r>
  <r>
    <x v="54"/>
    <x v="4"/>
    <x v="51"/>
    <s v="Landbruks-, natur- og friluftsområder der landbruk er utelukket"/>
    <x v="0"/>
    <n v="0"/>
    <x v="0"/>
    <x v="0"/>
  </r>
  <r>
    <x v="54"/>
    <x v="4"/>
    <x v="51"/>
    <s v="Næringsbebyggelse / virksomhet"/>
    <x v="0"/>
    <n v="0"/>
    <x v="3"/>
    <x v="0"/>
  </r>
  <r>
    <x v="54"/>
    <x v="4"/>
    <x v="51"/>
    <s v="Offentlig eller privat tjenesteyting"/>
    <x v="0"/>
    <n v="0"/>
    <x v="3"/>
    <x v="0"/>
  </r>
  <r>
    <x v="54"/>
    <x v="4"/>
    <x v="51"/>
    <s v="Omdisponert til andre formål enn landbruk"/>
    <x v="0"/>
    <n v="0"/>
    <x v="10"/>
    <x v="5"/>
  </r>
  <r>
    <x v="54"/>
    <x v="4"/>
    <x v="51"/>
    <s v="Samferdselsanlegg og teknisk infrastruktur"/>
    <x v="0"/>
    <n v="0"/>
    <x v="1"/>
    <x v="1"/>
  </r>
  <r>
    <x v="54"/>
    <x v="4"/>
    <x v="51"/>
    <s v="Skogplanting"/>
    <x v="0"/>
    <n v="0"/>
    <x v="4"/>
    <x v="3"/>
  </r>
  <r>
    <x v="54"/>
    <x v="4"/>
    <x v="51"/>
    <s v="Annen bebyggelse og anlegg"/>
    <x v="1"/>
    <n v="0"/>
    <x v="3"/>
    <x v="0"/>
  </r>
  <r>
    <x v="54"/>
    <x v="4"/>
    <x v="51"/>
    <s v="Annet landbruksformål, feks. tilleggsnæringer"/>
    <x v="1"/>
    <n v="0"/>
    <x v="8"/>
    <x v="0"/>
  </r>
  <r>
    <x v="54"/>
    <x v="4"/>
    <x v="51"/>
    <s v="Boligbebyggelse, inkludert uteoppholdsareal"/>
    <x v="1"/>
    <n v="0"/>
    <x v="0"/>
    <x v="0"/>
  </r>
  <r>
    <x v="54"/>
    <x v="4"/>
    <x v="51"/>
    <s v="Bruk og vern av sjø og vassdrag, med tilhørende strandsone"/>
    <x v="1"/>
    <n v="0"/>
    <x v="7"/>
    <x v="3"/>
  </r>
  <r>
    <x v="54"/>
    <x v="4"/>
    <x v="51"/>
    <s v="Forsvaret"/>
    <x v="1"/>
    <n v="0"/>
    <x v="3"/>
    <x v="0"/>
  </r>
  <r>
    <x v="54"/>
    <x v="4"/>
    <x v="51"/>
    <s v="Fritidsbebyggelse"/>
    <x v="1"/>
    <n v="0"/>
    <x v="0"/>
    <x v="0"/>
  </r>
  <r>
    <x v="54"/>
    <x v="4"/>
    <x v="51"/>
    <s v="Golfbane"/>
    <x v="1"/>
    <n v="0"/>
    <x v="5"/>
    <x v="3"/>
  </r>
  <r>
    <x v="54"/>
    <x v="4"/>
    <x v="51"/>
    <s v="Grønnstruktur"/>
    <x v="1"/>
    <n v="0"/>
    <x v="7"/>
    <x v="3"/>
  </r>
  <r>
    <x v="54"/>
    <x v="4"/>
    <x v="51"/>
    <s v="Kombinasjoner av hovedformål"/>
    <x v="1"/>
    <n v="0"/>
    <x v="2"/>
    <x v="2"/>
  </r>
  <r>
    <x v="54"/>
    <x v="4"/>
    <x v="51"/>
    <s v="Landbruks-, natur- og friluftsområder, spredt utbygging"/>
    <x v="1"/>
    <n v="0"/>
    <x v="0"/>
    <x v="0"/>
  </r>
  <r>
    <x v="54"/>
    <x v="4"/>
    <x v="51"/>
    <s v="Landbruks-, natur- og friluftsområder der landbruk er utelukket"/>
    <x v="1"/>
    <n v="0"/>
    <x v="0"/>
    <x v="0"/>
  </r>
  <r>
    <x v="54"/>
    <x v="4"/>
    <x v="51"/>
    <s v="Næringsbebyggelse / virksomhet"/>
    <x v="1"/>
    <n v="0"/>
    <x v="3"/>
    <x v="0"/>
  </r>
  <r>
    <x v="54"/>
    <x v="4"/>
    <x v="51"/>
    <s v="Offentlig eller privat tjenesteyting"/>
    <x v="1"/>
    <n v="0"/>
    <x v="3"/>
    <x v="0"/>
  </r>
  <r>
    <x v="54"/>
    <x v="4"/>
    <x v="51"/>
    <s v="Omdisponert til andre formål enn landbruk"/>
    <x v="1"/>
    <n v="0"/>
    <x v="10"/>
    <x v="5"/>
  </r>
  <r>
    <x v="54"/>
    <x v="4"/>
    <x v="51"/>
    <s v="Samferdselsanlegg og teknisk infrastruktur"/>
    <x v="1"/>
    <n v="0"/>
    <x v="1"/>
    <x v="1"/>
  </r>
  <r>
    <x v="54"/>
    <x v="4"/>
    <x v="51"/>
    <s v="Skogplanting"/>
    <x v="1"/>
    <n v="0"/>
    <x v="4"/>
    <x v="3"/>
  </r>
  <r>
    <x v="54"/>
    <x v="4"/>
    <x v="52"/>
    <s v="Annen bebyggelse og anlegg"/>
    <x v="0"/>
    <n v="0"/>
    <x v="3"/>
    <x v="0"/>
  </r>
  <r>
    <x v="54"/>
    <x v="4"/>
    <x v="52"/>
    <s v="Annet landbruksformål, feks. tilleggsnæringer"/>
    <x v="0"/>
    <n v="0"/>
    <x v="8"/>
    <x v="0"/>
  </r>
  <r>
    <x v="54"/>
    <x v="4"/>
    <x v="52"/>
    <s v="Boligbebyggelse, inkludert uteoppholdsareal"/>
    <x v="0"/>
    <n v="0"/>
    <x v="0"/>
    <x v="0"/>
  </r>
  <r>
    <x v="54"/>
    <x v="4"/>
    <x v="52"/>
    <s v="Bruk og vern av sjø og vassdrag, med tilhørende strandsone"/>
    <x v="0"/>
    <n v="0"/>
    <x v="7"/>
    <x v="3"/>
  </r>
  <r>
    <x v="54"/>
    <x v="4"/>
    <x v="52"/>
    <s v="Forsvaret"/>
    <x v="0"/>
    <n v="0"/>
    <x v="3"/>
    <x v="0"/>
  </r>
  <r>
    <x v="54"/>
    <x v="4"/>
    <x v="52"/>
    <s v="Fritidsbebyggelse"/>
    <x v="0"/>
    <n v="0"/>
    <x v="0"/>
    <x v="0"/>
  </r>
  <r>
    <x v="54"/>
    <x v="4"/>
    <x v="52"/>
    <s v="Golfbane"/>
    <x v="0"/>
    <n v="0"/>
    <x v="5"/>
    <x v="3"/>
  </r>
  <r>
    <x v="54"/>
    <x v="4"/>
    <x v="52"/>
    <s v="Grønnstruktur"/>
    <x v="0"/>
    <n v="0"/>
    <x v="7"/>
    <x v="3"/>
  </r>
  <r>
    <x v="54"/>
    <x v="4"/>
    <x v="52"/>
    <s v="Kombinasjoner av hovedformål"/>
    <x v="0"/>
    <n v="0"/>
    <x v="2"/>
    <x v="2"/>
  </r>
  <r>
    <x v="54"/>
    <x v="4"/>
    <x v="52"/>
    <s v="Landbruks-, natur- og friluftsområder, spredt utbygging"/>
    <x v="0"/>
    <n v="0"/>
    <x v="0"/>
    <x v="0"/>
  </r>
  <r>
    <x v="54"/>
    <x v="4"/>
    <x v="52"/>
    <s v="Landbruks-, natur- og friluftsområder der landbruk er utelukket"/>
    <x v="0"/>
    <n v="0"/>
    <x v="0"/>
    <x v="0"/>
  </r>
  <r>
    <x v="54"/>
    <x v="4"/>
    <x v="52"/>
    <s v="Næringsbebyggelse / virksomhet"/>
    <x v="0"/>
    <n v="0"/>
    <x v="3"/>
    <x v="0"/>
  </r>
  <r>
    <x v="54"/>
    <x v="4"/>
    <x v="52"/>
    <s v="Offentlig eller privat tjenesteyting"/>
    <x v="0"/>
    <n v="0"/>
    <x v="3"/>
    <x v="0"/>
  </r>
  <r>
    <x v="54"/>
    <x v="4"/>
    <x v="52"/>
    <s v="Omdisponert til andre formål enn landbruk"/>
    <x v="0"/>
    <n v="0"/>
    <x v="10"/>
    <x v="5"/>
  </r>
  <r>
    <x v="54"/>
    <x v="4"/>
    <x v="52"/>
    <s v="Samferdselsanlegg og teknisk infrastruktur"/>
    <x v="0"/>
    <n v="0"/>
    <x v="1"/>
    <x v="1"/>
  </r>
  <r>
    <x v="54"/>
    <x v="4"/>
    <x v="52"/>
    <s v="Skogplanting"/>
    <x v="0"/>
    <n v="0"/>
    <x v="4"/>
    <x v="3"/>
  </r>
  <r>
    <x v="54"/>
    <x v="4"/>
    <x v="52"/>
    <s v="Annen bebyggelse og anlegg"/>
    <x v="1"/>
    <n v="0"/>
    <x v="3"/>
    <x v="0"/>
  </r>
  <r>
    <x v="54"/>
    <x v="4"/>
    <x v="52"/>
    <s v="Annet landbruksformål, feks. tilleggsnæringer"/>
    <x v="1"/>
    <n v="0"/>
    <x v="8"/>
    <x v="0"/>
  </r>
  <r>
    <x v="54"/>
    <x v="4"/>
    <x v="52"/>
    <s v="Boligbebyggelse, inkludert uteoppholdsareal"/>
    <x v="1"/>
    <n v="0"/>
    <x v="0"/>
    <x v="0"/>
  </r>
  <r>
    <x v="54"/>
    <x v="4"/>
    <x v="52"/>
    <s v="Bruk og vern av sjø og vassdrag, med tilhørende strandsone"/>
    <x v="1"/>
    <n v="0"/>
    <x v="7"/>
    <x v="3"/>
  </r>
  <r>
    <x v="54"/>
    <x v="4"/>
    <x v="52"/>
    <s v="Forsvaret"/>
    <x v="1"/>
    <n v="0"/>
    <x v="3"/>
    <x v="0"/>
  </r>
  <r>
    <x v="54"/>
    <x v="4"/>
    <x v="52"/>
    <s v="Fritidsbebyggelse"/>
    <x v="1"/>
    <n v="0"/>
    <x v="0"/>
    <x v="0"/>
  </r>
  <r>
    <x v="54"/>
    <x v="4"/>
    <x v="52"/>
    <s v="Golfbane"/>
    <x v="1"/>
    <n v="0"/>
    <x v="5"/>
    <x v="3"/>
  </r>
  <r>
    <x v="54"/>
    <x v="4"/>
    <x v="52"/>
    <s v="Grønnstruktur"/>
    <x v="1"/>
    <n v="0"/>
    <x v="7"/>
    <x v="3"/>
  </r>
  <r>
    <x v="54"/>
    <x v="4"/>
    <x v="52"/>
    <s v="Kombinasjoner av hovedformål"/>
    <x v="1"/>
    <n v="0"/>
    <x v="2"/>
    <x v="2"/>
  </r>
  <r>
    <x v="54"/>
    <x v="4"/>
    <x v="52"/>
    <s v="Landbruks-, natur- og friluftsområder, spredt utbygging"/>
    <x v="1"/>
    <n v="0"/>
    <x v="0"/>
    <x v="0"/>
  </r>
  <r>
    <x v="54"/>
    <x v="4"/>
    <x v="52"/>
    <s v="Landbruks-, natur- og friluftsområder der landbruk er utelukket"/>
    <x v="1"/>
    <n v="0"/>
    <x v="0"/>
    <x v="0"/>
  </r>
  <r>
    <x v="54"/>
    <x v="4"/>
    <x v="52"/>
    <s v="Næringsbebyggelse / virksomhet"/>
    <x v="1"/>
    <n v="0"/>
    <x v="3"/>
    <x v="0"/>
  </r>
  <r>
    <x v="54"/>
    <x v="4"/>
    <x v="52"/>
    <s v="Offentlig eller privat tjenesteyting"/>
    <x v="1"/>
    <n v="0"/>
    <x v="3"/>
    <x v="0"/>
  </r>
  <r>
    <x v="54"/>
    <x v="4"/>
    <x v="52"/>
    <s v="Omdisponert til andre formål enn landbruk"/>
    <x v="1"/>
    <n v="0"/>
    <x v="10"/>
    <x v="5"/>
  </r>
  <r>
    <x v="54"/>
    <x v="4"/>
    <x v="52"/>
    <s v="Samferdselsanlegg og teknisk infrastruktur"/>
    <x v="1"/>
    <n v="0"/>
    <x v="1"/>
    <x v="1"/>
  </r>
  <r>
    <x v="54"/>
    <x v="4"/>
    <x v="52"/>
    <s v="Skogplanting"/>
    <x v="1"/>
    <n v="0"/>
    <x v="4"/>
    <x v="3"/>
  </r>
  <r>
    <x v="54"/>
    <x v="4"/>
    <x v="53"/>
    <s v="Annen bebyggelse og anlegg"/>
    <x v="0"/>
    <n v="0"/>
    <x v="3"/>
    <x v="0"/>
  </r>
  <r>
    <x v="54"/>
    <x v="4"/>
    <x v="53"/>
    <s v="Annet landbruksformål, feks. tilleggsnæringer"/>
    <x v="0"/>
    <n v="0"/>
    <x v="8"/>
    <x v="0"/>
  </r>
  <r>
    <x v="54"/>
    <x v="4"/>
    <x v="53"/>
    <s v="Boligbebyggelse, inkludert uteoppholdsareal"/>
    <x v="0"/>
    <n v="0"/>
    <x v="0"/>
    <x v="0"/>
  </r>
  <r>
    <x v="54"/>
    <x v="4"/>
    <x v="53"/>
    <s v="Bruk og vern av sjø og vassdrag, med tilhørende strandsone"/>
    <x v="0"/>
    <n v="0"/>
    <x v="7"/>
    <x v="3"/>
  </r>
  <r>
    <x v="54"/>
    <x v="4"/>
    <x v="53"/>
    <s v="Forsvaret"/>
    <x v="0"/>
    <n v="0"/>
    <x v="3"/>
    <x v="0"/>
  </r>
  <r>
    <x v="54"/>
    <x v="4"/>
    <x v="53"/>
    <s v="Fritidsbebyggelse"/>
    <x v="0"/>
    <n v="0"/>
    <x v="0"/>
    <x v="0"/>
  </r>
  <r>
    <x v="54"/>
    <x v="4"/>
    <x v="53"/>
    <s v="Golfbane"/>
    <x v="0"/>
    <n v="0"/>
    <x v="5"/>
    <x v="3"/>
  </r>
  <r>
    <x v="54"/>
    <x v="4"/>
    <x v="53"/>
    <s v="Grønnstruktur"/>
    <x v="0"/>
    <n v="0"/>
    <x v="7"/>
    <x v="3"/>
  </r>
  <r>
    <x v="54"/>
    <x v="4"/>
    <x v="53"/>
    <s v="Kombinasjoner av hovedformål"/>
    <x v="0"/>
    <n v="0"/>
    <x v="2"/>
    <x v="2"/>
  </r>
  <r>
    <x v="54"/>
    <x v="4"/>
    <x v="53"/>
    <s v="Landbruks-, natur- og friluftsområder, spredt utbygging"/>
    <x v="0"/>
    <n v="0"/>
    <x v="0"/>
    <x v="0"/>
  </r>
  <r>
    <x v="54"/>
    <x v="4"/>
    <x v="53"/>
    <s v="Landbruks-, natur- og friluftsområder der landbruk er utelukket"/>
    <x v="0"/>
    <n v="0"/>
    <x v="0"/>
    <x v="0"/>
  </r>
  <r>
    <x v="54"/>
    <x v="4"/>
    <x v="53"/>
    <s v="Næringsbebyggelse / virksomhet"/>
    <x v="0"/>
    <n v="0"/>
    <x v="3"/>
    <x v="0"/>
  </r>
  <r>
    <x v="54"/>
    <x v="4"/>
    <x v="53"/>
    <s v="Offentlig eller privat tjenesteyting"/>
    <x v="0"/>
    <n v="0"/>
    <x v="3"/>
    <x v="0"/>
  </r>
  <r>
    <x v="54"/>
    <x v="4"/>
    <x v="53"/>
    <s v="Omdisponert til andre formål enn landbruk"/>
    <x v="0"/>
    <n v="0.8"/>
    <x v="10"/>
    <x v="5"/>
  </r>
  <r>
    <x v="54"/>
    <x v="4"/>
    <x v="53"/>
    <s v="Samferdselsanlegg og teknisk infrastruktur"/>
    <x v="0"/>
    <n v="0.8"/>
    <x v="1"/>
    <x v="1"/>
  </r>
  <r>
    <x v="54"/>
    <x v="4"/>
    <x v="53"/>
    <s v="Skogplanting"/>
    <x v="0"/>
    <n v="0"/>
    <x v="4"/>
    <x v="3"/>
  </r>
  <r>
    <x v="54"/>
    <x v="4"/>
    <x v="53"/>
    <s v="Annen bebyggelse og anlegg"/>
    <x v="1"/>
    <n v="0"/>
    <x v="3"/>
    <x v="0"/>
  </r>
  <r>
    <x v="54"/>
    <x v="4"/>
    <x v="53"/>
    <s v="Annet landbruksformål, feks. tilleggsnæringer"/>
    <x v="1"/>
    <n v="0"/>
    <x v="8"/>
    <x v="0"/>
  </r>
  <r>
    <x v="54"/>
    <x v="4"/>
    <x v="53"/>
    <s v="Boligbebyggelse, inkludert uteoppholdsareal"/>
    <x v="1"/>
    <n v="0"/>
    <x v="0"/>
    <x v="0"/>
  </r>
  <r>
    <x v="54"/>
    <x v="4"/>
    <x v="53"/>
    <s v="Bruk og vern av sjø og vassdrag, med tilhørende strandsone"/>
    <x v="1"/>
    <n v="0"/>
    <x v="7"/>
    <x v="3"/>
  </r>
  <r>
    <x v="54"/>
    <x v="4"/>
    <x v="53"/>
    <s v="Forsvaret"/>
    <x v="1"/>
    <n v="0"/>
    <x v="3"/>
    <x v="0"/>
  </r>
  <r>
    <x v="54"/>
    <x v="4"/>
    <x v="53"/>
    <s v="Fritidsbebyggelse"/>
    <x v="1"/>
    <n v="0"/>
    <x v="0"/>
    <x v="0"/>
  </r>
  <r>
    <x v="54"/>
    <x v="4"/>
    <x v="53"/>
    <s v="Golfbane"/>
    <x v="1"/>
    <n v="0"/>
    <x v="5"/>
    <x v="3"/>
  </r>
  <r>
    <x v="54"/>
    <x v="4"/>
    <x v="53"/>
    <s v="Grønnstruktur"/>
    <x v="1"/>
    <n v="0"/>
    <x v="7"/>
    <x v="3"/>
  </r>
  <r>
    <x v="54"/>
    <x v="4"/>
    <x v="53"/>
    <s v="Kombinasjoner av hovedformål"/>
    <x v="1"/>
    <n v="0"/>
    <x v="2"/>
    <x v="2"/>
  </r>
  <r>
    <x v="54"/>
    <x v="4"/>
    <x v="53"/>
    <s v="Landbruks-, natur- og friluftsområder, spredt utbygging"/>
    <x v="1"/>
    <n v="0"/>
    <x v="0"/>
    <x v="0"/>
  </r>
  <r>
    <x v="54"/>
    <x v="4"/>
    <x v="53"/>
    <s v="Landbruks-, natur- og friluftsområder der landbruk er utelukket"/>
    <x v="1"/>
    <n v="0"/>
    <x v="0"/>
    <x v="0"/>
  </r>
  <r>
    <x v="54"/>
    <x v="4"/>
    <x v="53"/>
    <s v="Næringsbebyggelse / virksomhet"/>
    <x v="1"/>
    <n v="0"/>
    <x v="3"/>
    <x v="0"/>
  </r>
  <r>
    <x v="54"/>
    <x v="4"/>
    <x v="53"/>
    <s v="Offentlig eller privat tjenesteyting"/>
    <x v="1"/>
    <n v="0"/>
    <x v="3"/>
    <x v="0"/>
  </r>
  <r>
    <x v="54"/>
    <x v="4"/>
    <x v="53"/>
    <s v="Omdisponert til andre formål enn landbruk"/>
    <x v="1"/>
    <n v="0"/>
    <x v="10"/>
    <x v="5"/>
  </r>
  <r>
    <x v="54"/>
    <x v="4"/>
    <x v="53"/>
    <s v="Samferdselsanlegg og teknisk infrastruktur"/>
    <x v="1"/>
    <n v="0"/>
    <x v="1"/>
    <x v="1"/>
  </r>
  <r>
    <x v="54"/>
    <x v="4"/>
    <x v="53"/>
    <s v="Skogplanting"/>
    <x v="1"/>
    <n v="0"/>
    <x v="4"/>
    <x v="3"/>
  </r>
  <r>
    <x v="54"/>
    <x v="4"/>
    <x v="54"/>
    <s v="Annen bebyggelse og anlegg"/>
    <x v="0"/>
    <n v="0"/>
    <x v="3"/>
    <x v="0"/>
  </r>
  <r>
    <x v="54"/>
    <x v="4"/>
    <x v="54"/>
    <s v="Annet landbruksformål, feks. tilleggsnæringer"/>
    <x v="0"/>
    <n v="0"/>
    <x v="8"/>
    <x v="0"/>
  </r>
  <r>
    <x v="54"/>
    <x v="4"/>
    <x v="54"/>
    <s v="Boligbebyggelse, inkludert uteoppholdsareal"/>
    <x v="0"/>
    <n v="4.7"/>
    <x v="0"/>
    <x v="0"/>
  </r>
  <r>
    <x v="54"/>
    <x v="4"/>
    <x v="54"/>
    <s v="Bruk og vern av sjø og vassdrag, med tilhørende strandsone"/>
    <x v="0"/>
    <n v="0"/>
    <x v="7"/>
    <x v="3"/>
  </r>
  <r>
    <x v="54"/>
    <x v="4"/>
    <x v="54"/>
    <s v="Forsvaret"/>
    <x v="0"/>
    <n v="0"/>
    <x v="3"/>
    <x v="0"/>
  </r>
  <r>
    <x v="54"/>
    <x v="4"/>
    <x v="54"/>
    <s v="Fritidsbebyggelse"/>
    <x v="0"/>
    <n v="0"/>
    <x v="0"/>
    <x v="0"/>
  </r>
  <r>
    <x v="54"/>
    <x v="4"/>
    <x v="54"/>
    <s v="Golfbane"/>
    <x v="0"/>
    <n v="0"/>
    <x v="5"/>
    <x v="3"/>
  </r>
  <r>
    <x v="54"/>
    <x v="4"/>
    <x v="54"/>
    <s v="Grønnstruktur"/>
    <x v="0"/>
    <n v="0"/>
    <x v="7"/>
    <x v="3"/>
  </r>
  <r>
    <x v="54"/>
    <x v="4"/>
    <x v="54"/>
    <s v="Kombinasjoner av hovedformål"/>
    <x v="0"/>
    <n v="0"/>
    <x v="2"/>
    <x v="2"/>
  </r>
  <r>
    <x v="54"/>
    <x v="4"/>
    <x v="54"/>
    <s v="Landbruks-, natur- og friluftsområder, spredt utbygging"/>
    <x v="0"/>
    <n v="0"/>
    <x v="0"/>
    <x v="0"/>
  </r>
  <r>
    <x v="54"/>
    <x v="4"/>
    <x v="54"/>
    <s v="Landbruks-, natur- og friluftsområder der landbruk er utelukket"/>
    <x v="0"/>
    <n v="0"/>
    <x v="0"/>
    <x v="0"/>
  </r>
  <r>
    <x v="54"/>
    <x v="4"/>
    <x v="54"/>
    <s v="Næringsbebyggelse / virksomhet"/>
    <x v="0"/>
    <n v="0"/>
    <x v="3"/>
    <x v="0"/>
  </r>
  <r>
    <x v="54"/>
    <x v="4"/>
    <x v="54"/>
    <s v="Offentlig eller privat tjenesteyting"/>
    <x v="0"/>
    <n v="0"/>
    <x v="3"/>
    <x v="0"/>
  </r>
  <r>
    <x v="54"/>
    <x v="4"/>
    <x v="54"/>
    <s v="Omdisponert til andre formål enn landbruk"/>
    <x v="0"/>
    <n v="4.7"/>
    <x v="10"/>
    <x v="5"/>
  </r>
  <r>
    <x v="54"/>
    <x v="4"/>
    <x v="54"/>
    <s v="Samferdselsanlegg og teknisk infrastruktur"/>
    <x v="0"/>
    <n v="0"/>
    <x v="1"/>
    <x v="1"/>
  </r>
  <r>
    <x v="54"/>
    <x v="4"/>
    <x v="54"/>
    <s v="Skogplanting"/>
    <x v="0"/>
    <n v="0"/>
    <x v="4"/>
    <x v="3"/>
  </r>
  <r>
    <x v="54"/>
    <x v="4"/>
    <x v="54"/>
    <s v="Annen bebyggelse og anlegg"/>
    <x v="1"/>
    <n v="0"/>
    <x v="3"/>
    <x v="0"/>
  </r>
  <r>
    <x v="54"/>
    <x v="4"/>
    <x v="54"/>
    <s v="Annet landbruksformål, feks. tilleggsnæringer"/>
    <x v="1"/>
    <n v="0"/>
    <x v="8"/>
    <x v="0"/>
  </r>
  <r>
    <x v="54"/>
    <x v="4"/>
    <x v="54"/>
    <s v="Boligbebyggelse, inkludert uteoppholdsareal"/>
    <x v="1"/>
    <n v="0.2"/>
    <x v="0"/>
    <x v="0"/>
  </r>
  <r>
    <x v="54"/>
    <x v="4"/>
    <x v="54"/>
    <s v="Bruk og vern av sjø og vassdrag, med tilhørende strandsone"/>
    <x v="1"/>
    <n v="0"/>
    <x v="7"/>
    <x v="3"/>
  </r>
  <r>
    <x v="54"/>
    <x v="4"/>
    <x v="54"/>
    <s v="Forsvaret"/>
    <x v="1"/>
    <n v="0"/>
    <x v="3"/>
    <x v="0"/>
  </r>
  <r>
    <x v="54"/>
    <x v="4"/>
    <x v="54"/>
    <s v="Fritidsbebyggelse"/>
    <x v="1"/>
    <n v="0"/>
    <x v="0"/>
    <x v="0"/>
  </r>
  <r>
    <x v="54"/>
    <x v="4"/>
    <x v="54"/>
    <s v="Golfbane"/>
    <x v="1"/>
    <n v="0"/>
    <x v="5"/>
    <x v="3"/>
  </r>
  <r>
    <x v="54"/>
    <x v="4"/>
    <x v="54"/>
    <s v="Grønnstruktur"/>
    <x v="1"/>
    <n v="0"/>
    <x v="7"/>
    <x v="3"/>
  </r>
  <r>
    <x v="54"/>
    <x v="4"/>
    <x v="54"/>
    <s v="Kombinasjoner av hovedformål"/>
    <x v="1"/>
    <n v="0"/>
    <x v="2"/>
    <x v="2"/>
  </r>
  <r>
    <x v="54"/>
    <x v="4"/>
    <x v="54"/>
    <s v="Landbruks-, natur- og friluftsområder, spredt utbygging"/>
    <x v="1"/>
    <n v="0"/>
    <x v="0"/>
    <x v="0"/>
  </r>
  <r>
    <x v="54"/>
    <x v="4"/>
    <x v="54"/>
    <s v="Landbruks-, natur- og friluftsområder der landbruk er utelukket"/>
    <x v="1"/>
    <n v="0"/>
    <x v="0"/>
    <x v="0"/>
  </r>
  <r>
    <x v="54"/>
    <x v="4"/>
    <x v="54"/>
    <s v="Næringsbebyggelse / virksomhet"/>
    <x v="1"/>
    <n v="0"/>
    <x v="3"/>
    <x v="0"/>
  </r>
  <r>
    <x v="54"/>
    <x v="4"/>
    <x v="54"/>
    <s v="Offentlig eller privat tjenesteyting"/>
    <x v="1"/>
    <n v="1"/>
    <x v="3"/>
    <x v="0"/>
  </r>
  <r>
    <x v="54"/>
    <x v="4"/>
    <x v="54"/>
    <s v="Omdisponert til andre formål enn landbruk"/>
    <x v="1"/>
    <n v="1.2"/>
    <x v="10"/>
    <x v="5"/>
  </r>
  <r>
    <x v="54"/>
    <x v="4"/>
    <x v="54"/>
    <s v="Samferdselsanlegg og teknisk infrastruktur"/>
    <x v="1"/>
    <n v="0"/>
    <x v="1"/>
    <x v="1"/>
  </r>
  <r>
    <x v="54"/>
    <x v="4"/>
    <x v="54"/>
    <s v="Skogplanting"/>
    <x v="1"/>
    <n v="0"/>
    <x v="4"/>
    <x v="3"/>
  </r>
  <r>
    <x v="54"/>
    <x v="4"/>
    <x v="55"/>
    <s v="Annen bebyggelse og anlegg"/>
    <x v="0"/>
    <n v="0"/>
    <x v="3"/>
    <x v="0"/>
  </r>
  <r>
    <x v="54"/>
    <x v="4"/>
    <x v="55"/>
    <s v="Annet landbruksformål, feks. tilleggsnæringer"/>
    <x v="0"/>
    <n v="0"/>
    <x v="8"/>
    <x v="0"/>
  </r>
  <r>
    <x v="54"/>
    <x v="4"/>
    <x v="55"/>
    <s v="Boligbebyggelse, inkludert uteoppholdsareal"/>
    <x v="0"/>
    <n v="0"/>
    <x v="0"/>
    <x v="0"/>
  </r>
  <r>
    <x v="54"/>
    <x v="4"/>
    <x v="55"/>
    <s v="Bruk og vern av sjø og vassdrag, med tilhørende strandsone"/>
    <x v="0"/>
    <n v="0"/>
    <x v="7"/>
    <x v="3"/>
  </r>
  <r>
    <x v="54"/>
    <x v="4"/>
    <x v="55"/>
    <s v="Forsvaret"/>
    <x v="0"/>
    <n v="0"/>
    <x v="3"/>
    <x v="0"/>
  </r>
  <r>
    <x v="54"/>
    <x v="4"/>
    <x v="55"/>
    <s v="Fritidsbebyggelse"/>
    <x v="0"/>
    <n v="1"/>
    <x v="0"/>
    <x v="0"/>
  </r>
  <r>
    <x v="54"/>
    <x v="4"/>
    <x v="55"/>
    <s v="Golfbane"/>
    <x v="0"/>
    <n v="0"/>
    <x v="5"/>
    <x v="3"/>
  </r>
  <r>
    <x v="54"/>
    <x v="4"/>
    <x v="55"/>
    <s v="Grønnstruktur"/>
    <x v="0"/>
    <n v="0"/>
    <x v="7"/>
    <x v="3"/>
  </r>
  <r>
    <x v="54"/>
    <x v="4"/>
    <x v="55"/>
    <s v="Kombinasjoner av hovedformål"/>
    <x v="0"/>
    <n v="0"/>
    <x v="2"/>
    <x v="2"/>
  </r>
  <r>
    <x v="54"/>
    <x v="4"/>
    <x v="55"/>
    <s v="Landbruks-, natur- og friluftsområder, spredt utbygging"/>
    <x v="0"/>
    <n v="0"/>
    <x v="0"/>
    <x v="0"/>
  </r>
  <r>
    <x v="54"/>
    <x v="4"/>
    <x v="55"/>
    <s v="Landbruks-, natur- og friluftsområder der landbruk er utelukket"/>
    <x v="0"/>
    <n v="0"/>
    <x v="0"/>
    <x v="0"/>
  </r>
  <r>
    <x v="54"/>
    <x v="4"/>
    <x v="55"/>
    <s v="Næringsbebyggelse / virksomhet"/>
    <x v="0"/>
    <n v="0"/>
    <x v="3"/>
    <x v="0"/>
  </r>
  <r>
    <x v="54"/>
    <x v="4"/>
    <x v="55"/>
    <s v="Offentlig eller privat tjenesteyting"/>
    <x v="0"/>
    <n v="0"/>
    <x v="3"/>
    <x v="0"/>
  </r>
  <r>
    <x v="54"/>
    <x v="4"/>
    <x v="55"/>
    <s v="Omdisponert til andre formål enn landbruk"/>
    <x v="0"/>
    <n v="1"/>
    <x v="10"/>
    <x v="5"/>
  </r>
  <r>
    <x v="54"/>
    <x v="4"/>
    <x v="55"/>
    <s v="Samferdselsanlegg og teknisk infrastruktur"/>
    <x v="0"/>
    <n v="0"/>
    <x v="1"/>
    <x v="1"/>
  </r>
  <r>
    <x v="54"/>
    <x v="4"/>
    <x v="55"/>
    <s v="Skogplanting"/>
    <x v="0"/>
    <n v="0"/>
    <x v="4"/>
    <x v="3"/>
  </r>
  <r>
    <x v="54"/>
    <x v="4"/>
    <x v="55"/>
    <s v="Annen bebyggelse og anlegg"/>
    <x v="1"/>
    <n v="0"/>
    <x v="3"/>
    <x v="0"/>
  </r>
  <r>
    <x v="54"/>
    <x v="4"/>
    <x v="55"/>
    <s v="Annet landbruksformål, feks. tilleggsnæringer"/>
    <x v="1"/>
    <n v="0"/>
    <x v="8"/>
    <x v="0"/>
  </r>
  <r>
    <x v="54"/>
    <x v="4"/>
    <x v="55"/>
    <s v="Boligbebyggelse, inkludert uteoppholdsareal"/>
    <x v="1"/>
    <n v="1.9"/>
    <x v="0"/>
    <x v="0"/>
  </r>
  <r>
    <x v="54"/>
    <x v="4"/>
    <x v="55"/>
    <s v="Bruk og vern av sjø og vassdrag, med tilhørende strandsone"/>
    <x v="1"/>
    <n v="0"/>
    <x v="7"/>
    <x v="3"/>
  </r>
  <r>
    <x v="54"/>
    <x v="4"/>
    <x v="55"/>
    <s v="Forsvaret"/>
    <x v="1"/>
    <n v="0"/>
    <x v="3"/>
    <x v="0"/>
  </r>
  <r>
    <x v="54"/>
    <x v="4"/>
    <x v="55"/>
    <s v="Fritidsbebyggelse"/>
    <x v="1"/>
    <n v="0"/>
    <x v="0"/>
    <x v="0"/>
  </r>
  <r>
    <x v="54"/>
    <x v="4"/>
    <x v="55"/>
    <s v="Golfbane"/>
    <x v="1"/>
    <n v="0"/>
    <x v="5"/>
    <x v="3"/>
  </r>
  <r>
    <x v="54"/>
    <x v="4"/>
    <x v="55"/>
    <s v="Grønnstruktur"/>
    <x v="1"/>
    <n v="0"/>
    <x v="7"/>
    <x v="3"/>
  </r>
  <r>
    <x v="54"/>
    <x v="4"/>
    <x v="55"/>
    <s v="Kombinasjoner av hovedformål"/>
    <x v="1"/>
    <n v="0"/>
    <x v="2"/>
    <x v="2"/>
  </r>
  <r>
    <x v="54"/>
    <x v="4"/>
    <x v="55"/>
    <s v="Landbruks-, natur- og friluftsområder, spredt utbygging"/>
    <x v="1"/>
    <n v="0"/>
    <x v="0"/>
    <x v="0"/>
  </r>
  <r>
    <x v="54"/>
    <x v="4"/>
    <x v="55"/>
    <s v="Landbruks-, natur- og friluftsområder der landbruk er utelukket"/>
    <x v="1"/>
    <n v="0"/>
    <x v="0"/>
    <x v="0"/>
  </r>
  <r>
    <x v="54"/>
    <x v="4"/>
    <x v="55"/>
    <s v="Næringsbebyggelse / virksomhet"/>
    <x v="1"/>
    <n v="0"/>
    <x v="3"/>
    <x v="0"/>
  </r>
  <r>
    <x v="54"/>
    <x v="4"/>
    <x v="55"/>
    <s v="Offentlig eller privat tjenesteyting"/>
    <x v="1"/>
    <n v="0"/>
    <x v="3"/>
    <x v="0"/>
  </r>
  <r>
    <x v="54"/>
    <x v="4"/>
    <x v="55"/>
    <s v="Omdisponert til andre formål enn landbruk"/>
    <x v="1"/>
    <n v="1.9"/>
    <x v="10"/>
    <x v="5"/>
  </r>
  <r>
    <x v="54"/>
    <x v="4"/>
    <x v="55"/>
    <s v="Samferdselsanlegg og teknisk infrastruktur"/>
    <x v="1"/>
    <n v="0"/>
    <x v="1"/>
    <x v="1"/>
  </r>
  <r>
    <x v="54"/>
    <x v="4"/>
    <x v="55"/>
    <s v="Skogplanting"/>
    <x v="1"/>
    <n v="0"/>
    <x v="4"/>
    <x v="3"/>
  </r>
  <r>
    <x v="54"/>
    <x v="4"/>
    <x v="60"/>
    <s v="Annen bebyggelse og anlegg"/>
    <x v="0"/>
    <n v="0"/>
    <x v="3"/>
    <x v="0"/>
  </r>
  <r>
    <x v="54"/>
    <x v="4"/>
    <x v="60"/>
    <s v="Annet landbruksformål, feks. tilleggsnæringer"/>
    <x v="0"/>
    <n v="0"/>
    <x v="8"/>
    <x v="0"/>
  </r>
  <r>
    <x v="54"/>
    <x v="4"/>
    <x v="60"/>
    <s v="Boligbebyggelse, inkludert uteoppholdsareal"/>
    <x v="0"/>
    <n v="0"/>
    <x v="0"/>
    <x v="0"/>
  </r>
  <r>
    <x v="54"/>
    <x v="4"/>
    <x v="60"/>
    <s v="Bruk og vern av sjø og vassdrag, med tilhørende strandsone"/>
    <x v="0"/>
    <n v="0"/>
    <x v="7"/>
    <x v="3"/>
  </r>
  <r>
    <x v="54"/>
    <x v="4"/>
    <x v="60"/>
    <s v="Forsvaret"/>
    <x v="0"/>
    <n v="0"/>
    <x v="3"/>
    <x v="0"/>
  </r>
  <r>
    <x v="54"/>
    <x v="4"/>
    <x v="60"/>
    <s v="Fritidsbebyggelse"/>
    <x v="0"/>
    <n v="0"/>
    <x v="0"/>
    <x v="0"/>
  </r>
  <r>
    <x v="54"/>
    <x v="4"/>
    <x v="60"/>
    <s v="Golfbane"/>
    <x v="0"/>
    <n v="0"/>
    <x v="5"/>
    <x v="3"/>
  </r>
  <r>
    <x v="54"/>
    <x v="4"/>
    <x v="60"/>
    <s v="Grønnstruktur"/>
    <x v="0"/>
    <n v="0"/>
    <x v="7"/>
    <x v="3"/>
  </r>
  <r>
    <x v="54"/>
    <x v="4"/>
    <x v="60"/>
    <s v="Kombinasjoner av hovedformål"/>
    <x v="0"/>
    <n v="0"/>
    <x v="2"/>
    <x v="2"/>
  </r>
  <r>
    <x v="54"/>
    <x v="4"/>
    <x v="60"/>
    <s v="Landbruks-, natur- og friluftsområder, spredt utbygging"/>
    <x v="0"/>
    <n v="0"/>
    <x v="0"/>
    <x v="0"/>
  </r>
  <r>
    <x v="54"/>
    <x v="4"/>
    <x v="60"/>
    <s v="Landbruks-, natur- og friluftsområder der landbruk er utelukket"/>
    <x v="0"/>
    <n v="0"/>
    <x v="0"/>
    <x v="0"/>
  </r>
  <r>
    <x v="54"/>
    <x v="4"/>
    <x v="60"/>
    <s v="Næringsbebyggelse / virksomhet"/>
    <x v="0"/>
    <n v="0"/>
    <x v="3"/>
    <x v="0"/>
  </r>
  <r>
    <x v="54"/>
    <x v="4"/>
    <x v="60"/>
    <s v="Offentlig eller privat tjenesteyting"/>
    <x v="0"/>
    <n v="0"/>
    <x v="3"/>
    <x v="0"/>
  </r>
  <r>
    <x v="54"/>
    <x v="4"/>
    <x v="60"/>
    <s v="Omdisponert til andre formål enn landbruk"/>
    <x v="0"/>
    <n v="0"/>
    <x v="10"/>
    <x v="5"/>
  </r>
  <r>
    <x v="54"/>
    <x v="4"/>
    <x v="60"/>
    <s v="Samferdselsanlegg og teknisk infrastruktur"/>
    <x v="0"/>
    <n v="0"/>
    <x v="1"/>
    <x v="1"/>
  </r>
  <r>
    <x v="54"/>
    <x v="4"/>
    <x v="60"/>
    <s v="Skogplanting"/>
    <x v="0"/>
    <n v="0"/>
    <x v="4"/>
    <x v="3"/>
  </r>
  <r>
    <x v="54"/>
    <x v="4"/>
    <x v="60"/>
    <s v="Annen bebyggelse og anlegg"/>
    <x v="1"/>
    <n v="0"/>
    <x v="3"/>
    <x v="0"/>
  </r>
  <r>
    <x v="54"/>
    <x v="4"/>
    <x v="60"/>
    <s v="Annet landbruksformål, feks. tilleggsnæringer"/>
    <x v="1"/>
    <n v="0"/>
    <x v="8"/>
    <x v="0"/>
  </r>
  <r>
    <x v="54"/>
    <x v="4"/>
    <x v="60"/>
    <s v="Boligbebyggelse, inkludert uteoppholdsareal"/>
    <x v="1"/>
    <n v="0"/>
    <x v="0"/>
    <x v="0"/>
  </r>
  <r>
    <x v="54"/>
    <x v="4"/>
    <x v="60"/>
    <s v="Bruk og vern av sjø og vassdrag, med tilhørende strandsone"/>
    <x v="1"/>
    <n v="0"/>
    <x v="7"/>
    <x v="3"/>
  </r>
  <r>
    <x v="54"/>
    <x v="4"/>
    <x v="60"/>
    <s v="Forsvaret"/>
    <x v="1"/>
    <n v="0"/>
    <x v="3"/>
    <x v="0"/>
  </r>
  <r>
    <x v="54"/>
    <x v="4"/>
    <x v="60"/>
    <s v="Fritidsbebyggelse"/>
    <x v="1"/>
    <n v="0"/>
    <x v="0"/>
    <x v="0"/>
  </r>
  <r>
    <x v="54"/>
    <x v="4"/>
    <x v="60"/>
    <s v="Golfbane"/>
    <x v="1"/>
    <n v="0"/>
    <x v="5"/>
    <x v="3"/>
  </r>
  <r>
    <x v="54"/>
    <x v="4"/>
    <x v="60"/>
    <s v="Grønnstruktur"/>
    <x v="1"/>
    <n v="0"/>
    <x v="7"/>
    <x v="3"/>
  </r>
  <r>
    <x v="54"/>
    <x v="4"/>
    <x v="60"/>
    <s v="Kombinasjoner av hovedformål"/>
    <x v="1"/>
    <n v="0"/>
    <x v="2"/>
    <x v="2"/>
  </r>
  <r>
    <x v="54"/>
    <x v="4"/>
    <x v="60"/>
    <s v="Landbruks-, natur- og friluftsområder, spredt utbygging"/>
    <x v="1"/>
    <n v="0"/>
    <x v="0"/>
    <x v="0"/>
  </r>
  <r>
    <x v="54"/>
    <x v="4"/>
    <x v="60"/>
    <s v="Landbruks-, natur- og friluftsområder der landbruk er utelukket"/>
    <x v="1"/>
    <n v="0"/>
    <x v="0"/>
    <x v="0"/>
  </r>
  <r>
    <x v="54"/>
    <x v="4"/>
    <x v="60"/>
    <s v="Næringsbebyggelse / virksomhet"/>
    <x v="1"/>
    <n v="0"/>
    <x v="3"/>
    <x v="0"/>
  </r>
  <r>
    <x v="54"/>
    <x v="4"/>
    <x v="60"/>
    <s v="Offentlig eller privat tjenesteyting"/>
    <x v="1"/>
    <n v="0"/>
    <x v="3"/>
    <x v="0"/>
  </r>
  <r>
    <x v="54"/>
    <x v="4"/>
    <x v="60"/>
    <s v="Omdisponert til andre formål enn landbruk"/>
    <x v="1"/>
    <n v="0"/>
    <x v="10"/>
    <x v="5"/>
  </r>
  <r>
    <x v="54"/>
    <x v="4"/>
    <x v="60"/>
    <s v="Samferdselsanlegg og teknisk infrastruktur"/>
    <x v="1"/>
    <n v="0"/>
    <x v="1"/>
    <x v="1"/>
  </r>
  <r>
    <x v="54"/>
    <x v="4"/>
    <x v="60"/>
    <s v="Skogplanting"/>
    <x v="1"/>
    <n v="0"/>
    <x v="4"/>
    <x v="3"/>
  </r>
  <r>
    <x v="54"/>
    <x v="4"/>
    <x v="61"/>
    <s v="Annen bebyggelse og anlegg"/>
    <x v="0"/>
    <n v="0"/>
    <x v="3"/>
    <x v="0"/>
  </r>
  <r>
    <x v="54"/>
    <x v="4"/>
    <x v="61"/>
    <s v="Annet landbruksformål, feks. tilleggsnæringer"/>
    <x v="0"/>
    <n v="0"/>
    <x v="8"/>
    <x v="0"/>
  </r>
  <r>
    <x v="54"/>
    <x v="4"/>
    <x v="61"/>
    <s v="Boligbebyggelse, inkludert uteoppholdsareal"/>
    <x v="0"/>
    <n v="0"/>
    <x v="0"/>
    <x v="0"/>
  </r>
  <r>
    <x v="54"/>
    <x v="4"/>
    <x v="61"/>
    <s v="Bruk og vern av sjø og vassdrag, med tilhørende strandsone"/>
    <x v="0"/>
    <n v="0"/>
    <x v="7"/>
    <x v="3"/>
  </r>
  <r>
    <x v="54"/>
    <x v="4"/>
    <x v="61"/>
    <s v="Forsvaret"/>
    <x v="0"/>
    <n v="0"/>
    <x v="3"/>
    <x v="0"/>
  </r>
  <r>
    <x v="54"/>
    <x v="4"/>
    <x v="61"/>
    <s v="Fritidsbebyggelse"/>
    <x v="0"/>
    <n v="0"/>
    <x v="0"/>
    <x v="0"/>
  </r>
  <r>
    <x v="54"/>
    <x v="4"/>
    <x v="61"/>
    <s v="Golfbane"/>
    <x v="0"/>
    <n v="0"/>
    <x v="5"/>
    <x v="3"/>
  </r>
  <r>
    <x v="54"/>
    <x v="4"/>
    <x v="61"/>
    <s v="Grønnstruktur"/>
    <x v="0"/>
    <n v="0"/>
    <x v="7"/>
    <x v="3"/>
  </r>
  <r>
    <x v="54"/>
    <x v="4"/>
    <x v="61"/>
    <s v="Kombinasjoner av hovedformål"/>
    <x v="0"/>
    <n v="0"/>
    <x v="2"/>
    <x v="2"/>
  </r>
  <r>
    <x v="54"/>
    <x v="4"/>
    <x v="61"/>
    <s v="Landbruks-, natur- og friluftsområder, spredt utbygging"/>
    <x v="0"/>
    <n v="0"/>
    <x v="0"/>
    <x v="0"/>
  </r>
  <r>
    <x v="54"/>
    <x v="4"/>
    <x v="61"/>
    <s v="Landbruks-, natur- og friluftsområder der landbruk er utelukket"/>
    <x v="0"/>
    <n v="0"/>
    <x v="0"/>
    <x v="0"/>
  </r>
  <r>
    <x v="54"/>
    <x v="4"/>
    <x v="61"/>
    <s v="Næringsbebyggelse / virksomhet"/>
    <x v="0"/>
    <n v="0"/>
    <x v="3"/>
    <x v="0"/>
  </r>
  <r>
    <x v="54"/>
    <x v="4"/>
    <x v="61"/>
    <s v="Offentlig eller privat tjenesteyting"/>
    <x v="0"/>
    <n v="0"/>
    <x v="3"/>
    <x v="0"/>
  </r>
  <r>
    <x v="54"/>
    <x v="4"/>
    <x v="61"/>
    <s v="Omdisponert til andre formål enn landbruk"/>
    <x v="0"/>
    <n v="0"/>
    <x v="10"/>
    <x v="5"/>
  </r>
  <r>
    <x v="54"/>
    <x v="4"/>
    <x v="61"/>
    <s v="Samferdselsanlegg og teknisk infrastruktur"/>
    <x v="0"/>
    <n v="0"/>
    <x v="1"/>
    <x v="1"/>
  </r>
  <r>
    <x v="54"/>
    <x v="4"/>
    <x v="61"/>
    <s v="Skogplanting"/>
    <x v="0"/>
    <n v="0"/>
    <x v="4"/>
    <x v="3"/>
  </r>
  <r>
    <x v="54"/>
    <x v="4"/>
    <x v="61"/>
    <s v="Annen bebyggelse og anlegg"/>
    <x v="1"/>
    <n v="0"/>
    <x v="3"/>
    <x v="0"/>
  </r>
  <r>
    <x v="54"/>
    <x v="4"/>
    <x v="61"/>
    <s v="Annet landbruksformål, feks. tilleggsnæringer"/>
    <x v="1"/>
    <n v="0"/>
    <x v="8"/>
    <x v="0"/>
  </r>
  <r>
    <x v="54"/>
    <x v="4"/>
    <x v="61"/>
    <s v="Boligbebyggelse, inkludert uteoppholdsareal"/>
    <x v="1"/>
    <n v="0"/>
    <x v="0"/>
    <x v="0"/>
  </r>
  <r>
    <x v="54"/>
    <x v="4"/>
    <x v="61"/>
    <s v="Bruk og vern av sjø og vassdrag, med tilhørende strandsone"/>
    <x v="1"/>
    <n v="0"/>
    <x v="7"/>
    <x v="3"/>
  </r>
  <r>
    <x v="54"/>
    <x v="4"/>
    <x v="61"/>
    <s v="Forsvaret"/>
    <x v="1"/>
    <n v="0"/>
    <x v="3"/>
    <x v="0"/>
  </r>
  <r>
    <x v="54"/>
    <x v="4"/>
    <x v="61"/>
    <s v="Fritidsbebyggelse"/>
    <x v="1"/>
    <n v="0"/>
    <x v="0"/>
    <x v="0"/>
  </r>
  <r>
    <x v="54"/>
    <x v="4"/>
    <x v="61"/>
    <s v="Golfbane"/>
    <x v="1"/>
    <n v="0"/>
    <x v="5"/>
    <x v="3"/>
  </r>
  <r>
    <x v="54"/>
    <x v="4"/>
    <x v="61"/>
    <s v="Grønnstruktur"/>
    <x v="1"/>
    <n v="0"/>
    <x v="7"/>
    <x v="3"/>
  </r>
  <r>
    <x v="54"/>
    <x v="4"/>
    <x v="61"/>
    <s v="Kombinasjoner av hovedformål"/>
    <x v="1"/>
    <n v="0"/>
    <x v="2"/>
    <x v="2"/>
  </r>
  <r>
    <x v="54"/>
    <x v="4"/>
    <x v="61"/>
    <s v="Landbruks-, natur- og friluftsområder, spredt utbygging"/>
    <x v="1"/>
    <n v="0"/>
    <x v="0"/>
    <x v="0"/>
  </r>
  <r>
    <x v="54"/>
    <x v="4"/>
    <x v="61"/>
    <s v="Landbruks-, natur- og friluftsområder der landbruk er utelukket"/>
    <x v="1"/>
    <n v="0"/>
    <x v="0"/>
    <x v="0"/>
  </r>
  <r>
    <x v="54"/>
    <x v="4"/>
    <x v="61"/>
    <s v="Næringsbebyggelse / virksomhet"/>
    <x v="1"/>
    <n v="0"/>
    <x v="3"/>
    <x v="0"/>
  </r>
  <r>
    <x v="54"/>
    <x v="4"/>
    <x v="61"/>
    <s v="Offentlig eller privat tjenesteyting"/>
    <x v="1"/>
    <n v="0"/>
    <x v="3"/>
    <x v="0"/>
  </r>
  <r>
    <x v="54"/>
    <x v="4"/>
    <x v="61"/>
    <s v="Omdisponert til andre formål enn landbruk"/>
    <x v="1"/>
    <n v="0"/>
    <x v="10"/>
    <x v="5"/>
  </r>
  <r>
    <x v="54"/>
    <x v="4"/>
    <x v="61"/>
    <s v="Samferdselsanlegg og teknisk infrastruktur"/>
    <x v="1"/>
    <n v="0"/>
    <x v="1"/>
    <x v="1"/>
  </r>
  <r>
    <x v="54"/>
    <x v="4"/>
    <x v="61"/>
    <s v="Skogplanting"/>
    <x v="1"/>
    <n v="0"/>
    <x v="4"/>
    <x v="3"/>
  </r>
  <r>
    <x v="54"/>
    <x v="4"/>
    <x v="56"/>
    <s v="Annen bebyggelse og anlegg"/>
    <x v="0"/>
    <n v="1"/>
    <x v="3"/>
    <x v="0"/>
  </r>
  <r>
    <x v="54"/>
    <x v="4"/>
    <x v="56"/>
    <s v="Annet landbruksformål, feks. tilleggsnæringer"/>
    <x v="0"/>
    <n v="0"/>
    <x v="8"/>
    <x v="0"/>
  </r>
  <r>
    <x v="54"/>
    <x v="4"/>
    <x v="56"/>
    <s v="Boligbebyggelse, inkludert uteoppholdsareal"/>
    <x v="0"/>
    <n v="0"/>
    <x v="0"/>
    <x v="0"/>
  </r>
  <r>
    <x v="54"/>
    <x v="4"/>
    <x v="56"/>
    <s v="Bruk og vern av sjø og vassdrag, med tilhørende strandsone"/>
    <x v="0"/>
    <n v="0"/>
    <x v="7"/>
    <x v="3"/>
  </r>
  <r>
    <x v="54"/>
    <x v="4"/>
    <x v="56"/>
    <s v="Forsvaret"/>
    <x v="0"/>
    <n v="0"/>
    <x v="3"/>
    <x v="0"/>
  </r>
  <r>
    <x v="54"/>
    <x v="4"/>
    <x v="56"/>
    <s v="Fritidsbebyggelse"/>
    <x v="0"/>
    <n v="0"/>
    <x v="0"/>
    <x v="0"/>
  </r>
  <r>
    <x v="54"/>
    <x v="4"/>
    <x v="56"/>
    <s v="Golfbane"/>
    <x v="0"/>
    <n v="0"/>
    <x v="5"/>
    <x v="3"/>
  </r>
  <r>
    <x v="54"/>
    <x v="4"/>
    <x v="56"/>
    <s v="Grønnstruktur"/>
    <x v="0"/>
    <n v="0"/>
    <x v="7"/>
    <x v="3"/>
  </r>
  <r>
    <x v="54"/>
    <x v="4"/>
    <x v="56"/>
    <s v="Kombinasjoner av hovedformål"/>
    <x v="0"/>
    <n v="0"/>
    <x v="2"/>
    <x v="2"/>
  </r>
  <r>
    <x v="54"/>
    <x v="4"/>
    <x v="56"/>
    <s v="Landbruks-, natur- og friluftsområder, spredt utbygging"/>
    <x v="0"/>
    <n v="0"/>
    <x v="0"/>
    <x v="0"/>
  </r>
  <r>
    <x v="54"/>
    <x v="4"/>
    <x v="56"/>
    <s v="Landbruks-, natur- og friluftsområder der landbruk er utelukket"/>
    <x v="0"/>
    <n v="0"/>
    <x v="0"/>
    <x v="0"/>
  </r>
  <r>
    <x v="54"/>
    <x v="4"/>
    <x v="56"/>
    <s v="Næringsbebyggelse / virksomhet"/>
    <x v="0"/>
    <n v="7"/>
    <x v="3"/>
    <x v="0"/>
  </r>
  <r>
    <x v="54"/>
    <x v="4"/>
    <x v="56"/>
    <s v="Offentlig eller privat tjenesteyting"/>
    <x v="0"/>
    <n v="0"/>
    <x v="3"/>
    <x v="0"/>
  </r>
  <r>
    <x v="54"/>
    <x v="4"/>
    <x v="56"/>
    <s v="Omdisponert til andre formål enn landbruk"/>
    <x v="0"/>
    <n v="8"/>
    <x v="10"/>
    <x v="5"/>
  </r>
  <r>
    <x v="54"/>
    <x v="4"/>
    <x v="56"/>
    <s v="Samferdselsanlegg og teknisk infrastruktur"/>
    <x v="0"/>
    <n v="0"/>
    <x v="1"/>
    <x v="1"/>
  </r>
  <r>
    <x v="54"/>
    <x v="4"/>
    <x v="56"/>
    <s v="Skogplanting"/>
    <x v="0"/>
    <n v="0"/>
    <x v="4"/>
    <x v="3"/>
  </r>
  <r>
    <x v="54"/>
    <x v="4"/>
    <x v="56"/>
    <s v="Annen bebyggelse og anlegg"/>
    <x v="1"/>
    <n v="0"/>
    <x v="3"/>
    <x v="0"/>
  </r>
  <r>
    <x v="54"/>
    <x v="4"/>
    <x v="56"/>
    <s v="Annet landbruksformål, feks. tilleggsnæringer"/>
    <x v="1"/>
    <n v="0"/>
    <x v="8"/>
    <x v="0"/>
  </r>
  <r>
    <x v="54"/>
    <x v="4"/>
    <x v="56"/>
    <s v="Boligbebyggelse, inkludert uteoppholdsareal"/>
    <x v="1"/>
    <n v="0"/>
    <x v="0"/>
    <x v="0"/>
  </r>
  <r>
    <x v="54"/>
    <x v="4"/>
    <x v="56"/>
    <s v="Bruk og vern av sjø og vassdrag, med tilhørende strandsone"/>
    <x v="1"/>
    <n v="0"/>
    <x v="7"/>
    <x v="3"/>
  </r>
  <r>
    <x v="54"/>
    <x v="4"/>
    <x v="56"/>
    <s v="Forsvaret"/>
    <x v="1"/>
    <n v="0"/>
    <x v="3"/>
    <x v="0"/>
  </r>
  <r>
    <x v="54"/>
    <x v="4"/>
    <x v="56"/>
    <s v="Fritidsbebyggelse"/>
    <x v="1"/>
    <n v="0"/>
    <x v="0"/>
    <x v="0"/>
  </r>
  <r>
    <x v="54"/>
    <x v="4"/>
    <x v="56"/>
    <s v="Golfbane"/>
    <x v="1"/>
    <n v="0"/>
    <x v="5"/>
    <x v="3"/>
  </r>
  <r>
    <x v="54"/>
    <x v="4"/>
    <x v="56"/>
    <s v="Grønnstruktur"/>
    <x v="1"/>
    <n v="0"/>
    <x v="7"/>
    <x v="3"/>
  </r>
  <r>
    <x v="54"/>
    <x v="4"/>
    <x v="56"/>
    <s v="Kombinasjoner av hovedformål"/>
    <x v="1"/>
    <n v="0"/>
    <x v="2"/>
    <x v="2"/>
  </r>
  <r>
    <x v="54"/>
    <x v="4"/>
    <x v="56"/>
    <s v="Landbruks-, natur- og friluftsområder, spredt utbygging"/>
    <x v="1"/>
    <n v="0"/>
    <x v="0"/>
    <x v="0"/>
  </r>
  <r>
    <x v="54"/>
    <x v="4"/>
    <x v="56"/>
    <s v="Landbruks-, natur- og friluftsområder der landbruk er utelukket"/>
    <x v="1"/>
    <n v="0"/>
    <x v="0"/>
    <x v="0"/>
  </r>
  <r>
    <x v="54"/>
    <x v="4"/>
    <x v="56"/>
    <s v="Næringsbebyggelse / virksomhet"/>
    <x v="1"/>
    <n v="7"/>
    <x v="3"/>
    <x v="0"/>
  </r>
  <r>
    <x v="54"/>
    <x v="4"/>
    <x v="56"/>
    <s v="Offentlig eller privat tjenesteyting"/>
    <x v="1"/>
    <n v="0"/>
    <x v="3"/>
    <x v="0"/>
  </r>
  <r>
    <x v="54"/>
    <x v="4"/>
    <x v="56"/>
    <s v="Omdisponert til andre formål enn landbruk"/>
    <x v="1"/>
    <n v="7"/>
    <x v="10"/>
    <x v="5"/>
  </r>
  <r>
    <x v="54"/>
    <x v="4"/>
    <x v="56"/>
    <s v="Samferdselsanlegg og teknisk infrastruktur"/>
    <x v="1"/>
    <n v="0"/>
    <x v="1"/>
    <x v="1"/>
  </r>
  <r>
    <x v="54"/>
    <x v="4"/>
    <x v="56"/>
    <s v="Skogplanting"/>
    <x v="1"/>
    <n v="0"/>
    <x v="4"/>
    <x v="3"/>
  </r>
  <r>
    <x v="55"/>
    <x v="8"/>
    <x v="151"/>
    <m/>
    <x v="3"/>
    <m/>
    <x v="11"/>
    <x v="6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9999">
  <r>
    <x v="0"/>
    <x v="0"/>
    <x v="0"/>
    <x v="0"/>
    <x v="0"/>
    <n v="35"/>
    <s v="Bolig- og fritidsbebyggelse"/>
    <x v="0"/>
  </r>
  <r>
    <x v="0"/>
    <x v="0"/>
    <x v="0"/>
    <x v="1"/>
    <x v="0"/>
    <n v="8"/>
    <s v="Samferdselsanlegg"/>
    <x v="1"/>
  </r>
  <r>
    <x v="0"/>
    <x v="0"/>
    <x v="1"/>
    <x v="0"/>
    <x v="0"/>
    <n v="165"/>
    <s v="Bolig- og fritidsbebyggelse"/>
    <x v="0"/>
  </r>
  <r>
    <x v="0"/>
    <x v="0"/>
    <x v="1"/>
    <x v="2"/>
    <x v="0"/>
    <n v="65"/>
    <s v="Ikke fordelt"/>
    <x v="2"/>
  </r>
  <r>
    <x v="0"/>
    <x v="0"/>
    <x v="1"/>
    <x v="3"/>
    <x v="0"/>
    <n v="2"/>
    <s v="Ikke fordelt"/>
    <x v="2"/>
  </r>
  <r>
    <x v="0"/>
    <x v="0"/>
    <x v="2"/>
    <x v="0"/>
    <x v="0"/>
    <n v="11"/>
    <s v="Bolig- og fritidsbebyggelse"/>
    <x v="0"/>
  </r>
  <r>
    <x v="0"/>
    <x v="0"/>
    <x v="2"/>
    <x v="4"/>
    <x v="0"/>
    <n v="4"/>
    <s v="Næringsbygg og offentlige bygg"/>
    <x v="0"/>
  </r>
  <r>
    <x v="0"/>
    <x v="0"/>
    <x v="2"/>
    <x v="5"/>
    <x v="0"/>
    <n v="2"/>
    <s v="Næringsbygg og offentlige bygg"/>
    <x v="0"/>
  </r>
  <r>
    <x v="0"/>
    <x v="0"/>
    <x v="3"/>
    <x v="0"/>
    <x v="0"/>
    <n v="35"/>
    <s v="Bolig- og fritidsbebyggelse"/>
    <x v="0"/>
  </r>
  <r>
    <x v="0"/>
    <x v="0"/>
    <x v="4"/>
    <x v="0"/>
    <x v="0"/>
    <n v="8"/>
    <s v="Bolig- og fritidsbebyggelse"/>
    <x v="0"/>
  </r>
  <r>
    <x v="0"/>
    <x v="0"/>
    <x v="4"/>
    <x v="6"/>
    <x v="0"/>
    <n v="60"/>
    <s v="Skogplanting"/>
    <x v="3"/>
  </r>
  <r>
    <x v="0"/>
    <x v="0"/>
    <x v="5"/>
    <x v="0"/>
    <x v="0"/>
    <n v="8"/>
    <s v="Bolig- og fritidsbebyggelse"/>
    <x v="0"/>
  </r>
  <r>
    <x v="0"/>
    <x v="0"/>
    <x v="5"/>
    <x v="5"/>
    <x v="0"/>
    <n v="34"/>
    <s v="Næringsbygg og offentlige bygg"/>
    <x v="0"/>
  </r>
  <r>
    <x v="0"/>
    <x v="0"/>
    <x v="5"/>
    <x v="4"/>
    <x v="0"/>
    <n v="20"/>
    <s v="Næringsbygg og offentlige bygg"/>
    <x v="0"/>
  </r>
  <r>
    <x v="0"/>
    <x v="0"/>
    <x v="5"/>
    <x v="7"/>
    <x v="0"/>
    <n v="10"/>
    <s v="Næringsbygg og offentlige bygg"/>
    <x v="0"/>
  </r>
  <r>
    <x v="0"/>
    <x v="0"/>
    <x v="5"/>
    <x v="1"/>
    <x v="0"/>
    <n v="1"/>
    <s v="Samferdselsanlegg"/>
    <x v="1"/>
  </r>
  <r>
    <x v="0"/>
    <x v="0"/>
    <x v="6"/>
    <x v="0"/>
    <x v="0"/>
    <n v="206"/>
    <s v="Bolig- og fritidsbebyggelse"/>
    <x v="0"/>
  </r>
  <r>
    <x v="0"/>
    <x v="0"/>
    <x v="6"/>
    <x v="3"/>
    <x v="0"/>
    <n v="50"/>
    <s v="Ikke fordelt"/>
    <x v="2"/>
  </r>
  <r>
    <x v="0"/>
    <x v="0"/>
    <x v="6"/>
    <x v="4"/>
    <x v="0"/>
    <n v="308"/>
    <s v="Næringsbygg og offentlige bygg"/>
    <x v="0"/>
  </r>
  <r>
    <x v="0"/>
    <x v="0"/>
    <x v="6"/>
    <x v="7"/>
    <x v="0"/>
    <n v="135"/>
    <s v="Næringsbygg og offentlige bygg"/>
    <x v="0"/>
  </r>
  <r>
    <x v="0"/>
    <x v="0"/>
    <x v="6"/>
    <x v="5"/>
    <x v="0"/>
    <n v="6"/>
    <s v="Næringsbygg og offentlige bygg"/>
    <x v="0"/>
  </r>
  <r>
    <x v="0"/>
    <x v="0"/>
    <x v="7"/>
    <x v="0"/>
    <x v="0"/>
    <n v="40"/>
    <s v="Bolig- og fritidsbebyggelse"/>
    <x v="0"/>
  </r>
  <r>
    <x v="0"/>
    <x v="0"/>
    <x v="7"/>
    <x v="2"/>
    <x v="0"/>
    <n v="133"/>
    <s v="Ikke fordelt"/>
    <x v="2"/>
  </r>
  <r>
    <x v="0"/>
    <x v="0"/>
    <x v="8"/>
    <x v="0"/>
    <x v="0"/>
    <n v="154"/>
    <s v="Bolig- og fritidsbebyggelse"/>
    <x v="0"/>
  </r>
  <r>
    <x v="0"/>
    <x v="0"/>
    <x v="8"/>
    <x v="4"/>
    <x v="0"/>
    <n v="23"/>
    <s v="Næringsbygg og offentlige bygg"/>
    <x v="0"/>
  </r>
  <r>
    <x v="0"/>
    <x v="0"/>
    <x v="8"/>
    <x v="7"/>
    <x v="0"/>
    <n v="8"/>
    <s v="Næringsbygg og offentlige bygg"/>
    <x v="0"/>
  </r>
  <r>
    <x v="0"/>
    <x v="0"/>
    <x v="8"/>
    <x v="1"/>
    <x v="0"/>
    <n v="11"/>
    <s v="Samferdselsanlegg"/>
    <x v="1"/>
  </r>
  <r>
    <x v="0"/>
    <x v="0"/>
    <x v="8"/>
    <x v="6"/>
    <x v="0"/>
    <n v="46"/>
    <s v="Skogplanting"/>
    <x v="3"/>
  </r>
  <r>
    <x v="0"/>
    <x v="0"/>
    <x v="9"/>
    <x v="0"/>
    <x v="0"/>
    <n v="252"/>
    <s v="Bolig- og fritidsbebyggelse"/>
    <x v="0"/>
  </r>
  <r>
    <x v="0"/>
    <x v="0"/>
    <x v="9"/>
    <x v="4"/>
    <x v="0"/>
    <n v="24"/>
    <s v="Næringsbygg og offentlige bygg"/>
    <x v="0"/>
  </r>
  <r>
    <x v="0"/>
    <x v="0"/>
    <x v="9"/>
    <x v="5"/>
    <x v="0"/>
    <n v="15"/>
    <s v="Næringsbygg og offentlige bygg"/>
    <x v="0"/>
  </r>
  <r>
    <x v="0"/>
    <x v="0"/>
    <x v="9"/>
    <x v="6"/>
    <x v="0"/>
    <n v="18"/>
    <s v="Skogplanting"/>
    <x v="3"/>
  </r>
  <r>
    <x v="0"/>
    <x v="0"/>
    <x v="10"/>
    <x v="0"/>
    <x v="0"/>
    <n v="76"/>
    <s v="Bolig- og fritidsbebyggelse"/>
    <x v="0"/>
  </r>
  <r>
    <x v="0"/>
    <x v="0"/>
    <x v="10"/>
    <x v="5"/>
    <x v="0"/>
    <n v="64"/>
    <s v="Næringsbygg og offentlige bygg"/>
    <x v="0"/>
  </r>
  <r>
    <x v="0"/>
    <x v="0"/>
    <x v="10"/>
    <x v="4"/>
    <x v="0"/>
    <n v="9"/>
    <s v="Næringsbygg og offentlige bygg"/>
    <x v="0"/>
  </r>
  <r>
    <x v="0"/>
    <x v="0"/>
    <x v="10"/>
    <x v="1"/>
    <x v="0"/>
    <n v="27"/>
    <s v="Samferdselsanlegg"/>
    <x v="1"/>
  </r>
  <r>
    <x v="0"/>
    <x v="0"/>
    <x v="10"/>
    <x v="6"/>
    <x v="0"/>
    <n v="6"/>
    <s v="Skogplanting"/>
    <x v="3"/>
  </r>
  <r>
    <x v="0"/>
    <x v="0"/>
    <x v="11"/>
    <x v="0"/>
    <x v="0"/>
    <n v="12"/>
    <s v="Bolig- og fritidsbebyggelse"/>
    <x v="0"/>
  </r>
  <r>
    <x v="0"/>
    <x v="0"/>
    <x v="12"/>
    <x v="0"/>
    <x v="0"/>
    <n v="4"/>
    <s v="Bolig- og fritidsbebyggelse"/>
    <x v="0"/>
  </r>
  <r>
    <x v="0"/>
    <x v="0"/>
    <x v="12"/>
    <x v="2"/>
    <x v="0"/>
    <n v="60"/>
    <s v="Ikke fordelt"/>
    <x v="2"/>
  </r>
  <r>
    <x v="0"/>
    <x v="0"/>
    <x v="12"/>
    <x v="5"/>
    <x v="0"/>
    <n v="30"/>
    <s v="Næringsbygg og offentlige bygg"/>
    <x v="0"/>
  </r>
  <r>
    <x v="0"/>
    <x v="0"/>
    <x v="12"/>
    <x v="1"/>
    <x v="0"/>
    <n v="2"/>
    <s v="Samferdselsanlegg"/>
    <x v="1"/>
  </r>
  <r>
    <x v="0"/>
    <x v="0"/>
    <x v="12"/>
    <x v="6"/>
    <x v="0"/>
    <n v="130"/>
    <s v="Skogplanting"/>
    <x v="3"/>
  </r>
  <r>
    <x v="0"/>
    <x v="0"/>
    <x v="13"/>
    <x v="0"/>
    <x v="0"/>
    <n v="128"/>
    <s v="Bolig- og fritidsbebyggelse"/>
    <x v="0"/>
  </r>
  <r>
    <x v="0"/>
    <x v="0"/>
    <x v="13"/>
    <x v="3"/>
    <x v="0"/>
    <n v="3"/>
    <s v="Ikke fordelt"/>
    <x v="2"/>
  </r>
  <r>
    <x v="0"/>
    <x v="0"/>
    <x v="13"/>
    <x v="4"/>
    <x v="0"/>
    <n v="48"/>
    <s v="Næringsbygg og offentlige bygg"/>
    <x v="0"/>
  </r>
  <r>
    <x v="0"/>
    <x v="0"/>
    <x v="13"/>
    <x v="5"/>
    <x v="0"/>
    <n v="38"/>
    <s v="Næringsbygg og offentlige bygg"/>
    <x v="0"/>
  </r>
  <r>
    <x v="0"/>
    <x v="0"/>
    <x v="13"/>
    <x v="6"/>
    <x v="0"/>
    <n v="26"/>
    <s v="Skogplanting"/>
    <x v="3"/>
  </r>
  <r>
    <x v="0"/>
    <x v="0"/>
    <x v="14"/>
    <x v="0"/>
    <x v="0"/>
    <n v="218"/>
    <s v="Bolig- og fritidsbebyggelse"/>
    <x v="0"/>
  </r>
  <r>
    <x v="0"/>
    <x v="0"/>
    <x v="14"/>
    <x v="1"/>
    <x v="0"/>
    <n v="164"/>
    <s v="Samferdselsanlegg"/>
    <x v="1"/>
  </r>
  <r>
    <x v="0"/>
    <x v="0"/>
    <x v="15"/>
    <x v="0"/>
    <x v="0"/>
    <n v="110"/>
    <s v="Bolig- og fritidsbebyggelse"/>
    <x v="0"/>
  </r>
  <r>
    <x v="0"/>
    <x v="0"/>
    <x v="15"/>
    <x v="2"/>
    <x v="0"/>
    <n v="40"/>
    <s v="Ikke fordelt"/>
    <x v="2"/>
  </r>
  <r>
    <x v="0"/>
    <x v="0"/>
    <x v="15"/>
    <x v="5"/>
    <x v="0"/>
    <n v="18"/>
    <s v="Næringsbygg og offentlige bygg"/>
    <x v="0"/>
  </r>
  <r>
    <x v="0"/>
    <x v="0"/>
    <x v="15"/>
    <x v="4"/>
    <x v="0"/>
    <n v="3"/>
    <s v="Næringsbygg og offentlige bygg"/>
    <x v="0"/>
  </r>
  <r>
    <x v="0"/>
    <x v="0"/>
    <x v="15"/>
    <x v="1"/>
    <x v="0"/>
    <n v="40"/>
    <s v="Samferdselsanlegg"/>
    <x v="1"/>
  </r>
  <r>
    <x v="0"/>
    <x v="0"/>
    <x v="16"/>
    <x v="0"/>
    <x v="0"/>
    <n v="115"/>
    <s v="Bolig- og fritidsbebyggelse"/>
    <x v="0"/>
  </r>
  <r>
    <x v="0"/>
    <x v="0"/>
    <x v="17"/>
    <x v="0"/>
    <x v="0"/>
    <n v="190"/>
    <s v="Bolig- og fritidsbebyggelse"/>
    <x v="0"/>
  </r>
  <r>
    <x v="0"/>
    <x v="0"/>
    <x v="17"/>
    <x v="3"/>
    <x v="0"/>
    <n v="80"/>
    <s v="Ikke fordelt"/>
    <x v="2"/>
  </r>
  <r>
    <x v="0"/>
    <x v="0"/>
    <x v="17"/>
    <x v="4"/>
    <x v="0"/>
    <n v="12"/>
    <s v="Næringsbygg og offentlige bygg"/>
    <x v="0"/>
  </r>
  <r>
    <x v="0"/>
    <x v="0"/>
    <x v="17"/>
    <x v="1"/>
    <x v="0"/>
    <n v="294"/>
    <s v="Samferdselsanlegg"/>
    <x v="1"/>
  </r>
  <r>
    <x v="0"/>
    <x v="0"/>
    <x v="17"/>
    <x v="6"/>
    <x v="0"/>
    <n v="30"/>
    <s v="Skogplanting"/>
    <x v="3"/>
  </r>
  <r>
    <x v="0"/>
    <x v="0"/>
    <x v="18"/>
    <x v="0"/>
    <x v="0"/>
    <n v="166"/>
    <s v="Bolig- og fritidsbebyggelse"/>
    <x v="0"/>
  </r>
  <r>
    <x v="0"/>
    <x v="0"/>
    <x v="18"/>
    <x v="3"/>
    <x v="0"/>
    <n v="9"/>
    <s v="Ikke fordelt"/>
    <x v="2"/>
  </r>
  <r>
    <x v="0"/>
    <x v="0"/>
    <x v="18"/>
    <x v="7"/>
    <x v="0"/>
    <n v="20"/>
    <s v="Næringsbygg og offentlige bygg"/>
    <x v="0"/>
  </r>
  <r>
    <x v="0"/>
    <x v="0"/>
    <x v="18"/>
    <x v="4"/>
    <x v="0"/>
    <n v="2"/>
    <s v="Næringsbygg og offentlige bygg"/>
    <x v="0"/>
  </r>
  <r>
    <x v="0"/>
    <x v="0"/>
    <x v="18"/>
    <x v="1"/>
    <x v="0"/>
    <n v="12"/>
    <s v="Samferdselsanlegg"/>
    <x v="1"/>
  </r>
  <r>
    <x v="0"/>
    <x v="0"/>
    <x v="19"/>
    <x v="0"/>
    <x v="0"/>
    <n v="125"/>
    <s v="Bolig- og fritidsbebyggelse"/>
    <x v="0"/>
  </r>
  <r>
    <x v="0"/>
    <x v="0"/>
    <x v="19"/>
    <x v="2"/>
    <x v="0"/>
    <n v="64"/>
    <s v="Ikke fordelt"/>
    <x v="2"/>
  </r>
  <r>
    <x v="0"/>
    <x v="0"/>
    <x v="19"/>
    <x v="4"/>
    <x v="0"/>
    <n v="15"/>
    <s v="Næringsbygg og offentlige bygg"/>
    <x v="0"/>
  </r>
  <r>
    <x v="0"/>
    <x v="0"/>
    <x v="19"/>
    <x v="5"/>
    <x v="0"/>
    <n v="5"/>
    <s v="Næringsbygg og offentlige bygg"/>
    <x v="0"/>
  </r>
  <r>
    <x v="0"/>
    <x v="0"/>
    <x v="19"/>
    <x v="1"/>
    <x v="0"/>
    <n v="5"/>
    <s v="Samferdselsanlegg"/>
    <x v="1"/>
  </r>
  <r>
    <x v="0"/>
    <x v="0"/>
    <x v="19"/>
    <x v="6"/>
    <x v="0"/>
    <n v="37"/>
    <s v="Skogplanting"/>
    <x v="3"/>
  </r>
  <r>
    <x v="0"/>
    <x v="0"/>
    <x v="20"/>
    <x v="0"/>
    <x v="0"/>
    <n v="82"/>
    <s v="Bolig- og fritidsbebyggelse"/>
    <x v="0"/>
  </r>
  <r>
    <x v="0"/>
    <x v="0"/>
    <x v="20"/>
    <x v="4"/>
    <x v="0"/>
    <n v="13"/>
    <s v="Næringsbygg og offentlige bygg"/>
    <x v="0"/>
  </r>
  <r>
    <x v="0"/>
    <x v="0"/>
    <x v="21"/>
    <x v="0"/>
    <x v="0"/>
    <n v="26"/>
    <s v="Bolig- og fritidsbebyggelse"/>
    <x v="0"/>
  </r>
  <r>
    <x v="0"/>
    <x v="0"/>
    <x v="21"/>
    <x v="3"/>
    <x v="0"/>
    <n v="9"/>
    <s v="Ikke fordelt"/>
    <x v="2"/>
  </r>
  <r>
    <x v="0"/>
    <x v="0"/>
    <x v="21"/>
    <x v="4"/>
    <x v="0"/>
    <n v="20"/>
    <s v="Næringsbygg og offentlige bygg"/>
    <x v="0"/>
  </r>
  <r>
    <x v="0"/>
    <x v="0"/>
    <x v="21"/>
    <x v="5"/>
    <x v="0"/>
    <n v="6"/>
    <s v="Næringsbygg og offentlige bygg"/>
    <x v="0"/>
  </r>
  <r>
    <x v="0"/>
    <x v="0"/>
    <x v="21"/>
    <x v="6"/>
    <x v="0"/>
    <n v="7"/>
    <s v="Skogplanting"/>
    <x v="3"/>
  </r>
  <r>
    <x v="0"/>
    <x v="1"/>
    <x v="22"/>
    <x v="0"/>
    <x v="0"/>
    <n v="40"/>
    <s v="Bolig- og fritidsbebyggelse"/>
    <x v="0"/>
  </r>
  <r>
    <x v="0"/>
    <x v="1"/>
    <x v="22"/>
    <x v="2"/>
    <x v="0"/>
    <n v="200"/>
    <s v="Ikke fordelt"/>
    <x v="2"/>
  </r>
  <r>
    <x v="0"/>
    <x v="1"/>
    <x v="22"/>
    <x v="3"/>
    <x v="0"/>
    <n v="52"/>
    <s v="Ikke fordelt"/>
    <x v="2"/>
  </r>
  <r>
    <x v="0"/>
    <x v="1"/>
    <x v="22"/>
    <x v="7"/>
    <x v="0"/>
    <n v="4"/>
    <s v="Næringsbygg og offentlige bygg"/>
    <x v="0"/>
  </r>
  <r>
    <x v="0"/>
    <x v="1"/>
    <x v="22"/>
    <x v="6"/>
    <x v="0"/>
    <n v="80"/>
    <s v="Skogplanting"/>
    <x v="3"/>
  </r>
  <r>
    <x v="1"/>
    <x v="0"/>
    <x v="0"/>
    <x v="0"/>
    <x v="0"/>
    <n v="51"/>
    <s v="Bolig- og fritidsbebyggelse"/>
    <x v="0"/>
  </r>
  <r>
    <x v="1"/>
    <x v="0"/>
    <x v="1"/>
    <x v="0"/>
    <x v="0"/>
    <n v="2"/>
    <s v="Bolig- og fritidsbebyggelse"/>
    <x v="0"/>
  </r>
  <r>
    <x v="1"/>
    <x v="0"/>
    <x v="1"/>
    <x v="2"/>
    <x v="0"/>
    <n v="30"/>
    <s v="Ikke fordelt"/>
    <x v="2"/>
  </r>
  <r>
    <x v="1"/>
    <x v="0"/>
    <x v="1"/>
    <x v="3"/>
    <x v="0"/>
    <n v="2"/>
    <s v="Ikke fordelt"/>
    <x v="2"/>
  </r>
  <r>
    <x v="1"/>
    <x v="0"/>
    <x v="1"/>
    <x v="4"/>
    <x v="0"/>
    <n v="4"/>
    <s v="Næringsbygg og offentlige bygg"/>
    <x v="0"/>
  </r>
  <r>
    <x v="1"/>
    <x v="0"/>
    <x v="1"/>
    <x v="6"/>
    <x v="0"/>
    <n v="30"/>
    <s v="Skogplanting"/>
    <x v="3"/>
  </r>
  <r>
    <x v="1"/>
    <x v="0"/>
    <x v="2"/>
    <x v="0"/>
    <x v="0"/>
    <n v="9"/>
    <s v="Bolig- og fritidsbebyggelse"/>
    <x v="0"/>
  </r>
  <r>
    <x v="1"/>
    <x v="0"/>
    <x v="2"/>
    <x v="4"/>
    <x v="0"/>
    <n v="1"/>
    <s v="Næringsbygg og offentlige bygg"/>
    <x v="0"/>
  </r>
  <r>
    <x v="1"/>
    <x v="0"/>
    <x v="3"/>
    <x v="0"/>
    <x v="0"/>
    <n v="9"/>
    <s v="Bolig- og fritidsbebyggelse"/>
    <x v="0"/>
  </r>
  <r>
    <x v="1"/>
    <x v="0"/>
    <x v="3"/>
    <x v="3"/>
    <x v="0"/>
    <n v="3"/>
    <s v="Ikke fordelt"/>
    <x v="2"/>
  </r>
  <r>
    <x v="1"/>
    <x v="0"/>
    <x v="3"/>
    <x v="1"/>
    <x v="0"/>
    <n v="6"/>
    <s v="Samferdselsanlegg"/>
    <x v="1"/>
  </r>
  <r>
    <x v="1"/>
    <x v="0"/>
    <x v="4"/>
    <x v="0"/>
    <x v="0"/>
    <n v="100"/>
    <s v="Bolig- og fritidsbebyggelse"/>
    <x v="0"/>
  </r>
  <r>
    <x v="1"/>
    <x v="0"/>
    <x v="4"/>
    <x v="4"/>
    <x v="0"/>
    <n v="1"/>
    <s v="Næringsbygg og offentlige bygg"/>
    <x v="0"/>
  </r>
  <r>
    <x v="1"/>
    <x v="0"/>
    <x v="6"/>
    <x v="0"/>
    <x v="0"/>
    <n v="1228"/>
    <s v="Bolig- og fritidsbebyggelse"/>
    <x v="0"/>
  </r>
  <r>
    <x v="1"/>
    <x v="0"/>
    <x v="6"/>
    <x v="4"/>
    <x v="0"/>
    <n v="150"/>
    <s v="Næringsbygg og offentlige bygg"/>
    <x v="0"/>
  </r>
  <r>
    <x v="1"/>
    <x v="0"/>
    <x v="6"/>
    <x v="5"/>
    <x v="0"/>
    <n v="62"/>
    <s v="Næringsbygg og offentlige bygg"/>
    <x v="0"/>
  </r>
  <r>
    <x v="1"/>
    <x v="0"/>
    <x v="6"/>
    <x v="7"/>
    <x v="0"/>
    <n v="40"/>
    <s v="Næringsbygg og offentlige bygg"/>
    <x v="0"/>
  </r>
  <r>
    <x v="1"/>
    <x v="0"/>
    <x v="7"/>
    <x v="0"/>
    <x v="0"/>
    <n v="34"/>
    <s v="Bolig- og fritidsbebyggelse"/>
    <x v="0"/>
  </r>
  <r>
    <x v="1"/>
    <x v="0"/>
    <x v="7"/>
    <x v="2"/>
    <x v="0"/>
    <n v="168"/>
    <s v="Ikke fordelt"/>
    <x v="2"/>
  </r>
  <r>
    <x v="1"/>
    <x v="0"/>
    <x v="7"/>
    <x v="4"/>
    <x v="0"/>
    <n v="15"/>
    <s v="Næringsbygg og offentlige bygg"/>
    <x v="0"/>
  </r>
  <r>
    <x v="1"/>
    <x v="0"/>
    <x v="7"/>
    <x v="7"/>
    <x v="0"/>
    <n v="6"/>
    <s v="Næringsbygg og offentlige bygg"/>
    <x v="0"/>
  </r>
  <r>
    <x v="1"/>
    <x v="0"/>
    <x v="7"/>
    <x v="1"/>
    <x v="0"/>
    <n v="62"/>
    <s v="Samferdselsanlegg"/>
    <x v="1"/>
  </r>
  <r>
    <x v="1"/>
    <x v="0"/>
    <x v="8"/>
    <x v="0"/>
    <x v="0"/>
    <n v="40"/>
    <s v="Bolig- og fritidsbebyggelse"/>
    <x v="0"/>
  </r>
  <r>
    <x v="1"/>
    <x v="0"/>
    <x v="8"/>
    <x v="3"/>
    <x v="0"/>
    <n v="8"/>
    <s v="Ikke fordelt"/>
    <x v="2"/>
  </r>
  <r>
    <x v="1"/>
    <x v="0"/>
    <x v="8"/>
    <x v="4"/>
    <x v="0"/>
    <n v="5"/>
    <s v="Næringsbygg og offentlige bygg"/>
    <x v="0"/>
  </r>
  <r>
    <x v="1"/>
    <x v="0"/>
    <x v="8"/>
    <x v="1"/>
    <x v="0"/>
    <n v="8"/>
    <s v="Samferdselsanlegg"/>
    <x v="1"/>
  </r>
  <r>
    <x v="1"/>
    <x v="0"/>
    <x v="8"/>
    <x v="6"/>
    <x v="0"/>
    <n v="37"/>
    <s v="Skogplanting"/>
    <x v="3"/>
  </r>
  <r>
    <x v="1"/>
    <x v="0"/>
    <x v="9"/>
    <x v="0"/>
    <x v="0"/>
    <n v="47"/>
    <s v="Bolig- og fritidsbebyggelse"/>
    <x v="0"/>
  </r>
  <r>
    <x v="1"/>
    <x v="0"/>
    <x v="10"/>
    <x v="0"/>
    <x v="0"/>
    <n v="271"/>
    <s v="Bolig- og fritidsbebyggelse"/>
    <x v="0"/>
  </r>
  <r>
    <x v="1"/>
    <x v="0"/>
    <x v="10"/>
    <x v="5"/>
    <x v="0"/>
    <n v="21"/>
    <s v="Næringsbygg og offentlige bygg"/>
    <x v="0"/>
  </r>
  <r>
    <x v="1"/>
    <x v="0"/>
    <x v="10"/>
    <x v="7"/>
    <x v="0"/>
    <n v="8"/>
    <s v="Næringsbygg og offentlige bygg"/>
    <x v="0"/>
  </r>
  <r>
    <x v="1"/>
    <x v="0"/>
    <x v="11"/>
    <x v="2"/>
    <x v="0"/>
    <n v="47"/>
    <s v="Ikke fordelt"/>
    <x v="2"/>
  </r>
  <r>
    <x v="1"/>
    <x v="0"/>
    <x v="11"/>
    <x v="4"/>
    <x v="0"/>
    <n v="12"/>
    <s v="Næringsbygg og offentlige bygg"/>
    <x v="0"/>
  </r>
  <r>
    <x v="1"/>
    <x v="0"/>
    <x v="12"/>
    <x v="0"/>
    <x v="0"/>
    <n v="35"/>
    <s v="Bolig- og fritidsbebyggelse"/>
    <x v="0"/>
  </r>
  <r>
    <x v="1"/>
    <x v="0"/>
    <x v="12"/>
    <x v="2"/>
    <x v="0"/>
    <n v="30"/>
    <s v="Ikke fordelt"/>
    <x v="2"/>
  </r>
  <r>
    <x v="1"/>
    <x v="0"/>
    <x v="12"/>
    <x v="3"/>
    <x v="0"/>
    <n v="10"/>
    <s v="Ikke fordelt"/>
    <x v="2"/>
  </r>
  <r>
    <x v="1"/>
    <x v="0"/>
    <x v="12"/>
    <x v="5"/>
    <x v="0"/>
    <n v="10"/>
    <s v="Næringsbygg og offentlige bygg"/>
    <x v="0"/>
  </r>
  <r>
    <x v="1"/>
    <x v="0"/>
    <x v="12"/>
    <x v="1"/>
    <x v="0"/>
    <n v="10"/>
    <s v="Samferdselsanlegg"/>
    <x v="1"/>
  </r>
  <r>
    <x v="1"/>
    <x v="0"/>
    <x v="12"/>
    <x v="6"/>
    <x v="0"/>
    <n v="50"/>
    <s v="Skogplanting"/>
    <x v="3"/>
  </r>
  <r>
    <x v="1"/>
    <x v="0"/>
    <x v="13"/>
    <x v="0"/>
    <x v="0"/>
    <n v="179"/>
    <s v="Bolig- og fritidsbebyggelse"/>
    <x v="0"/>
  </r>
  <r>
    <x v="1"/>
    <x v="0"/>
    <x v="13"/>
    <x v="4"/>
    <x v="0"/>
    <n v="4"/>
    <s v="Næringsbygg og offentlige bygg"/>
    <x v="0"/>
  </r>
  <r>
    <x v="1"/>
    <x v="0"/>
    <x v="13"/>
    <x v="6"/>
    <x v="0"/>
    <n v="60"/>
    <s v="Skogplanting"/>
    <x v="3"/>
  </r>
  <r>
    <x v="1"/>
    <x v="0"/>
    <x v="14"/>
    <x v="0"/>
    <x v="0"/>
    <n v="333"/>
    <s v="Bolig- og fritidsbebyggelse"/>
    <x v="0"/>
  </r>
  <r>
    <x v="1"/>
    <x v="0"/>
    <x v="14"/>
    <x v="4"/>
    <x v="0"/>
    <n v="81"/>
    <s v="Næringsbygg og offentlige bygg"/>
    <x v="0"/>
  </r>
  <r>
    <x v="1"/>
    <x v="0"/>
    <x v="14"/>
    <x v="5"/>
    <x v="0"/>
    <n v="12"/>
    <s v="Næringsbygg og offentlige bygg"/>
    <x v="0"/>
  </r>
  <r>
    <x v="1"/>
    <x v="0"/>
    <x v="15"/>
    <x v="0"/>
    <x v="0"/>
    <n v="44"/>
    <s v="Bolig- og fritidsbebyggelse"/>
    <x v="0"/>
  </r>
  <r>
    <x v="1"/>
    <x v="0"/>
    <x v="15"/>
    <x v="7"/>
    <x v="0"/>
    <n v="16"/>
    <s v="Næringsbygg og offentlige bygg"/>
    <x v="0"/>
  </r>
  <r>
    <x v="1"/>
    <x v="0"/>
    <x v="15"/>
    <x v="4"/>
    <x v="0"/>
    <n v="5"/>
    <s v="Næringsbygg og offentlige bygg"/>
    <x v="0"/>
  </r>
  <r>
    <x v="1"/>
    <x v="0"/>
    <x v="16"/>
    <x v="0"/>
    <x v="0"/>
    <n v="23"/>
    <s v="Bolig- og fritidsbebyggelse"/>
    <x v="0"/>
  </r>
  <r>
    <x v="1"/>
    <x v="0"/>
    <x v="17"/>
    <x v="0"/>
    <x v="0"/>
    <n v="61"/>
    <s v="Bolig- og fritidsbebyggelse"/>
    <x v="0"/>
  </r>
  <r>
    <x v="1"/>
    <x v="0"/>
    <x v="17"/>
    <x v="3"/>
    <x v="0"/>
    <n v="75"/>
    <s v="Ikke fordelt"/>
    <x v="2"/>
  </r>
  <r>
    <x v="1"/>
    <x v="0"/>
    <x v="17"/>
    <x v="1"/>
    <x v="0"/>
    <n v="75"/>
    <s v="Samferdselsanlegg"/>
    <x v="1"/>
  </r>
  <r>
    <x v="1"/>
    <x v="0"/>
    <x v="17"/>
    <x v="6"/>
    <x v="0"/>
    <n v="10"/>
    <s v="Skogplanting"/>
    <x v="3"/>
  </r>
  <r>
    <x v="1"/>
    <x v="0"/>
    <x v="18"/>
    <x v="0"/>
    <x v="0"/>
    <n v="105"/>
    <s v="Bolig- og fritidsbebyggelse"/>
    <x v="0"/>
  </r>
  <r>
    <x v="1"/>
    <x v="0"/>
    <x v="18"/>
    <x v="3"/>
    <x v="0"/>
    <n v="10"/>
    <s v="Ikke fordelt"/>
    <x v="2"/>
  </r>
  <r>
    <x v="1"/>
    <x v="0"/>
    <x v="18"/>
    <x v="5"/>
    <x v="0"/>
    <n v="5"/>
    <s v="Næringsbygg og offentlige bygg"/>
    <x v="0"/>
  </r>
  <r>
    <x v="1"/>
    <x v="0"/>
    <x v="18"/>
    <x v="1"/>
    <x v="0"/>
    <n v="10"/>
    <s v="Samferdselsanlegg"/>
    <x v="1"/>
  </r>
  <r>
    <x v="1"/>
    <x v="0"/>
    <x v="18"/>
    <x v="6"/>
    <x v="0"/>
    <n v="18"/>
    <s v="Skogplanting"/>
    <x v="3"/>
  </r>
  <r>
    <x v="1"/>
    <x v="0"/>
    <x v="19"/>
    <x v="0"/>
    <x v="0"/>
    <n v="106"/>
    <s v="Bolig- og fritidsbebyggelse"/>
    <x v="0"/>
  </r>
  <r>
    <x v="1"/>
    <x v="0"/>
    <x v="19"/>
    <x v="4"/>
    <x v="0"/>
    <n v="7"/>
    <s v="Næringsbygg og offentlige bygg"/>
    <x v="0"/>
  </r>
  <r>
    <x v="1"/>
    <x v="0"/>
    <x v="19"/>
    <x v="1"/>
    <x v="0"/>
    <n v="17"/>
    <s v="Samferdselsanlegg"/>
    <x v="1"/>
  </r>
  <r>
    <x v="1"/>
    <x v="0"/>
    <x v="20"/>
    <x v="0"/>
    <x v="0"/>
    <n v="10"/>
    <s v="Bolig- og fritidsbebyggelse"/>
    <x v="0"/>
  </r>
  <r>
    <x v="1"/>
    <x v="0"/>
    <x v="20"/>
    <x v="4"/>
    <x v="0"/>
    <n v="3"/>
    <s v="Næringsbygg og offentlige bygg"/>
    <x v="0"/>
  </r>
  <r>
    <x v="1"/>
    <x v="0"/>
    <x v="21"/>
    <x v="0"/>
    <x v="0"/>
    <n v="3"/>
    <s v="Bolig- og fritidsbebyggelse"/>
    <x v="0"/>
  </r>
  <r>
    <x v="1"/>
    <x v="0"/>
    <x v="21"/>
    <x v="4"/>
    <x v="0"/>
    <n v="7"/>
    <s v="Næringsbygg og offentlige bygg"/>
    <x v="0"/>
  </r>
  <r>
    <x v="1"/>
    <x v="0"/>
    <x v="21"/>
    <x v="1"/>
    <x v="0"/>
    <n v="8"/>
    <s v="Samferdselsanlegg"/>
    <x v="1"/>
  </r>
  <r>
    <x v="1"/>
    <x v="0"/>
    <x v="21"/>
    <x v="6"/>
    <x v="0"/>
    <n v="57"/>
    <s v="Skogplanting"/>
    <x v="3"/>
  </r>
  <r>
    <x v="1"/>
    <x v="1"/>
    <x v="22"/>
    <x v="2"/>
    <x v="0"/>
    <n v="300"/>
    <s v="Ikke fordelt"/>
    <x v="2"/>
  </r>
  <r>
    <x v="2"/>
    <x v="0"/>
    <x v="0"/>
    <x v="0"/>
    <x v="0"/>
    <n v="11"/>
    <s v="Bolig- og fritidsbebyggelse"/>
    <x v="0"/>
  </r>
  <r>
    <x v="2"/>
    <x v="0"/>
    <x v="1"/>
    <x v="0"/>
    <x v="0"/>
    <n v="33"/>
    <s v="Bolig- og fritidsbebyggelse"/>
    <x v="0"/>
  </r>
  <r>
    <x v="2"/>
    <x v="0"/>
    <x v="1"/>
    <x v="2"/>
    <x v="0"/>
    <n v="24"/>
    <s v="Ikke fordelt"/>
    <x v="2"/>
  </r>
  <r>
    <x v="2"/>
    <x v="0"/>
    <x v="1"/>
    <x v="3"/>
    <x v="0"/>
    <n v="1"/>
    <s v="Ikke fordelt"/>
    <x v="2"/>
  </r>
  <r>
    <x v="2"/>
    <x v="0"/>
    <x v="1"/>
    <x v="4"/>
    <x v="0"/>
    <n v="30"/>
    <s v="Næringsbygg og offentlige bygg"/>
    <x v="0"/>
  </r>
  <r>
    <x v="2"/>
    <x v="0"/>
    <x v="1"/>
    <x v="6"/>
    <x v="0"/>
    <n v="10"/>
    <s v="Skogplanting"/>
    <x v="3"/>
  </r>
  <r>
    <x v="2"/>
    <x v="0"/>
    <x v="2"/>
    <x v="0"/>
    <x v="0"/>
    <n v="22"/>
    <s v="Bolig- og fritidsbebyggelse"/>
    <x v="0"/>
  </r>
  <r>
    <x v="2"/>
    <x v="0"/>
    <x v="2"/>
    <x v="4"/>
    <x v="0"/>
    <n v="11"/>
    <s v="Næringsbygg og offentlige bygg"/>
    <x v="0"/>
  </r>
  <r>
    <x v="2"/>
    <x v="0"/>
    <x v="2"/>
    <x v="1"/>
    <x v="0"/>
    <n v="7"/>
    <s v="Samferdselsanlegg"/>
    <x v="1"/>
  </r>
  <r>
    <x v="2"/>
    <x v="0"/>
    <x v="3"/>
    <x v="0"/>
    <x v="0"/>
    <n v="15"/>
    <s v="Bolig- og fritidsbebyggelse"/>
    <x v="0"/>
  </r>
  <r>
    <x v="2"/>
    <x v="0"/>
    <x v="3"/>
    <x v="3"/>
    <x v="0"/>
    <n v="14"/>
    <s v="Ikke fordelt"/>
    <x v="2"/>
  </r>
  <r>
    <x v="2"/>
    <x v="0"/>
    <x v="3"/>
    <x v="4"/>
    <x v="0"/>
    <n v="4"/>
    <s v="Næringsbygg og offentlige bygg"/>
    <x v="0"/>
  </r>
  <r>
    <x v="2"/>
    <x v="0"/>
    <x v="4"/>
    <x v="0"/>
    <x v="0"/>
    <n v="1"/>
    <s v="Bolig- og fritidsbebyggelse"/>
    <x v="0"/>
  </r>
  <r>
    <x v="2"/>
    <x v="0"/>
    <x v="4"/>
    <x v="3"/>
    <x v="0"/>
    <n v="20"/>
    <s v="Ikke fordelt"/>
    <x v="2"/>
  </r>
  <r>
    <x v="2"/>
    <x v="0"/>
    <x v="4"/>
    <x v="5"/>
    <x v="0"/>
    <n v="2"/>
    <s v="Næringsbygg og offentlige bygg"/>
    <x v="0"/>
  </r>
  <r>
    <x v="2"/>
    <x v="0"/>
    <x v="5"/>
    <x v="0"/>
    <x v="0"/>
    <n v="5"/>
    <s v="Bolig- og fritidsbebyggelse"/>
    <x v="0"/>
  </r>
  <r>
    <x v="2"/>
    <x v="0"/>
    <x v="5"/>
    <x v="5"/>
    <x v="0"/>
    <n v="35"/>
    <s v="Næringsbygg og offentlige bygg"/>
    <x v="0"/>
  </r>
  <r>
    <x v="2"/>
    <x v="0"/>
    <x v="5"/>
    <x v="4"/>
    <x v="0"/>
    <n v="4"/>
    <s v="Næringsbygg og offentlige bygg"/>
    <x v="0"/>
  </r>
  <r>
    <x v="2"/>
    <x v="0"/>
    <x v="5"/>
    <x v="1"/>
    <x v="0"/>
    <n v="10"/>
    <s v="Samferdselsanlegg"/>
    <x v="1"/>
  </r>
  <r>
    <x v="2"/>
    <x v="0"/>
    <x v="6"/>
    <x v="0"/>
    <x v="0"/>
    <n v="247"/>
    <s v="Bolig- og fritidsbebyggelse"/>
    <x v="0"/>
  </r>
  <r>
    <x v="2"/>
    <x v="0"/>
    <x v="6"/>
    <x v="3"/>
    <x v="0"/>
    <n v="60"/>
    <s v="Ikke fordelt"/>
    <x v="2"/>
  </r>
  <r>
    <x v="2"/>
    <x v="0"/>
    <x v="7"/>
    <x v="0"/>
    <x v="0"/>
    <n v="89"/>
    <s v="Bolig- og fritidsbebyggelse"/>
    <x v="0"/>
  </r>
  <r>
    <x v="2"/>
    <x v="0"/>
    <x v="7"/>
    <x v="2"/>
    <x v="0"/>
    <n v="15"/>
    <s v="Ikke fordelt"/>
    <x v="2"/>
  </r>
  <r>
    <x v="2"/>
    <x v="0"/>
    <x v="7"/>
    <x v="5"/>
    <x v="0"/>
    <n v="33"/>
    <s v="Næringsbygg og offentlige bygg"/>
    <x v="0"/>
  </r>
  <r>
    <x v="2"/>
    <x v="0"/>
    <x v="7"/>
    <x v="4"/>
    <x v="0"/>
    <n v="16"/>
    <s v="Næringsbygg og offentlige bygg"/>
    <x v="0"/>
  </r>
  <r>
    <x v="2"/>
    <x v="0"/>
    <x v="7"/>
    <x v="1"/>
    <x v="0"/>
    <n v="3"/>
    <s v="Samferdselsanlegg"/>
    <x v="1"/>
  </r>
  <r>
    <x v="2"/>
    <x v="0"/>
    <x v="7"/>
    <x v="6"/>
    <x v="0"/>
    <n v="60"/>
    <s v="Skogplanting"/>
    <x v="3"/>
  </r>
  <r>
    <x v="2"/>
    <x v="0"/>
    <x v="8"/>
    <x v="0"/>
    <x v="0"/>
    <n v="155"/>
    <s v="Bolig- og fritidsbebyggelse"/>
    <x v="0"/>
  </r>
  <r>
    <x v="2"/>
    <x v="0"/>
    <x v="8"/>
    <x v="3"/>
    <x v="0"/>
    <n v="63"/>
    <s v="Ikke fordelt"/>
    <x v="2"/>
  </r>
  <r>
    <x v="2"/>
    <x v="0"/>
    <x v="8"/>
    <x v="4"/>
    <x v="0"/>
    <n v="33"/>
    <s v="Næringsbygg og offentlige bygg"/>
    <x v="0"/>
  </r>
  <r>
    <x v="2"/>
    <x v="0"/>
    <x v="8"/>
    <x v="1"/>
    <x v="0"/>
    <n v="3"/>
    <s v="Samferdselsanlegg"/>
    <x v="1"/>
  </r>
  <r>
    <x v="2"/>
    <x v="0"/>
    <x v="8"/>
    <x v="6"/>
    <x v="0"/>
    <n v="25"/>
    <s v="Skogplanting"/>
    <x v="3"/>
  </r>
  <r>
    <x v="2"/>
    <x v="0"/>
    <x v="9"/>
    <x v="0"/>
    <x v="0"/>
    <n v="45"/>
    <s v="Bolig- og fritidsbebyggelse"/>
    <x v="0"/>
  </r>
  <r>
    <x v="2"/>
    <x v="0"/>
    <x v="9"/>
    <x v="5"/>
    <x v="0"/>
    <n v="9"/>
    <s v="Næringsbygg og offentlige bygg"/>
    <x v="0"/>
  </r>
  <r>
    <x v="2"/>
    <x v="0"/>
    <x v="9"/>
    <x v="4"/>
    <x v="0"/>
    <n v="1"/>
    <s v="Næringsbygg og offentlige bygg"/>
    <x v="0"/>
  </r>
  <r>
    <x v="2"/>
    <x v="0"/>
    <x v="10"/>
    <x v="0"/>
    <x v="0"/>
    <n v="73"/>
    <s v="Bolig- og fritidsbebyggelse"/>
    <x v="0"/>
  </r>
  <r>
    <x v="2"/>
    <x v="0"/>
    <x v="10"/>
    <x v="4"/>
    <x v="0"/>
    <n v="18"/>
    <s v="Næringsbygg og offentlige bygg"/>
    <x v="0"/>
  </r>
  <r>
    <x v="2"/>
    <x v="0"/>
    <x v="12"/>
    <x v="0"/>
    <x v="0"/>
    <n v="15"/>
    <s v="Bolig- og fritidsbebyggelse"/>
    <x v="0"/>
  </r>
  <r>
    <x v="2"/>
    <x v="0"/>
    <x v="12"/>
    <x v="5"/>
    <x v="0"/>
    <n v="6"/>
    <s v="Næringsbygg og offentlige bygg"/>
    <x v="0"/>
  </r>
  <r>
    <x v="2"/>
    <x v="0"/>
    <x v="12"/>
    <x v="6"/>
    <x v="0"/>
    <n v="30"/>
    <s v="Skogplanting"/>
    <x v="3"/>
  </r>
  <r>
    <x v="2"/>
    <x v="0"/>
    <x v="13"/>
    <x v="0"/>
    <x v="0"/>
    <n v="345"/>
    <s v="Bolig- og fritidsbebyggelse"/>
    <x v="0"/>
  </r>
  <r>
    <x v="2"/>
    <x v="0"/>
    <x v="13"/>
    <x v="4"/>
    <x v="0"/>
    <n v="240"/>
    <s v="Næringsbygg og offentlige bygg"/>
    <x v="0"/>
  </r>
  <r>
    <x v="2"/>
    <x v="0"/>
    <x v="13"/>
    <x v="5"/>
    <x v="0"/>
    <n v="43"/>
    <s v="Næringsbygg og offentlige bygg"/>
    <x v="0"/>
  </r>
  <r>
    <x v="2"/>
    <x v="0"/>
    <x v="14"/>
    <x v="0"/>
    <x v="0"/>
    <n v="98"/>
    <s v="Bolig- og fritidsbebyggelse"/>
    <x v="0"/>
  </r>
  <r>
    <x v="2"/>
    <x v="0"/>
    <x v="14"/>
    <x v="3"/>
    <x v="0"/>
    <n v="4"/>
    <s v="Ikke fordelt"/>
    <x v="2"/>
  </r>
  <r>
    <x v="2"/>
    <x v="0"/>
    <x v="14"/>
    <x v="7"/>
    <x v="0"/>
    <n v="8"/>
    <s v="Næringsbygg og offentlige bygg"/>
    <x v="0"/>
  </r>
  <r>
    <x v="2"/>
    <x v="0"/>
    <x v="15"/>
    <x v="1"/>
    <x v="0"/>
    <n v="30"/>
    <s v="Samferdselsanlegg"/>
    <x v="1"/>
  </r>
  <r>
    <x v="2"/>
    <x v="0"/>
    <x v="16"/>
    <x v="0"/>
    <x v="0"/>
    <n v="1"/>
    <s v="Bolig- og fritidsbebyggelse"/>
    <x v="0"/>
  </r>
  <r>
    <x v="2"/>
    <x v="0"/>
    <x v="17"/>
    <x v="0"/>
    <x v="0"/>
    <n v="108"/>
    <s v="Bolig- og fritidsbebyggelse"/>
    <x v="0"/>
  </r>
  <r>
    <x v="2"/>
    <x v="0"/>
    <x v="17"/>
    <x v="5"/>
    <x v="0"/>
    <n v="8"/>
    <s v="Næringsbygg og offentlige bygg"/>
    <x v="0"/>
  </r>
  <r>
    <x v="2"/>
    <x v="0"/>
    <x v="17"/>
    <x v="1"/>
    <x v="0"/>
    <n v="1"/>
    <s v="Samferdselsanlegg"/>
    <x v="1"/>
  </r>
  <r>
    <x v="2"/>
    <x v="0"/>
    <x v="17"/>
    <x v="6"/>
    <x v="0"/>
    <n v="35"/>
    <s v="Skogplanting"/>
    <x v="3"/>
  </r>
  <r>
    <x v="2"/>
    <x v="0"/>
    <x v="18"/>
    <x v="0"/>
    <x v="0"/>
    <n v="156"/>
    <s v="Bolig- og fritidsbebyggelse"/>
    <x v="0"/>
  </r>
  <r>
    <x v="2"/>
    <x v="0"/>
    <x v="18"/>
    <x v="3"/>
    <x v="0"/>
    <n v="10"/>
    <s v="Ikke fordelt"/>
    <x v="2"/>
  </r>
  <r>
    <x v="2"/>
    <x v="0"/>
    <x v="18"/>
    <x v="1"/>
    <x v="0"/>
    <n v="10"/>
    <s v="Samferdselsanlegg"/>
    <x v="1"/>
  </r>
  <r>
    <x v="2"/>
    <x v="0"/>
    <x v="18"/>
    <x v="6"/>
    <x v="0"/>
    <n v="15"/>
    <s v="Skogplanting"/>
    <x v="3"/>
  </r>
  <r>
    <x v="2"/>
    <x v="0"/>
    <x v="19"/>
    <x v="0"/>
    <x v="0"/>
    <n v="78"/>
    <s v="Bolig- og fritidsbebyggelse"/>
    <x v="0"/>
  </r>
  <r>
    <x v="2"/>
    <x v="0"/>
    <x v="19"/>
    <x v="1"/>
    <x v="0"/>
    <n v="1"/>
    <s v="Samferdselsanlegg"/>
    <x v="1"/>
  </r>
  <r>
    <x v="2"/>
    <x v="0"/>
    <x v="20"/>
    <x v="0"/>
    <x v="0"/>
    <n v="25"/>
    <s v="Bolig- og fritidsbebyggelse"/>
    <x v="0"/>
  </r>
  <r>
    <x v="2"/>
    <x v="0"/>
    <x v="20"/>
    <x v="3"/>
    <x v="0"/>
    <n v="2"/>
    <s v="Ikke fordelt"/>
    <x v="2"/>
  </r>
  <r>
    <x v="2"/>
    <x v="0"/>
    <x v="20"/>
    <x v="1"/>
    <x v="0"/>
    <n v="2"/>
    <s v="Samferdselsanlegg"/>
    <x v="1"/>
  </r>
  <r>
    <x v="2"/>
    <x v="0"/>
    <x v="21"/>
    <x v="0"/>
    <x v="0"/>
    <n v="8"/>
    <s v="Bolig- og fritidsbebyggelse"/>
    <x v="0"/>
  </r>
  <r>
    <x v="2"/>
    <x v="0"/>
    <x v="21"/>
    <x v="6"/>
    <x v="0"/>
    <n v="14"/>
    <s v="Skogplanting"/>
    <x v="3"/>
  </r>
  <r>
    <x v="2"/>
    <x v="1"/>
    <x v="22"/>
    <x v="2"/>
    <x v="0"/>
    <n v="400"/>
    <s v="Ikke fordelt"/>
    <x v="2"/>
  </r>
  <r>
    <x v="2"/>
    <x v="1"/>
    <x v="22"/>
    <x v="6"/>
    <x v="0"/>
    <n v="10"/>
    <s v="Skogplanting"/>
    <x v="3"/>
  </r>
  <r>
    <x v="3"/>
    <x v="0"/>
    <x v="0"/>
    <x v="0"/>
    <x v="0"/>
    <n v="1"/>
    <s v="Bolig- og fritidsbebyggelse"/>
    <x v="0"/>
  </r>
  <r>
    <x v="3"/>
    <x v="0"/>
    <x v="1"/>
    <x v="0"/>
    <x v="0"/>
    <n v="3"/>
    <s v="Bolig- og fritidsbebyggelse"/>
    <x v="0"/>
  </r>
  <r>
    <x v="3"/>
    <x v="0"/>
    <x v="1"/>
    <x v="4"/>
    <x v="0"/>
    <n v="85"/>
    <s v="Næringsbygg og offentlige bygg"/>
    <x v="0"/>
  </r>
  <r>
    <x v="3"/>
    <x v="0"/>
    <x v="1"/>
    <x v="5"/>
    <x v="0"/>
    <n v="40"/>
    <s v="Næringsbygg og offentlige bygg"/>
    <x v="0"/>
  </r>
  <r>
    <x v="3"/>
    <x v="0"/>
    <x v="1"/>
    <x v="1"/>
    <x v="0"/>
    <n v="11"/>
    <s v="Samferdselsanlegg"/>
    <x v="1"/>
  </r>
  <r>
    <x v="3"/>
    <x v="0"/>
    <x v="2"/>
    <x v="0"/>
    <x v="0"/>
    <n v="7"/>
    <s v="Bolig- og fritidsbebyggelse"/>
    <x v="0"/>
  </r>
  <r>
    <x v="3"/>
    <x v="0"/>
    <x v="2"/>
    <x v="3"/>
    <x v="0"/>
    <n v="6"/>
    <s v="Ikke fordelt"/>
    <x v="2"/>
  </r>
  <r>
    <x v="3"/>
    <x v="0"/>
    <x v="2"/>
    <x v="4"/>
    <x v="0"/>
    <n v="7"/>
    <s v="Næringsbygg og offentlige bygg"/>
    <x v="0"/>
  </r>
  <r>
    <x v="3"/>
    <x v="0"/>
    <x v="3"/>
    <x v="0"/>
    <x v="0"/>
    <n v="10"/>
    <s v="Bolig- og fritidsbebyggelse"/>
    <x v="0"/>
  </r>
  <r>
    <x v="3"/>
    <x v="0"/>
    <x v="3"/>
    <x v="4"/>
    <x v="0"/>
    <n v="55"/>
    <s v="Næringsbygg og offentlige bygg"/>
    <x v="0"/>
  </r>
  <r>
    <x v="3"/>
    <x v="0"/>
    <x v="4"/>
    <x v="0"/>
    <x v="0"/>
    <n v="2"/>
    <s v="Bolig- og fritidsbebyggelse"/>
    <x v="0"/>
  </r>
  <r>
    <x v="3"/>
    <x v="0"/>
    <x v="4"/>
    <x v="6"/>
    <x v="0"/>
    <n v="28"/>
    <s v="Skogplanting"/>
    <x v="3"/>
  </r>
  <r>
    <x v="3"/>
    <x v="0"/>
    <x v="5"/>
    <x v="5"/>
    <x v="0"/>
    <n v="7"/>
    <s v="Næringsbygg og offentlige bygg"/>
    <x v="0"/>
  </r>
  <r>
    <x v="3"/>
    <x v="0"/>
    <x v="6"/>
    <x v="0"/>
    <x v="0"/>
    <n v="30"/>
    <s v="Bolig- og fritidsbebyggelse"/>
    <x v="0"/>
  </r>
  <r>
    <x v="3"/>
    <x v="0"/>
    <x v="6"/>
    <x v="2"/>
    <x v="0"/>
    <n v="25"/>
    <s v="Ikke fordelt"/>
    <x v="2"/>
  </r>
  <r>
    <x v="3"/>
    <x v="0"/>
    <x v="6"/>
    <x v="5"/>
    <x v="0"/>
    <n v="90"/>
    <s v="Næringsbygg og offentlige bygg"/>
    <x v="0"/>
  </r>
  <r>
    <x v="3"/>
    <x v="0"/>
    <x v="6"/>
    <x v="7"/>
    <x v="0"/>
    <n v="60"/>
    <s v="Næringsbygg og offentlige bygg"/>
    <x v="0"/>
  </r>
  <r>
    <x v="3"/>
    <x v="0"/>
    <x v="7"/>
    <x v="0"/>
    <x v="0"/>
    <n v="89"/>
    <s v="Bolig- og fritidsbebyggelse"/>
    <x v="0"/>
  </r>
  <r>
    <x v="3"/>
    <x v="0"/>
    <x v="7"/>
    <x v="4"/>
    <x v="0"/>
    <n v="44"/>
    <s v="Næringsbygg og offentlige bygg"/>
    <x v="0"/>
  </r>
  <r>
    <x v="3"/>
    <x v="0"/>
    <x v="7"/>
    <x v="1"/>
    <x v="0"/>
    <n v="12"/>
    <s v="Samferdselsanlegg"/>
    <x v="1"/>
  </r>
  <r>
    <x v="3"/>
    <x v="0"/>
    <x v="8"/>
    <x v="0"/>
    <x v="0"/>
    <n v="184"/>
    <s v="Bolig- og fritidsbebyggelse"/>
    <x v="0"/>
  </r>
  <r>
    <x v="3"/>
    <x v="0"/>
    <x v="8"/>
    <x v="2"/>
    <x v="0"/>
    <n v="9"/>
    <s v="Ikke fordelt"/>
    <x v="2"/>
  </r>
  <r>
    <x v="3"/>
    <x v="0"/>
    <x v="8"/>
    <x v="1"/>
    <x v="0"/>
    <n v="38"/>
    <s v="Samferdselsanlegg"/>
    <x v="1"/>
  </r>
  <r>
    <x v="3"/>
    <x v="0"/>
    <x v="8"/>
    <x v="6"/>
    <x v="0"/>
    <n v="18"/>
    <s v="Skogplanting"/>
    <x v="3"/>
  </r>
  <r>
    <x v="3"/>
    <x v="0"/>
    <x v="9"/>
    <x v="0"/>
    <x v="0"/>
    <n v="37"/>
    <s v="Bolig- og fritidsbebyggelse"/>
    <x v="0"/>
  </r>
  <r>
    <x v="3"/>
    <x v="0"/>
    <x v="9"/>
    <x v="2"/>
    <x v="0"/>
    <n v="54"/>
    <s v="Ikke fordelt"/>
    <x v="2"/>
  </r>
  <r>
    <x v="3"/>
    <x v="0"/>
    <x v="10"/>
    <x v="0"/>
    <x v="0"/>
    <n v="24"/>
    <s v="Bolig- og fritidsbebyggelse"/>
    <x v="0"/>
  </r>
  <r>
    <x v="3"/>
    <x v="0"/>
    <x v="10"/>
    <x v="2"/>
    <x v="0"/>
    <n v="297"/>
    <s v="Ikke fordelt"/>
    <x v="2"/>
  </r>
  <r>
    <x v="3"/>
    <x v="0"/>
    <x v="10"/>
    <x v="5"/>
    <x v="0"/>
    <n v="12"/>
    <s v="Næringsbygg og offentlige bygg"/>
    <x v="0"/>
  </r>
  <r>
    <x v="3"/>
    <x v="0"/>
    <x v="10"/>
    <x v="4"/>
    <x v="0"/>
    <n v="5"/>
    <s v="Næringsbygg og offentlige bygg"/>
    <x v="0"/>
  </r>
  <r>
    <x v="3"/>
    <x v="0"/>
    <x v="11"/>
    <x v="5"/>
    <x v="0"/>
    <n v="52"/>
    <s v="Næringsbygg og offentlige bygg"/>
    <x v="0"/>
  </r>
  <r>
    <x v="3"/>
    <x v="0"/>
    <x v="11"/>
    <x v="6"/>
    <x v="0"/>
    <n v="12"/>
    <s v="Skogplanting"/>
    <x v="3"/>
  </r>
  <r>
    <x v="3"/>
    <x v="0"/>
    <x v="12"/>
    <x v="0"/>
    <x v="0"/>
    <n v="72"/>
    <s v="Bolig- og fritidsbebyggelse"/>
    <x v="0"/>
  </r>
  <r>
    <x v="3"/>
    <x v="0"/>
    <x v="12"/>
    <x v="3"/>
    <x v="0"/>
    <n v="6"/>
    <s v="Ikke fordelt"/>
    <x v="2"/>
  </r>
  <r>
    <x v="3"/>
    <x v="0"/>
    <x v="13"/>
    <x v="3"/>
    <x v="0"/>
    <n v="30"/>
    <s v="Ikke fordelt"/>
    <x v="2"/>
  </r>
  <r>
    <x v="3"/>
    <x v="0"/>
    <x v="13"/>
    <x v="1"/>
    <x v="0"/>
    <n v="5"/>
    <s v="Samferdselsanlegg"/>
    <x v="1"/>
  </r>
  <r>
    <x v="3"/>
    <x v="0"/>
    <x v="14"/>
    <x v="0"/>
    <x v="0"/>
    <n v="15"/>
    <s v="Bolig- og fritidsbebyggelse"/>
    <x v="0"/>
  </r>
  <r>
    <x v="3"/>
    <x v="0"/>
    <x v="14"/>
    <x v="1"/>
    <x v="0"/>
    <n v="7"/>
    <s v="Samferdselsanlegg"/>
    <x v="1"/>
  </r>
  <r>
    <x v="3"/>
    <x v="0"/>
    <x v="15"/>
    <x v="0"/>
    <x v="0"/>
    <n v="5"/>
    <s v="Bolig- og fritidsbebyggelse"/>
    <x v="0"/>
  </r>
  <r>
    <x v="3"/>
    <x v="0"/>
    <x v="15"/>
    <x v="2"/>
    <x v="0"/>
    <n v="70"/>
    <s v="Ikke fordelt"/>
    <x v="2"/>
  </r>
  <r>
    <x v="3"/>
    <x v="0"/>
    <x v="15"/>
    <x v="4"/>
    <x v="0"/>
    <n v="6"/>
    <s v="Næringsbygg og offentlige bygg"/>
    <x v="0"/>
  </r>
  <r>
    <x v="3"/>
    <x v="0"/>
    <x v="16"/>
    <x v="0"/>
    <x v="0"/>
    <n v="12"/>
    <s v="Bolig- og fritidsbebyggelse"/>
    <x v="0"/>
  </r>
  <r>
    <x v="3"/>
    <x v="0"/>
    <x v="16"/>
    <x v="4"/>
    <x v="0"/>
    <n v="12"/>
    <s v="Næringsbygg og offentlige bygg"/>
    <x v="0"/>
  </r>
  <r>
    <x v="3"/>
    <x v="0"/>
    <x v="17"/>
    <x v="0"/>
    <x v="0"/>
    <n v="60"/>
    <s v="Bolig- og fritidsbebyggelse"/>
    <x v="0"/>
  </r>
  <r>
    <x v="3"/>
    <x v="0"/>
    <x v="17"/>
    <x v="2"/>
    <x v="0"/>
    <n v="5"/>
    <s v="Ikke fordelt"/>
    <x v="2"/>
  </r>
  <r>
    <x v="3"/>
    <x v="0"/>
    <x v="18"/>
    <x v="0"/>
    <x v="0"/>
    <n v="171"/>
    <s v="Bolig- og fritidsbebyggelse"/>
    <x v="0"/>
  </r>
  <r>
    <x v="3"/>
    <x v="0"/>
    <x v="18"/>
    <x v="4"/>
    <x v="0"/>
    <n v="35"/>
    <s v="Næringsbygg og offentlige bygg"/>
    <x v="0"/>
  </r>
  <r>
    <x v="3"/>
    <x v="0"/>
    <x v="18"/>
    <x v="5"/>
    <x v="0"/>
    <n v="5"/>
    <s v="Næringsbygg og offentlige bygg"/>
    <x v="0"/>
  </r>
  <r>
    <x v="3"/>
    <x v="0"/>
    <x v="18"/>
    <x v="1"/>
    <x v="0"/>
    <n v="40"/>
    <s v="Samferdselsanlegg"/>
    <x v="1"/>
  </r>
  <r>
    <x v="3"/>
    <x v="0"/>
    <x v="18"/>
    <x v="6"/>
    <x v="0"/>
    <n v="43"/>
    <s v="Skogplanting"/>
    <x v="3"/>
  </r>
  <r>
    <x v="3"/>
    <x v="0"/>
    <x v="19"/>
    <x v="0"/>
    <x v="0"/>
    <n v="88"/>
    <s v="Bolig- og fritidsbebyggelse"/>
    <x v="0"/>
  </r>
  <r>
    <x v="3"/>
    <x v="0"/>
    <x v="19"/>
    <x v="1"/>
    <x v="0"/>
    <n v="1"/>
    <s v="Samferdselsanlegg"/>
    <x v="1"/>
  </r>
  <r>
    <x v="3"/>
    <x v="0"/>
    <x v="20"/>
    <x v="0"/>
    <x v="0"/>
    <n v="18"/>
    <s v="Bolig- og fritidsbebyggelse"/>
    <x v="0"/>
  </r>
  <r>
    <x v="3"/>
    <x v="0"/>
    <x v="20"/>
    <x v="5"/>
    <x v="0"/>
    <n v="12"/>
    <s v="Næringsbygg og offentlige bygg"/>
    <x v="0"/>
  </r>
  <r>
    <x v="3"/>
    <x v="0"/>
    <x v="20"/>
    <x v="1"/>
    <x v="0"/>
    <n v="4"/>
    <s v="Samferdselsanlegg"/>
    <x v="1"/>
  </r>
  <r>
    <x v="3"/>
    <x v="0"/>
    <x v="21"/>
    <x v="5"/>
    <x v="0"/>
    <n v="1"/>
    <s v="Næringsbygg og offentlige bygg"/>
    <x v="0"/>
  </r>
  <r>
    <x v="3"/>
    <x v="0"/>
    <x v="21"/>
    <x v="6"/>
    <x v="0"/>
    <n v="135"/>
    <s v="Skogplanting"/>
    <x v="3"/>
  </r>
  <r>
    <x v="3"/>
    <x v="1"/>
    <x v="22"/>
    <x v="2"/>
    <x v="0"/>
    <n v="400"/>
    <s v="Ikke fordelt"/>
    <x v="2"/>
  </r>
  <r>
    <x v="4"/>
    <x v="0"/>
    <x v="0"/>
    <x v="0"/>
    <x v="0"/>
    <n v="4"/>
    <s v="Bolig- og fritidsbebyggelse"/>
    <x v="0"/>
  </r>
  <r>
    <x v="4"/>
    <x v="0"/>
    <x v="0"/>
    <x v="1"/>
    <x v="0"/>
    <n v="6"/>
    <s v="Samferdselsanlegg"/>
    <x v="1"/>
  </r>
  <r>
    <x v="4"/>
    <x v="0"/>
    <x v="2"/>
    <x v="0"/>
    <x v="0"/>
    <n v="31"/>
    <s v="Bolig- og fritidsbebyggelse"/>
    <x v="0"/>
  </r>
  <r>
    <x v="4"/>
    <x v="0"/>
    <x v="2"/>
    <x v="6"/>
    <x v="0"/>
    <n v="70"/>
    <s v="Skogplanting"/>
    <x v="3"/>
  </r>
  <r>
    <x v="4"/>
    <x v="0"/>
    <x v="3"/>
    <x v="0"/>
    <x v="0"/>
    <n v="15"/>
    <s v="Bolig- og fritidsbebyggelse"/>
    <x v="0"/>
  </r>
  <r>
    <x v="4"/>
    <x v="0"/>
    <x v="3"/>
    <x v="1"/>
    <x v="0"/>
    <n v="1"/>
    <s v="Samferdselsanlegg"/>
    <x v="1"/>
  </r>
  <r>
    <x v="4"/>
    <x v="0"/>
    <x v="4"/>
    <x v="0"/>
    <x v="0"/>
    <n v="12"/>
    <s v="Bolig- og fritidsbebyggelse"/>
    <x v="0"/>
  </r>
  <r>
    <x v="4"/>
    <x v="0"/>
    <x v="4"/>
    <x v="6"/>
    <x v="0"/>
    <n v="26"/>
    <s v="Skogplanting"/>
    <x v="3"/>
  </r>
  <r>
    <x v="4"/>
    <x v="0"/>
    <x v="6"/>
    <x v="0"/>
    <x v="0"/>
    <n v="30"/>
    <s v="Bolig- og fritidsbebyggelse"/>
    <x v="0"/>
  </r>
  <r>
    <x v="4"/>
    <x v="0"/>
    <x v="6"/>
    <x v="2"/>
    <x v="0"/>
    <n v="373"/>
    <s v="Ikke fordelt"/>
    <x v="2"/>
  </r>
  <r>
    <x v="4"/>
    <x v="0"/>
    <x v="6"/>
    <x v="5"/>
    <x v="0"/>
    <n v="87"/>
    <s v="Næringsbygg og offentlige bygg"/>
    <x v="0"/>
  </r>
  <r>
    <x v="4"/>
    <x v="0"/>
    <x v="6"/>
    <x v="4"/>
    <x v="0"/>
    <n v="55"/>
    <s v="Næringsbygg og offentlige bygg"/>
    <x v="0"/>
  </r>
  <r>
    <x v="4"/>
    <x v="0"/>
    <x v="6"/>
    <x v="7"/>
    <x v="0"/>
    <n v="10"/>
    <s v="Næringsbygg og offentlige bygg"/>
    <x v="0"/>
  </r>
  <r>
    <x v="4"/>
    <x v="0"/>
    <x v="7"/>
    <x v="0"/>
    <x v="0"/>
    <n v="90"/>
    <s v="Bolig- og fritidsbebyggelse"/>
    <x v="0"/>
  </r>
  <r>
    <x v="4"/>
    <x v="0"/>
    <x v="7"/>
    <x v="1"/>
    <x v="0"/>
    <n v="15"/>
    <s v="Samferdselsanlegg"/>
    <x v="1"/>
  </r>
  <r>
    <x v="4"/>
    <x v="0"/>
    <x v="8"/>
    <x v="0"/>
    <x v="0"/>
    <n v="48"/>
    <s v="Bolig- og fritidsbebyggelse"/>
    <x v="0"/>
  </r>
  <r>
    <x v="4"/>
    <x v="0"/>
    <x v="8"/>
    <x v="1"/>
    <x v="0"/>
    <n v="16"/>
    <s v="Samferdselsanlegg"/>
    <x v="1"/>
  </r>
  <r>
    <x v="4"/>
    <x v="0"/>
    <x v="8"/>
    <x v="6"/>
    <x v="0"/>
    <n v="90"/>
    <s v="Skogplanting"/>
    <x v="3"/>
  </r>
  <r>
    <x v="4"/>
    <x v="0"/>
    <x v="9"/>
    <x v="0"/>
    <x v="0"/>
    <n v="69"/>
    <s v="Bolig- og fritidsbebyggelse"/>
    <x v="0"/>
  </r>
  <r>
    <x v="4"/>
    <x v="0"/>
    <x v="9"/>
    <x v="1"/>
    <x v="0"/>
    <n v="6"/>
    <s v="Samferdselsanlegg"/>
    <x v="1"/>
  </r>
  <r>
    <x v="4"/>
    <x v="0"/>
    <x v="10"/>
    <x v="0"/>
    <x v="0"/>
    <n v="72"/>
    <s v="Bolig- og fritidsbebyggelse"/>
    <x v="0"/>
  </r>
  <r>
    <x v="4"/>
    <x v="0"/>
    <x v="10"/>
    <x v="4"/>
    <x v="0"/>
    <n v="3"/>
    <s v="Næringsbygg og offentlige bygg"/>
    <x v="0"/>
  </r>
  <r>
    <x v="4"/>
    <x v="0"/>
    <x v="10"/>
    <x v="5"/>
    <x v="0"/>
    <n v="2"/>
    <s v="Næringsbygg og offentlige bygg"/>
    <x v="0"/>
  </r>
  <r>
    <x v="4"/>
    <x v="0"/>
    <x v="10"/>
    <x v="6"/>
    <x v="0"/>
    <n v="45"/>
    <s v="Skogplanting"/>
    <x v="3"/>
  </r>
  <r>
    <x v="4"/>
    <x v="0"/>
    <x v="11"/>
    <x v="2"/>
    <x v="0"/>
    <n v="239"/>
    <s v="Ikke fordelt"/>
    <x v="2"/>
  </r>
  <r>
    <x v="4"/>
    <x v="0"/>
    <x v="12"/>
    <x v="0"/>
    <x v="0"/>
    <n v="23"/>
    <s v="Bolig- og fritidsbebyggelse"/>
    <x v="0"/>
  </r>
  <r>
    <x v="4"/>
    <x v="0"/>
    <x v="12"/>
    <x v="1"/>
    <x v="0"/>
    <n v="15"/>
    <s v="Samferdselsanlegg"/>
    <x v="1"/>
  </r>
  <r>
    <x v="4"/>
    <x v="0"/>
    <x v="13"/>
    <x v="0"/>
    <x v="0"/>
    <n v="2"/>
    <s v="Bolig- og fritidsbebyggelse"/>
    <x v="0"/>
  </r>
  <r>
    <x v="4"/>
    <x v="0"/>
    <x v="13"/>
    <x v="3"/>
    <x v="0"/>
    <n v="50"/>
    <s v="Ikke fordelt"/>
    <x v="2"/>
  </r>
  <r>
    <x v="4"/>
    <x v="0"/>
    <x v="14"/>
    <x v="0"/>
    <x v="0"/>
    <n v="3"/>
    <s v="Bolig- og fritidsbebyggelse"/>
    <x v="0"/>
  </r>
  <r>
    <x v="4"/>
    <x v="0"/>
    <x v="15"/>
    <x v="5"/>
    <x v="0"/>
    <n v="40"/>
    <s v="Næringsbygg og offentlige bygg"/>
    <x v="0"/>
  </r>
  <r>
    <x v="4"/>
    <x v="0"/>
    <x v="16"/>
    <x v="0"/>
    <x v="0"/>
    <n v="6"/>
    <s v="Bolig- og fritidsbebyggelse"/>
    <x v="0"/>
  </r>
  <r>
    <x v="4"/>
    <x v="0"/>
    <x v="16"/>
    <x v="1"/>
    <x v="0"/>
    <n v="24"/>
    <s v="Samferdselsanlegg"/>
    <x v="1"/>
  </r>
  <r>
    <x v="4"/>
    <x v="0"/>
    <x v="17"/>
    <x v="0"/>
    <x v="0"/>
    <n v="52"/>
    <s v="Bolig- og fritidsbebyggelse"/>
    <x v="0"/>
  </r>
  <r>
    <x v="4"/>
    <x v="0"/>
    <x v="17"/>
    <x v="2"/>
    <x v="0"/>
    <n v="52"/>
    <s v="Ikke fordelt"/>
    <x v="2"/>
  </r>
  <r>
    <x v="4"/>
    <x v="0"/>
    <x v="17"/>
    <x v="3"/>
    <x v="0"/>
    <n v="3"/>
    <s v="Ikke fordelt"/>
    <x v="2"/>
  </r>
  <r>
    <x v="4"/>
    <x v="0"/>
    <x v="17"/>
    <x v="5"/>
    <x v="0"/>
    <n v="38"/>
    <s v="Næringsbygg og offentlige bygg"/>
    <x v="0"/>
  </r>
  <r>
    <x v="4"/>
    <x v="0"/>
    <x v="17"/>
    <x v="4"/>
    <x v="0"/>
    <n v="5"/>
    <s v="Næringsbygg og offentlige bygg"/>
    <x v="0"/>
  </r>
  <r>
    <x v="4"/>
    <x v="0"/>
    <x v="17"/>
    <x v="1"/>
    <x v="0"/>
    <n v="3"/>
    <s v="Samferdselsanlegg"/>
    <x v="1"/>
  </r>
  <r>
    <x v="4"/>
    <x v="0"/>
    <x v="18"/>
    <x v="0"/>
    <x v="0"/>
    <n v="160"/>
    <s v="Bolig- og fritidsbebyggelse"/>
    <x v="0"/>
  </r>
  <r>
    <x v="4"/>
    <x v="0"/>
    <x v="18"/>
    <x v="4"/>
    <x v="0"/>
    <n v="15"/>
    <s v="Næringsbygg og offentlige bygg"/>
    <x v="0"/>
  </r>
  <r>
    <x v="4"/>
    <x v="0"/>
    <x v="18"/>
    <x v="1"/>
    <x v="0"/>
    <n v="25"/>
    <s v="Samferdselsanlegg"/>
    <x v="1"/>
  </r>
  <r>
    <x v="4"/>
    <x v="0"/>
    <x v="18"/>
    <x v="6"/>
    <x v="0"/>
    <n v="50"/>
    <s v="Skogplanting"/>
    <x v="3"/>
  </r>
  <r>
    <x v="4"/>
    <x v="0"/>
    <x v="19"/>
    <x v="0"/>
    <x v="0"/>
    <n v="42"/>
    <s v="Bolig- og fritidsbebyggelse"/>
    <x v="0"/>
  </r>
  <r>
    <x v="4"/>
    <x v="0"/>
    <x v="19"/>
    <x v="1"/>
    <x v="0"/>
    <n v="61"/>
    <s v="Samferdselsanlegg"/>
    <x v="1"/>
  </r>
  <r>
    <x v="4"/>
    <x v="0"/>
    <x v="20"/>
    <x v="0"/>
    <x v="0"/>
    <n v="13"/>
    <s v="Bolig- og fritidsbebyggelse"/>
    <x v="0"/>
  </r>
  <r>
    <x v="4"/>
    <x v="0"/>
    <x v="20"/>
    <x v="2"/>
    <x v="0"/>
    <n v="8"/>
    <s v="Ikke fordelt"/>
    <x v="2"/>
  </r>
  <r>
    <x v="4"/>
    <x v="0"/>
    <x v="20"/>
    <x v="1"/>
    <x v="0"/>
    <n v="8"/>
    <s v="Samferdselsanlegg"/>
    <x v="1"/>
  </r>
  <r>
    <x v="4"/>
    <x v="0"/>
    <x v="21"/>
    <x v="0"/>
    <x v="0"/>
    <n v="2"/>
    <s v="Bolig- og fritidsbebyggelse"/>
    <x v="0"/>
  </r>
  <r>
    <x v="4"/>
    <x v="0"/>
    <x v="21"/>
    <x v="5"/>
    <x v="0"/>
    <n v="1"/>
    <s v="Næringsbygg og offentlige bygg"/>
    <x v="0"/>
  </r>
  <r>
    <x v="4"/>
    <x v="1"/>
    <x v="22"/>
    <x v="2"/>
    <x v="0"/>
    <n v="500"/>
    <s v="Ikke fordelt"/>
    <x v="2"/>
  </r>
  <r>
    <x v="5"/>
    <x v="0"/>
    <x v="0"/>
    <x v="5"/>
    <x v="0"/>
    <n v="9"/>
    <s v="Næringsbygg og offentlige bygg"/>
    <x v="0"/>
  </r>
  <r>
    <x v="5"/>
    <x v="0"/>
    <x v="0"/>
    <x v="1"/>
    <x v="0"/>
    <n v="4"/>
    <s v="Samferdselsanlegg"/>
    <x v="1"/>
  </r>
  <r>
    <x v="5"/>
    <x v="0"/>
    <x v="1"/>
    <x v="0"/>
    <x v="0"/>
    <n v="1"/>
    <s v="Bolig- og fritidsbebyggelse"/>
    <x v="0"/>
  </r>
  <r>
    <x v="5"/>
    <x v="0"/>
    <x v="1"/>
    <x v="3"/>
    <x v="0"/>
    <n v="8"/>
    <s v="Ikke fordelt"/>
    <x v="2"/>
  </r>
  <r>
    <x v="5"/>
    <x v="0"/>
    <x v="2"/>
    <x v="0"/>
    <x v="0"/>
    <n v="5"/>
    <s v="Bolig- og fritidsbebyggelse"/>
    <x v="0"/>
  </r>
  <r>
    <x v="5"/>
    <x v="0"/>
    <x v="2"/>
    <x v="3"/>
    <x v="0"/>
    <n v="4"/>
    <s v="Ikke fordelt"/>
    <x v="2"/>
  </r>
  <r>
    <x v="5"/>
    <x v="0"/>
    <x v="2"/>
    <x v="4"/>
    <x v="0"/>
    <n v="18"/>
    <s v="Næringsbygg og offentlige bygg"/>
    <x v="0"/>
  </r>
  <r>
    <x v="5"/>
    <x v="0"/>
    <x v="3"/>
    <x v="0"/>
    <x v="0"/>
    <n v="2"/>
    <s v="Bolig- og fritidsbebyggelse"/>
    <x v="0"/>
  </r>
  <r>
    <x v="5"/>
    <x v="0"/>
    <x v="6"/>
    <x v="2"/>
    <x v="0"/>
    <n v="436"/>
    <s v="Ikke fordelt"/>
    <x v="2"/>
  </r>
  <r>
    <x v="5"/>
    <x v="0"/>
    <x v="7"/>
    <x v="0"/>
    <x v="0"/>
    <n v="33"/>
    <s v="Bolig- og fritidsbebyggelse"/>
    <x v="0"/>
  </r>
  <r>
    <x v="5"/>
    <x v="0"/>
    <x v="7"/>
    <x v="5"/>
    <x v="0"/>
    <n v="4"/>
    <s v="Næringsbygg og offentlige bygg"/>
    <x v="0"/>
  </r>
  <r>
    <x v="5"/>
    <x v="0"/>
    <x v="8"/>
    <x v="0"/>
    <x v="0"/>
    <n v="26"/>
    <s v="Bolig- og fritidsbebyggelse"/>
    <x v="0"/>
  </r>
  <r>
    <x v="5"/>
    <x v="0"/>
    <x v="8"/>
    <x v="1"/>
    <x v="0"/>
    <n v="3"/>
    <s v="Samferdselsanlegg"/>
    <x v="1"/>
  </r>
  <r>
    <x v="5"/>
    <x v="0"/>
    <x v="8"/>
    <x v="6"/>
    <x v="0"/>
    <n v="80"/>
    <s v="Skogplanting"/>
    <x v="3"/>
  </r>
  <r>
    <x v="5"/>
    <x v="0"/>
    <x v="9"/>
    <x v="0"/>
    <x v="0"/>
    <n v="21"/>
    <s v="Bolig- og fritidsbebyggelse"/>
    <x v="0"/>
  </r>
  <r>
    <x v="5"/>
    <x v="0"/>
    <x v="9"/>
    <x v="3"/>
    <x v="0"/>
    <n v="35"/>
    <s v="Ikke fordelt"/>
    <x v="2"/>
  </r>
  <r>
    <x v="5"/>
    <x v="0"/>
    <x v="9"/>
    <x v="5"/>
    <x v="0"/>
    <n v="20"/>
    <s v="Næringsbygg og offentlige bygg"/>
    <x v="0"/>
  </r>
  <r>
    <x v="5"/>
    <x v="0"/>
    <x v="10"/>
    <x v="0"/>
    <x v="0"/>
    <n v="5"/>
    <s v="Bolig- og fritidsbebyggelse"/>
    <x v="0"/>
  </r>
  <r>
    <x v="5"/>
    <x v="0"/>
    <x v="10"/>
    <x v="4"/>
    <x v="0"/>
    <n v="2"/>
    <s v="Næringsbygg og offentlige bygg"/>
    <x v="0"/>
  </r>
  <r>
    <x v="5"/>
    <x v="0"/>
    <x v="12"/>
    <x v="0"/>
    <x v="0"/>
    <n v="2"/>
    <s v="Bolig- og fritidsbebyggelse"/>
    <x v="0"/>
  </r>
  <r>
    <x v="5"/>
    <x v="0"/>
    <x v="12"/>
    <x v="3"/>
    <x v="0"/>
    <n v="20"/>
    <s v="Ikke fordelt"/>
    <x v="2"/>
  </r>
  <r>
    <x v="5"/>
    <x v="0"/>
    <x v="12"/>
    <x v="6"/>
    <x v="0"/>
    <n v="10"/>
    <s v="Skogplanting"/>
    <x v="3"/>
  </r>
  <r>
    <x v="5"/>
    <x v="0"/>
    <x v="13"/>
    <x v="5"/>
    <x v="0"/>
    <n v="28"/>
    <s v="Næringsbygg og offentlige bygg"/>
    <x v="0"/>
  </r>
  <r>
    <x v="5"/>
    <x v="0"/>
    <x v="13"/>
    <x v="1"/>
    <x v="0"/>
    <n v="15"/>
    <s v="Samferdselsanlegg"/>
    <x v="1"/>
  </r>
  <r>
    <x v="5"/>
    <x v="0"/>
    <x v="14"/>
    <x v="0"/>
    <x v="0"/>
    <n v="35"/>
    <s v="Bolig- og fritidsbebyggelse"/>
    <x v="0"/>
  </r>
  <r>
    <x v="5"/>
    <x v="0"/>
    <x v="14"/>
    <x v="3"/>
    <x v="0"/>
    <n v="4"/>
    <s v="Ikke fordelt"/>
    <x v="2"/>
  </r>
  <r>
    <x v="5"/>
    <x v="0"/>
    <x v="14"/>
    <x v="4"/>
    <x v="0"/>
    <n v="26"/>
    <s v="Næringsbygg og offentlige bygg"/>
    <x v="0"/>
  </r>
  <r>
    <x v="5"/>
    <x v="0"/>
    <x v="14"/>
    <x v="5"/>
    <x v="0"/>
    <n v="5"/>
    <s v="Næringsbygg og offentlige bygg"/>
    <x v="0"/>
  </r>
  <r>
    <x v="5"/>
    <x v="0"/>
    <x v="14"/>
    <x v="1"/>
    <x v="0"/>
    <n v="19"/>
    <s v="Samferdselsanlegg"/>
    <x v="1"/>
  </r>
  <r>
    <x v="5"/>
    <x v="0"/>
    <x v="15"/>
    <x v="0"/>
    <x v="0"/>
    <n v="4"/>
    <s v="Bolig- og fritidsbebyggelse"/>
    <x v="0"/>
  </r>
  <r>
    <x v="5"/>
    <x v="0"/>
    <x v="15"/>
    <x v="5"/>
    <x v="0"/>
    <n v="99"/>
    <s v="Næringsbygg og offentlige bygg"/>
    <x v="0"/>
  </r>
  <r>
    <x v="5"/>
    <x v="0"/>
    <x v="15"/>
    <x v="1"/>
    <x v="0"/>
    <n v="8"/>
    <s v="Samferdselsanlegg"/>
    <x v="1"/>
  </r>
  <r>
    <x v="5"/>
    <x v="0"/>
    <x v="15"/>
    <x v="6"/>
    <x v="0"/>
    <n v="45"/>
    <s v="Skogplanting"/>
    <x v="3"/>
  </r>
  <r>
    <x v="5"/>
    <x v="0"/>
    <x v="16"/>
    <x v="0"/>
    <x v="0"/>
    <n v="11"/>
    <s v="Bolig- og fritidsbebyggelse"/>
    <x v="0"/>
  </r>
  <r>
    <x v="5"/>
    <x v="0"/>
    <x v="17"/>
    <x v="0"/>
    <x v="0"/>
    <n v="67"/>
    <s v="Bolig- og fritidsbebyggelse"/>
    <x v="0"/>
  </r>
  <r>
    <x v="5"/>
    <x v="0"/>
    <x v="18"/>
    <x v="0"/>
    <x v="0"/>
    <n v="126"/>
    <s v="Bolig- og fritidsbebyggelse"/>
    <x v="0"/>
  </r>
  <r>
    <x v="5"/>
    <x v="0"/>
    <x v="18"/>
    <x v="7"/>
    <x v="0"/>
    <n v="25"/>
    <s v="Næringsbygg og offentlige bygg"/>
    <x v="0"/>
  </r>
  <r>
    <x v="5"/>
    <x v="0"/>
    <x v="18"/>
    <x v="4"/>
    <x v="0"/>
    <n v="5"/>
    <s v="Næringsbygg og offentlige bygg"/>
    <x v="0"/>
  </r>
  <r>
    <x v="5"/>
    <x v="0"/>
    <x v="18"/>
    <x v="1"/>
    <x v="0"/>
    <n v="20"/>
    <s v="Samferdselsanlegg"/>
    <x v="1"/>
  </r>
  <r>
    <x v="5"/>
    <x v="0"/>
    <x v="18"/>
    <x v="6"/>
    <x v="0"/>
    <n v="21"/>
    <s v="Skogplanting"/>
    <x v="3"/>
  </r>
  <r>
    <x v="5"/>
    <x v="0"/>
    <x v="19"/>
    <x v="0"/>
    <x v="0"/>
    <n v="44"/>
    <s v="Bolig- og fritidsbebyggelse"/>
    <x v="0"/>
  </r>
  <r>
    <x v="5"/>
    <x v="0"/>
    <x v="19"/>
    <x v="5"/>
    <x v="0"/>
    <n v="6"/>
    <s v="Næringsbygg og offentlige bygg"/>
    <x v="0"/>
  </r>
  <r>
    <x v="5"/>
    <x v="0"/>
    <x v="20"/>
    <x v="0"/>
    <x v="0"/>
    <n v="6"/>
    <s v="Bolig- og fritidsbebyggelse"/>
    <x v="0"/>
  </r>
  <r>
    <x v="5"/>
    <x v="0"/>
    <x v="20"/>
    <x v="2"/>
    <x v="0"/>
    <n v="22"/>
    <s v="Ikke fordelt"/>
    <x v="2"/>
  </r>
  <r>
    <x v="5"/>
    <x v="0"/>
    <x v="20"/>
    <x v="5"/>
    <x v="0"/>
    <n v="2"/>
    <s v="Næringsbygg og offentlige bygg"/>
    <x v="0"/>
  </r>
  <r>
    <x v="5"/>
    <x v="0"/>
    <x v="21"/>
    <x v="0"/>
    <x v="0"/>
    <n v="5"/>
    <s v="Bolig- og fritidsbebyggelse"/>
    <x v="0"/>
  </r>
  <r>
    <x v="5"/>
    <x v="0"/>
    <x v="21"/>
    <x v="5"/>
    <x v="0"/>
    <n v="16"/>
    <s v="Næringsbygg og offentlige bygg"/>
    <x v="0"/>
  </r>
  <r>
    <x v="5"/>
    <x v="0"/>
    <x v="21"/>
    <x v="4"/>
    <x v="0"/>
    <n v="1"/>
    <s v="Næringsbygg og offentlige bygg"/>
    <x v="0"/>
  </r>
  <r>
    <x v="5"/>
    <x v="0"/>
    <x v="21"/>
    <x v="6"/>
    <x v="0"/>
    <n v="55"/>
    <s v="Skogplanting"/>
    <x v="3"/>
  </r>
  <r>
    <x v="5"/>
    <x v="1"/>
    <x v="22"/>
    <x v="3"/>
    <x v="0"/>
    <n v="100"/>
    <s v="Ikke fordelt"/>
    <x v="2"/>
  </r>
  <r>
    <x v="5"/>
    <x v="1"/>
    <x v="22"/>
    <x v="6"/>
    <x v="0"/>
    <n v="450"/>
    <s v="Skogplanting"/>
    <x v="3"/>
  </r>
  <r>
    <x v="5"/>
    <x v="2"/>
    <x v="23"/>
    <x v="8"/>
    <x v="0"/>
    <n v="1545"/>
    <s v="Ikke fordelt"/>
    <x v="2"/>
  </r>
  <r>
    <x v="6"/>
    <x v="0"/>
    <x v="0"/>
    <x v="0"/>
    <x v="0"/>
    <n v="25"/>
    <s v="Bolig- og fritidsbebyggelse"/>
    <x v="0"/>
  </r>
  <r>
    <x v="6"/>
    <x v="0"/>
    <x v="0"/>
    <x v="3"/>
    <x v="0"/>
    <n v="5"/>
    <s v="Ikke fordelt"/>
    <x v="2"/>
  </r>
  <r>
    <x v="6"/>
    <x v="0"/>
    <x v="1"/>
    <x v="0"/>
    <x v="0"/>
    <n v="81"/>
    <s v="Bolig- og fritidsbebyggelse"/>
    <x v="0"/>
  </r>
  <r>
    <x v="6"/>
    <x v="0"/>
    <x v="2"/>
    <x v="0"/>
    <x v="0"/>
    <n v="2"/>
    <s v="Bolig- og fritidsbebyggelse"/>
    <x v="0"/>
  </r>
  <r>
    <x v="6"/>
    <x v="0"/>
    <x v="2"/>
    <x v="3"/>
    <x v="0"/>
    <n v="12"/>
    <s v="Ikke fordelt"/>
    <x v="2"/>
  </r>
  <r>
    <x v="6"/>
    <x v="0"/>
    <x v="2"/>
    <x v="5"/>
    <x v="0"/>
    <n v="18"/>
    <s v="Næringsbygg og offentlige bygg"/>
    <x v="0"/>
  </r>
  <r>
    <x v="6"/>
    <x v="0"/>
    <x v="3"/>
    <x v="0"/>
    <x v="0"/>
    <n v="2"/>
    <s v="Bolig- og fritidsbebyggelse"/>
    <x v="0"/>
  </r>
  <r>
    <x v="6"/>
    <x v="0"/>
    <x v="3"/>
    <x v="5"/>
    <x v="0"/>
    <n v="11"/>
    <s v="Næringsbygg og offentlige bygg"/>
    <x v="0"/>
  </r>
  <r>
    <x v="6"/>
    <x v="0"/>
    <x v="4"/>
    <x v="0"/>
    <x v="0"/>
    <n v="1"/>
    <s v="Bolig- og fritidsbebyggelse"/>
    <x v="0"/>
  </r>
  <r>
    <x v="6"/>
    <x v="0"/>
    <x v="6"/>
    <x v="0"/>
    <x v="0"/>
    <n v="7"/>
    <s v="Bolig- og fritidsbebyggelse"/>
    <x v="0"/>
  </r>
  <r>
    <x v="6"/>
    <x v="0"/>
    <x v="6"/>
    <x v="2"/>
    <x v="0"/>
    <n v="362"/>
    <s v="Ikke fordelt"/>
    <x v="2"/>
  </r>
  <r>
    <x v="6"/>
    <x v="0"/>
    <x v="6"/>
    <x v="3"/>
    <x v="0"/>
    <n v="17"/>
    <s v="Ikke fordelt"/>
    <x v="2"/>
  </r>
  <r>
    <x v="6"/>
    <x v="0"/>
    <x v="7"/>
    <x v="0"/>
    <x v="0"/>
    <n v="66"/>
    <s v="Bolig- og fritidsbebyggelse"/>
    <x v="0"/>
  </r>
  <r>
    <x v="6"/>
    <x v="0"/>
    <x v="7"/>
    <x v="4"/>
    <x v="0"/>
    <n v="20"/>
    <s v="Næringsbygg og offentlige bygg"/>
    <x v="0"/>
  </r>
  <r>
    <x v="6"/>
    <x v="0"/>
    <x v="7"/>
    <x v="1"/>
    <x v="0"/>
    <n v="2"/>
    <s v="Samferdselsanlegg"/>
    <x v="1"/>
  </r>
  <r>
    <x v="6"/>
    <x v="0"/>
    <x v="8"/>
    <x v="0"/>
    <x v="0"/>
    <n v="23"/>
    <s v="Bolig- og fritidsbebyggelse"/>
    <x v="0"/>
  </r>
  <r>
    <x v="6"/>
    <x v="0"/>
    <x v="8"/>
    <x v="3"/>
    <x v="0"/>
    <n v="1"/>
    <s v="Ikke fordelt"/>
    <x v="2"/>
  </r>
  <r>
    <x v="6"/>
    <x v="0"/>
    <x v="8"/>
    <x v="4"/>
    <x v="0"/>
    <n v="2"/>
    <s v="Næringsbygg og offentlige bygg"/>
    <x v="0"/>
  </r>
  <r>
    <x v="6"/>
    <x v="0"/>
    <x v="8"/>
    <x v="6"/>
    <x v="0"/>
    <n v="5"/>
    <s v="Skogplanting"/>
    <x v="3"/>
  </r>
  <r>
    <x v="6"/>
    <x v="0"/>
    <x v="9"/>
    <x v="0"/>
    <x v="0"/>
    <n v="23"/>
    <s v="Bolig- og fritidsbebyggelse"/>
    <x v="0"/>
  </r>
  <r>
    <x v="6"/>
    <x v="0"/>
    <x v="9"/>
    <x v="5"/>
    <x v="0"/>
    <n v="25"/>
    <s v="Næringsbygg og offentlige bygg"/>
    <x v="0"/>
  </r>
  <r>
    <x v="6"/>
    <x v="0"/>
    <x v="9"/>
    <x v="4"/>
    <x v="0"/>
    <n v="10"/>
    <s v="Næringsbygg og offentlige bygg"/>
    <x v="0"/>
  </r>
  <r>
    <x v="6"/>
    <x v="0"/>
    <x v="10"/>
    <x v="0"/>
    <x v="0"/>
    <n v="24"/>
    <s v="Bolig- og fritidsbebyggelse"/>
    <x v="0"/>
  </r>
  <r>
    <x v="6"/>
    <x v="0"/>
    <x v="10"/>
    <x v="1"/>
    <x v="0"/>
    <n v="2"/>
    <s v="Samferdselsanlegg"/>
    <x v="1"/>
  </r>
  <r>
    <x v="6"/>
    <x v="0"/>
    <x v="11"/>
    <x v="4"/>
    <x v="0"/>
    <n v="80"/>
    <s v="Næringsbygg og offentlige bygg"/>
    <x v="0"/>
  </r>
  <r>
    <x v="6"/>
    <x v="0"/>
    <x v="12"/>
    <x v="0"/>
    <x v="0"/>
    <n v="30"/>
    <s v="Bolig- og fritidsbebyggelse"/>
    <x v="0"/>
  </r>
  <r>
    <x v="6"/>
    <x v="0"/>
    <x v="13"/>
    <x v="0"/>
    <x v="0"/>
    <n v="1"/>
    <s v="Bolig- og fritidsbebyggelse"/>
    <x v="0"/>
  </r>
  <r>
    <x v="6"/>
    <x v="0"/>
    <x v="13"/>
    <x v="1"/>
    <x v="0"/>
    <n v="18"/>
    <s v="Samferdselsanlegg"/>
    <x v="1"/>
  </r>
  <r>
    <x v="6"/>
    <x v="0"/>
    <x v="14"/>
    <x v="0"/>
    <x v="0"/>
    <n v="15"/>
    <s v="Bolig- og fritidsbebyggelse"/>
    <x v="0"/>
  </r>
  <r>
    <x v="6"/>
    <x v="0"/>
    <x v="14"/>
    <x v="7"/>
    <x v="0"/>
    <n v="46"/>
    <s v="Næringsbygg og offentlige bygg"/>
    <x v="0"/>
  </r>
  <r>
    <x v="6"/>
    <x v="0"/>
    <x v="16"/>
    <x v="0"/>
    <x v="0"/>
    <n v="20"/>
    <s v="Bolig- og fritidsbebyggelse"/>
    <x v="0"/>
  </r>
  <r>
    <x v="6"/>
    <x v="0"/>
    <x v="16"/>
    <x v="5"/>
    <x v="0"/>
    <n v="1"/>
    <s v="Næringsbygg og offentlige bygg"/>
    <x v="0"/>
  </r>
  <r>
    <x v="6"/>
    <x v="0"/>
    <x v="17"/>
    <x v="0"/>
    <x v="0"/>
    <n v="18"/>
    <s v="Bolig- og fritidsbebyggelse"/>
    <x v="0"/>
  </r>
  <r>
    <x v="6"/>
    <x v="0"/>
    <x v="17"/>
    <x v="2"/>
    <x v="0"/>
    <n v="100"/>
    <s v="Ikke fordelt"/>
    <x v="2"/>
  </r>
  <r>
    <x v="6"/>
    <x v="0"/>
    <x v="18"/>
    <x v="0"/>
    <x v="0"/>
    <n v="75"/>
    <s v="Bolig- og fritidsbebyggelse"/>
    <x v="0"/>
  </r>
  <r>
    <x v="6"/>
    <x v="0"/>
    <x v="18"/>
    <x v="4"/>
    <x v="0"/>
    <n v="151"/>
    <s v="Næringsbygg og offentlige bygg"/>
    <x v="0"/>
  </r>
  <r>
    <x v="6"/>
    <x v="0"/>
    <x v="18"/>
    <x v="5"/>
    <x v="0"/>
    <n v="20"/>
    <s v="Næringsbygg og offentlige bygg"/>
    <x v="0"/>
  </r>
  <r>
    <x v="6"/>
    <x v="0"/>
    <x v="19"/>
    <x v="0"/>
    <x v="0"/>
    <n v="148"/>
    <s v="Bolig- og fritidsbebyggelse"/>
    <x v="0"/>
  </r>
  <r>
    <x v="6"/>
    <x v="0"/>
    <x v="19"/>
    <x v="3"/>
    <x v="0"/>
    <n v="8"/>
    <s v="Ikke fordelt"/>
    <x v="2"/>
  </r>
  <r>
    <x v="6"/>
    <x v="0"/>
    <x v="20"/>
    <x v="0"/>
    <x v="0"/>
    <n v="18"/>
    <s v="Bolig- og fritidsbebyggelse"/>
    <x v="0"/>
  </r>
  <r>
    <x v="6"/>
    <x v="0"/>
    <x v="21"/>
    <x v="0"/>
    <x v="0"/>
    <n v="4"/>
    <s v="Bolig- og fritidsbebyggelse"/>
    <x v="0"/>
  </r>
  <r>
    <x v="6"/>
    <x v="0"/>
    <x v="21"/>
    <x v="4"/>
    <x v="0"/>
    <n v="12"/>
    <s v="Næringsbygg og offentlige bygg"/>
    <x v="0"/>
  </r>
  <r>
    <x v="6"/>
    <x v="1"/>
    <x v="22"/>
    <x v="6"/>
    <x v="0"/>
    <n v="50"/>
    <s v="Skogplanting"/>
    <x v="3"/>
  </r>
  <r>
    <x v="6"/>
    <x v="2"/>
    <x v="23"/>
    <x v="8"/>
    <x v="0"/>
    <n v="1153"/>
    <s v="Ikke fordelt"/>
    <x v="2"/>
  </r>
  <r>
    <x v="7"/>
    <x v="0"/>
    <x v="0"/>
    <x v="0"/>
    <x v="0"/>
    <n v="7"/>
    <s v="Bolig- og fritidsbebyggelse"/>
    <x v="0"/>
  </r>
  <r>
    <x v="7"/>
    <x v="0"/>
    <x v="1"/>
    <x v="2"/>
    <x v="0"/>
    <n v="60"/>
    <s v="Ikke fordelt"/>
    <x v="2"/>
  </r>
  <r>
    <x v="7"/>
    <x v="0"/>
    <x v="1"/>
    <x v="3"/>
    <x v="0"/>
    <n v="2"/>
    <s v="Ikke fordelt"/>
    <x v="2"/>
  </r>
  <r>
    <x v="7"/>
    <x v="0"/>
    <x v="1"/>
    <x v="6"/>
    <x v="0"/>
    <n v="97"/>
    <s v="Skogplanting"/>
    <x v="3"/>
  </r>
  <r>
    <x v="7"/>
    <x v="0"/>
    <x v="2"/>
    <x v="3"/>
    <x v="0"/>
    <n v="2"/>
    <s v="Ikke fordelt"/>
    <x v="2"/>
  </r>
  <r>
    <x v="7"/>
    <x v="0"/>
    <x v="3"/>
    <x v="0"/>
    <x v="0"/>
    <n v="3"/>
    <s v="Bolig- og fritidsbebyggelse"/>
    <x v="0"/>
  </r>
  <r>
    <x v="7"/>
    <x v="0"/>
    <x v="3"/>
    <x v="4"/>
    <x v="0"/>
    <n v="1"/>
    <s v="Næringsbygg og offentlige bygg"/>
    <x v="0"/>
  </r>
  <r>
    <x v="7"/>
    <x v="0"/>
    <x v="3"/>
    <x v="6"/>
    <x v="0"/>
    <n v="4"/>
    <s v="Skogplanting"/>
    <x v="3"/>
  </r>
  <r>
    <x v="7"/>
    <x v="0"/>
    <x v="4"/>
    <x v="0"/>
    <x v="0"/>
    <n v="18"/>
    <s v="Bolig- og fritidsbebyggelse"/>
    <x v="0"/>
  </r>
  <r>
    <x v="7"/>
    <x v="0"/>
    <x v="4"/>
    <x v="4"/>
    <x v="0"/>
    <n v="18"/>
    <s v="Næringsbygg og offentlige bygg"/>
    <x v="0"/>
  </r>
  <r>
    <x v="7"/>
    <x v="0"/>
    <x v="4"/>
    <x v="5"/>
    <x v="0"/>
    <n v="7"/>
    <s v="Næringsbygg og offentlige bygg"/>
    <x v="0"/>
  </r>
  <r>
    <x v="7"/>
    <x v="0"/>
    <x v="6"/>
    <x v="4"/>
    <x v="0"/>
    <n v="23"/>
    <s v="Næringsbygg og offentlige bygg"/>
    <x v="0"/>
  </r>
  <r>
    <x v="7"/>
    <x v="0"/>
    <x v="6"/>
    <x v="1"/>
    <x v="0"/>
    <n v="12"/>
    <s v="Samferdselsanlegg"/>
    <x v="1"/>
  </r>
  <r>
    <x v="7"/>
    <x v="0"/>
    <x v="7"/>
    <x v="0"/>
    <x v="0"/>
    <n v="22"/>
    <s v="Bolig- og fritidsbebyggelse"/>
    <x v="0"/>
  </r>
  <r>
    <x v="7"/>
    <x v="0"/>
    <x v="7"/>
    <x v="2"/>
    <x v="0"/>
    <n v="104"/>
    <s v="Ikke fordelt"/>
    <x v="2"/>
  </r>
  <r>
    <x v="7"/>
    <x v="0"/>
    <x v="7"/>
    <x v="3"/>
    <x v="0"/>
    <n v="20"/>
    <s v="Ikke fordelt"/>
    <x v="2"/>
  </r>
  <r>
    <x v="7"/>
    <x v="0"/>
    <x v="7"/>
    <x v="1"/>
    <x v="0"/>
    <n v="14"/>
    <s v="Samferdselsanlegg"/>
    <x v="1"/>
  </r>
  <r>
    <x v="7"/>
    <x v="0"/>
    <x v="8"/>
    <x v="0"/>
    <x v="0"/>
    <n v="5"/>
    <s v="Bolig- og fritidsbebyggelse"/>
    <x v="0"/>
  </r>
  <r>
    <x v="7"/>
    <x v="0"/>
    <x v="8"/>
    <x v="2"/>
    <x v="0"/>
    <n v="6"/>
    <s v="Ikke fordelt"/>
    <x v="2"/>
  </r>
  <r>
    <x v="7"/>
    <x v="0"/>
    <x v="8"/>
    <x v="5"/>
    <x v="0"/>
    <n v="3"/>
    <s v="Næringsbygg og offentlige bygg"/>
    <x v="0"/>
  </r>
  <r>
    <x v="7"/>
    <x v="0"/>
    <x v="8"/>
    <x v="1"/>
    <x v="0"/>
    <n v="4"/>
    <s v="Samferdselsanlegg"/>
    <x v="1"/>
  </r>
  <r>
    <x v="7"/>
    <x v="0"/>
    <x v="8"/>
    <x v="6"/>
    <x v="0"/>
    <n v="15"/>
    <s v="Skogplanting"/>
    <x v="3"/>
  </r>
  <r>
    <x v="7"/>
    <x v="0"/>
    <x v="9"/>
    <x v="0"/>
    <x v="0"/>
    <n v="3"/>
    <s v="Bolig- og fritidsbebyggelse"/>
    <x v="0"/>
  </r>
  <r>
    <x v="7"/>
    <x v="0"/>
    <x v="9"/>
    <x v="1"/>
    <x v="0"/>
    <n v="8"/>
    <s v="Samferdselsanlegg"/>
    <x v="1"/>
  </r>
  <r>
    <x v="7"/>
    <x v="0"/>
    <x v="10"/>
    <x v="0"/>
    <x v="0"/>
    <n v="4"/>
    <s v="Bolig- og fritidsbebyggelse"/>
    <x v="0"/>
  </r>
  <r>
    <x v="7"/>
    <x v="0"/>
    <x v="10"/>
    <x v="2"/>
    <x v="0"/>
    <n v="400"/>
    <s v="Ikke fordelt"/>
    <x v="2"/>
  </r>
  <r>
    <x v="7"/>
    <x v="0"/>
    <x v="10"/>
    <x v="4"/>
    <x v="0"/>
    <n v="8"/>
    <s v="Næringsbygg og offentlige bygg"/>
    <x v="0"/>
  </r>
  <r>
    <x v="7"/>
    <x v="0"/>
    <x v="10"/>
    <x v="1"/>
    <x v="0"/>
    <n v="2"/>
    <s v="Samferdselsanlegg"/>
    <x v="1"/>
  </r>
  <r>
    <x v="7"/>
    <x v="0"/>
    <x v="11"/>
    <x v="0"/>
    <x v="0"/>
    <n v="3"/>
    <s v="Bolig- og fritidsbebyggelse"/>
    <x v="0"/>
  </r>
  <r>
    <x v="7"/>
    <x v="0"/>
    <x v="11"/>
    <x v="1"/>
    <x v="0"/>
    <n v="6"/>
    <s v="Samferdselsanlegg"/>
    <x v="1"/>
  </r>
  <r>
    <x v="7"/>
    <x v="0"/>
    <x v="12"/>
    <x v="0"/>
    <x v="0"/>
    <n v="5"/>
    <s v="Bolig- og fritidsbebyggelse"/>
    <x v="0"/>
  </r>
  <r>
    <x v="7"/>
    <x v="0"/>
    <x v="12"/>
    <x v="3"/>
    <x v="0"/>
    <n v="3"/>
    <s v="Ikke fordelt"/>
    <x v="2"/>
  </r>
  <r>
    <x v="7"/>
    <x v="0"/>
    <x v="12"/>
    <x v="1"/>
    <x v="0"/>
    <n v="1"/>
    <s v="Samferdselsanlegg"/>
    <x v="1"/>
  </r>
  <r>
    <x v="7"/>
    <x v="0"/>
    <x v="12"/>
    <x v="6"/>
    <x v="0"/>
    <n v="20"/>
    <s v="Skogplanting"/>
    <x v="3"/>
  </r>
  <r>
    <x v="7"/>
    <x v="0"/>
    <x v="13"/>
    <x v="0"/>
    <x v="0"/>
    <n v="1"/>
    <s v="Bolig- og fritidsbebyggelse"/>
    <x v="0"/>
  </r>
  <r>
    <x v="7"/>
    <x v="0"/>
    <x v="13"/>
    <x v="2"/>
    <x v="0"/>
    <n v="30"/>
    <s v="Ikke fordelt"/>
    <x v="2"/>
  </r>
  <r>
    <x v="7"/>
    <x v="0"/>
    <x v="14"/>
    <x v="0"/>
    <x v="0"/>
    <n v="17"/>
    <s v="Bolig- og fritidsbebyggelse"/>
    <x v="0"/>
  </r>
  <r>
    <x v="7"/>
    <x v="0"/>
    <x v="14"/>
    <x v="5"/>
    <x v="0"/>
    <n v="12"/>
    <s v="Næringsbygg og offentlige bygg"/>
    <x v="0"/>
  </r>
  <r>
    <x v="7"/>
    <x v="0"/>
    <x v="14"/>
    <x v="1"/>
    <x v="0"/>
    <n v="2"/>
    <s v="Samferdselsanlegg"/>
    <x v="1"/>
  </r>
  <r>
    <x v="7"/>
    <x v="0"/>
    <x v="15"/>
    <x v="0"/>
    <x v="0"/>
    <n v="8"/>
    <s v="Bolig- og fritidsbebyggelse"/>
    <x v="0"/>
  </r>
  <r>
    <x v="7"/>
    <x v="0"/>
    <x v="16"/>
    <x v="0"/>
    <x v="0"/>
    <n v="3"/>
    <s v="Bolig- og fritidsbebyggelse"/>
    <x v="0"/>
  </r>
  <r>
    <x v="7"/>
    <x v="0"/>
    <x v="16"/>
    <x v="4"/>
    <x v="0"/>
    <n v="8"/>
    <s v="Næringsbygg og offentlige bygg"/>
    <x v="0"/>
  </r>
  <r>
    <x v="7"/>
    <x v="0"/>
    <x v="17"/>
    <x v="0"/>
    <x v="0"/>
    <n v="97"/>
    <s v="Bolig- og fritidsbebyggelse"/>
    <x v="0"/>
  </r>
  <r>
    <x v="7"/>
    <x v="0"/>
    <x v="17"/>
    <x v="2"/>
    <x v="0"/>
    <n v="62"/>
    <s v="Ikke fordelt"/>
    <x v="2"/>
  </r>
  <r>
    <x v="7"/>
    <x v="0"/>
    <x v="18"/>
    <x v="0"/>
    <x v="0"/>
    <n v="87"/>
    <s v="Bolig- og fritidsbebyggelse"/>
    <x v="0"/>
  </r>
  <r>
    <x v="7"/>
    <x v="0"/>
    <x v="18"/>
    <x v="4"/>
    <x v="0"/>
    <n v="10"/>
    <s v="Næringsbygg og offentlige bygg"/>
    <x v="0"/>
  </r>
  <r>
    <x v="7"/>
    <x v="0"/>
    <x v="18"/>
    <x v="5"/>
    <x v="0"/>
    <n v="1"/>
    <s v="Næringsbygg og offentlige bygg"/>
    <x v="0"/>
  </r>
  <r>
    <x v="7"/>
    <x v="0"/>
    <x v="19"/>
    <x v="0"/>
    <x v="0"/>
    <n v="35"/>
    <s v="Bolig- og fritidsbebyggelse"/>
    <x v="0"/>
  </r>
  <r>
    <x v="7"/>
    <x v="0"/>
    <x v="19"/>
    <x v="1"/>
    <x v="0"/>
    <n v="1"/>
    <s v="Samferdselsanlegg"/>
    <x v="1"/>
  </r>
  <r>
    <x v="7"/>
    <x v="0"/>
    <x v="20"/>
    <x v="0"/>
    <x v="0"/>
    <n v="6"/>
    <s v="Bolig- og fritidsbebyggelse"/>
    <x v="0"/>
  </r>
  <r>
    <x v="7"/>
    <x v="0"/>
    <x v="20"/>
    <x v="2"/>
    <x v="0"/>
    <n v="10"/>
    <s v="Ikke fordelt"/>
    <x v="2"/>
  </r>
  <r>
    <x v="7"/>
    <x v="0"/>
    <x v="20"/>
    <x v="1"/>
    <x v="0"/>
    <n v="13"/>
    <s v="Samferdselsanlegg"/>
    <x v="1"/>
  </r>
  <r>
    <x v="7"/>
    <x v="0"/>
    <x v="21"/>
    <x v="6"/>
    <x v="0"/>
    <n v="52"/>
    <s v="Skogplanting"/>
    <x v="3"/>
  </r>
  <r>
    <x v="7"/>
    <x v="2"/>
    <x v="23"/>
    <x v="8"/>
    <x v="0"/>
    <n v="800"/>
    <s v="Ikke fordelt"/>
    <x v="2"/>
  </r>
  <r>
    <x v="8"/>
    <x v="0"/>
    <x v="0"/>
    <x v="1"/>
    <x v="0"/>
    <n v="5"/>
    <s v="Samferdselsanlegg"/>
    <x v="1"/>
  </r>
  <r>
    <x v="8"/>
    <x v="0"/>
    <x v="1"/>
    <x v="0"/>
    <x v="0"/>
    <n v="1"/>
    <s v="Bolig- og fritidsbebyggelse"/>
    <x v="0"/>
  </r>
  <r>
    <x v="8"/>
    <x v="0"/>
    <x v="1"/>
    <x v="2"/>
    <x v="0"/>
    <n v="20"/>
    <s v="Ikke fordelt"/>
    <x v="2"/>
  </r>
  <r>
    <x v="8"/>
    <x v="0"/>
    <x v="1"/>
    <x v="5"/>
    <x v="0"/>
    <n v="19"/>
    <s v="Næringsbygg og offentlige bygg"/>
    <x v="0"/>
  </r>
  <r>
    <x v="8"/>
    <x v="0"/>
    <x v="1"/>
    <x v="4"/>
    <x v="0"/>
    <n v="3"/>
    <s v="Næringsbygg og offentlige bygg"/>
    <x v="0"/>
  </r>
  <r>
    <x v="8"/>
    <x v="0"/>
    <x v="2"/>
    <x v="0"/>
    <x v="0"/>
    <n v="17"/>
    <s v="Bolig- og fritidsbebyggelse"/>
    <x v="0"/>
  </r>
  <r>
    <x v="8"/>
    <x v="0"/>
    <x v="2"/>
    <x v="3"/>
    <x v="0"/>
    <n v="4"/>
    <s v="Ikke fordelt"/>
    <x v="2"/>
  </r>
  <r>
    <x v="8"/>
    <x v="0"/>
    <x v="2"/>
    <x v="1"/>
    <x v="0"/>
    <n v="36"/>
    <s v="Samferdselsanlegg"/>
    <x v="1"/>
  </r>
  <r>
    <x v="8"/>
    <x v="0"/>
    <x v="3"/>
    <x v="0"/>
    <x v="0"/>
    <n v="2"/>
    <s v="Bolig- og fritidsbebyggelse"/>
    <x v="0"/>
  </r>
  <r>
    <x v="8"/>
    <x v="0"/>
    <x v="3"/>
    <x v="4"/>
    <x v="0"/>
    <n v="6"/>
    <s v="Næringsbygg og offentlige bygg"/>
    <x v="0"/>
  </r>
  <r>
    <x v="8"/>
    <x v="0"/>
    <x v="4"/>
    <x v="0"/>
    <x v="0"/>
    <n v="9"/>
    <s v="Bolig- og fritidsbebyggelse"/>
    <x v="0"/>
  </r>
  <r>
    <x v="8"/>
    <x v="0"/>
    <x v="5"/>
    <x v="0"/>
    <x v="0"/>
    <n v="76"/>
    <s v="Bolig- og fritidsbebyggelse"/>
    <x v="0"/>
  </r>
  <r>
    <x v="8"/>
    <x v="0"/>
    <x v="6"/>
    <x v="0"/>
    <x v="0"/>
    <n v="32"/>
    <s v="Bolig- og fritidsbebyggelse"/>
    <x v="0"/>
  </r>
  <r>
    <x v="8"/>
    <x v="0"/>
    <x v="6"/>
    <x v="2"/>
    <x v="0"/>
    <n v="45"/>
    <s v="Ikke fordelt"/>
    <x v="2"/>
  </r>
  <r>
    <x v="8"/>
    <x v="0"/>
    <x v="6"/>
    <x v="3"/>
    <x v="0"/>
    <n v="1"/>
    <s v="Ikke fordelt"/>
    <x v="2"/>
  </r>
  <r>
    <x v="8"/>
    <x v="0"/>
    <x v="6"/>
    <x v="1"/>
    <x v="0"/>
    <n v="3"/>
    <s v="Samferdselsanlegg"/>
    <x v="1"/>
  </r>
  <r>
    <x v="8"/>
    <x v="0"/>
    <x v="7"/>
    <x v="0"/>
    <x v="0"/>
    <n v="31"/>
    <s v="Bolig- og fritidsbebyggelse"/>
    <x v="0"/>
  </r>
  <r>
    <x v="8"/>
    <x v="0"/>
    <x v="7"/>
    <x v="1"/>
    <x v="0"/>
    <n v="2"/>
    <s v="Samferdselsanlegg"/>
    <x v="1"/>
  </r>
  <r>
    <x v="8"/>
    <x v="0"/>
    <x v="8"/>
    <x v="0"/>
    <x v="0"/>
    <n v="3"/>
    <s v="Bolig- og fritidsbebyggelse"/>
    <x v="0"/>
  </r>
  <r>
    <x v="8"/>
    <x v="0"/>
    <x v="8"/>
    <x v="3"/>
    <x v="0"/>
    <n v="1"/>
    <s v="Ikke fordelt"/>
    <x v="2"/>
  </r>
  <r>
    <x v="8"/>
    <x v="0"/>
    <x v="8"/>
    <x v="1"/>
    <x v="0"/>
    <n v="8"/>
    <s v="Samferdselsanlegg"/>
    <x v="1"/>
  </r>
  <r>
    <x v="8"/>
    <x v="0"/>
    <x v="9"/>
    <x v="0"/>
    <x v="0"/>
    <n v="4"/>
    <s v="Bolig- og fritidsbebyggelse"/>
    <x v="0"/>
  </r>
  <r>
    <x v="8"/>
    <x v="0"/>
    <x v="9"/>
    <x v="5"/>
    <x v="0"/>
    <n v="30"/>
    <s v="Næringsbygg og offentlige bygg"/>
    <x v="0"/>
  </r>
  <r>
    <x v="8"/>
    <x v="0"/>
    <x v="9"/>
    <x v="1"/>
    <x v="0"/>
    <n v="1"/>
    <s v="Samferdselsanlegg"/>
    <x v="1"/>
  </r>
  <r>
    <x v="8"/>
    <x v="0"/>
    <x v="10"/>
    <x v="0"/>
    <x v="0"/>
    <n v="5"/>
    <s v="Bolig- og fritidsbebyggelse"/>
    <x v="0"/>
  </r>
  <r>
    <x v="8"/>
    <x v="0"/>
    <x v="10"/>
    <x v="3"/>
    <x v="0"/>
    <n v="6"/>
    <s v="Ikke fordelt"/>
    <x v="2"/>
  </r>
  <r>
    <x v="8"/>
    <x v="0"/>
    <x v="10"/>
    <x v="4"/>
    <x v="0"/>
    <n v="1"/>
    <s v="Næringsbygg og offentlige bygg"/>
    <x v="0"/>
  </r>
  <r>
    <x v="8"/>
    <x v="0"/>
    <x v="11"/>
    <x v="0"/>
    <x v="0"/>
    <n v="25"/>
    <s v="Bolig- og fritidsbebyggelse"/>
    <x v="0"/>
  </r>
  <r>
    <x v="8"/>
    <x v="0"/>
    <x v="11"/>
    <x v="1"/>
    <x v="0"/>
    <n v="6"/>
    <s v="Samferdselsanlegg"/>
    <x v="1"/>
  </r>
  <r>
    <x v="8"/>
    <x v="0"/>
    <x v="12"/>
    <x v="0"/>
    <x v="0"/>
    <n v="73"/>
    <s v="Bolig- og fritidsbebyggelse"/>
    <x v="0"/>
  </r>
  <r>
    <x v="8"/>
    <x v="0"/>
    <x v="12"/>
    <x v="5"/>
    <x v="0"/>
    <n v="44"/>
    <s v="Næringsbygg og offentlige bygg"/>
    <x v="0"/>
  </r>
  <r>
    <x v="8"/>
    <x v="0"/>
    <x v="12"/>
    <x v="1"/>
    <x v="0"/>
    <n v="2"/>
    <s v="Samferdselsanlegg"/>
    <x v="1"/>
  </r>
  <r>
    <x v="8"/>
    <x v="0"/>
    <x v="14"/>
    <x v="0"/>
    <x v="0"/>
    <n v="1"/>
    <s v="Bolig- og fritidsbebyggelse"/>
    <x v="0"/>
  </r>
  <r>
    <x v="8"/>
    <x v="0"/>
    <x v="14"/>
    <x v="1"/>
    <x v="0"/>
    <n v="4"/>
    <s v="Samferdselsanlegg"/>
    <x v="1"/>
  </r>
  <r>
    <x v="8"/>
    <x v="0"/>
    <x v="15"/>
    <x v="0"/>
    <x v="0"/>
    <n v="1"/>
    <s v="Bolig- og fritidsbebyggelse"/>
    <x v="0"/>
  </r>
  <r>
    <x v="8"/>
    <x v="0"/>
    <x v="16"/>
    <x v="0"/>
    <x v="0"/>
    <n v="5"/>
    <s v="Bolig- og fritidsbebyggelse"/>
    <x v="0"/>
  </r>
  <r>
    <x v="8"/>
    <x v="0"/>
    <x v="16"/>
    <x v="4"/>
    <x v="0"/>
    <n v="3"/>
    <s v="Næringsbygg og offentlige bygg"/>
    <x v="0"/>
  </r>
  <r>
    <x v="8"/>
    <x v="0"/>
    <x v="17"/>
    <x v="0"/>
    <x v="0"/>
    <n v="56"/>
    <s v="Bolig- og fritidsbebyggelse"/>
    <x v="0"/>
  </r>
  <r>
    <x v="8"/>
    <x v="0"/>
    <x v="17"/>
    <x v="3"/>
    <x v="0"/>
    <n v="1"/>
    <s v="Ikke fordelt"/>
    <x v="2"/>
  </r>
  <r>
    <x v="8"/>
    <x v="0"/>
    <x v="17"/>
    <x v="1"/>
    <x v="0"/>
    <n v="133"/>
    <s v="Samferdselsanlegg"/>
    <x v="1"/>
  </r>
  <r>
    <x v="8"/>
    <x v="0"/>
    <x v="18"/>
    <x v="0"/>
    <x v="0"/>
    <n v="12"/>
    <s v="Bolig- og fritidsbebyggelse"/>
    <x v="0"/>
  </r>
  <r>
    <x v="8"/>
    <x v="0"/>
    <x v="18"/>
    <x v="3"/>
    <x v="0"/>
    <n v="3"/>
    <s v="Ikke fordelt"/>
    <x v="2"/>
  </r>
  <r>
    <x v="8"/>
    <x v="0"/>
    <x v="19"/>
    <x v="0"/>
    <x v="0"/>
    <n v="23"/>
    <s v="Bolig- og fritidsbebyggelse"/>
    <x v="0"/>
  </r>
  <r>
    <x v="8"/>
    <x v="0"/>
    <x v="19"/>
    <x v="2"/>
    <x v="0"/>
    <n v="7"/>
    <s v="Ikke fordelt"/>
    <x v="2"/>
  </r>
  <r>
    <x v="8"/>
    <x v="0"/>
    <x v="19"/>
    <x v="4"/>
    <x v="0"/>
    <n v="26"/>
    <s v="Næringsbygg og offentlige bygg"/>
    <x v="0"/>
  </r>
  <r>
    <x v="8"/>
    <x v="0"/>
    <x v="20"/>
    <x v="0"/>
    <x v="0"/>
    <n v="2"/>
    <s v="Bolig- og fritidsbebyggelse"/>
    <x v="0"/>
  </r>
  <r>
    <x v="8"/>
    <x v="0"/>
    <x v="20"/>
    <x v="3"/>
    <x v="0"/>
    <n v="3"/>
    <s v="Ikke fordelt"/>
    <x v="2"/>
  </r>
  <r>
    <x v="8"/>
    <x v="0"/>
    <x v="20"/>
    <x v="4"/>
    <x v="0"/>
    <n v="3"/>
    <s v="Næringsbygg og offentlige bygg"/>
    <x v="0"/>
  </r>
  <r>
    <x v="8"/>
    <x v="0"/>
    <x v="20"/>
    <x v="1"/>
    <x v="0"/>
    <n v="13"/>
    <s v="Samferdselsanlegg"/>
    <x v="1"/>
  </r>
  <r>
    <x v="8"/>
    <x v="0"/>
    <x v="21"/>
    <x v="0"/>
    <x v="0"/>
    <n v="2"/>
    <s v="Bolig- og fritidsbebyggelse"/>
    <x v="0"/>
  </r>
  <r>
    <x v="8"/>
    <x v="0"/>
    <x v="21"/>
    <x v="5"/>
    <x v="0"/>
    <n v="12"/>
    <s v="Næringsbygg og offentlige bygg"/>
    <x v="0"/>
  </r>
  <r>
    <x v="8"/>
    <x v="1"/>
    <x v="22"/>
    <x v="4"/>
    <x v="0"/>
    <n v="90"/>
    <s v="Næringsbygg og offentlige bygg"/>
    <x v="0"/>
  </r>
  <r>
    <x v="8"/>
    <x v="1"/>
    <x v="22"/>
    <x v="6"/>
    <x v="0"/>
    <n v="10"/>
    <s v="Skogplanting"/>
    <x v="3"/>
  </r>
  <r>
    <x v="8"/>
    <x v="2"/>
    <x v="23"/>
    <x v="8"/>
    <x v="0"/>
    <n v="598"/>
    <s v="Ikke fordelt"/>
    <x v="2"/>
  </r>
  <r>
    <x v="9"/>
    <x v="0"/>
    <x v="0"/>
    <x v="5"/>
    <x v="0"/>
    <n v="10"/>
    <s v="Næringsbygg og offentlige bygg"/>
    <x v="0"/>
  </r>
  <r>
    <x v="9"/>
    <x v="0"/>
    <x v="0"/>
    <x v="1"/>
    <x v="0"/>
    <n v="10"/>
    <s v="Samferdselsanlegg"/>
    <x v="1"/>
  </r>
  <r>
    <x v="9"/>
    <x v="0"/>
    <x v="0"/>
    <x v="6"/>
    <x v="0"/>
    <n v="1"/>
    <s v="Skogplanting"/>
    <x v="3"/>
  </r>
  <r>
    <x v="9"/>
    <x v="0"/>
    <x v="1"/>
    <x v="3"/>
    <x v="0"/>
    <n v="1"/>
    <s v="Ikke fordelt"/>
    <x v="2"/>
  </r>
  <r>
    <x v="9"/>
    <x v="0"/>
    <x v="1"/>
    <x v="1"/>
    <x v="0"/>
    <n v="31"/>
    <s v="Samferdselsanlegg"/>
    <x v="1"/>
  </r>
  <r>
    <x v="9"/>
    <x v="0"/>
    <x v="2"/>
    <x v="4"/>
    <x v="0"/>
    <n v="10"/>
    <s v="Næringsbygg og offentlige bygg"/>
    <x v="0"/>
  </r>
  <r>
    <x v="9"/>
    <x v="0"/>
    <x v="5"/>
    <x v="1"/>
    <x v="0"/>
    <n v="4"/>
    <s v="Samferdselsanlegg"/>
    <x v="1"/>
  </r>
  <r>
    <x v="9"/>
    <x v="0"/>
    <x v="6"/>
    <x v="0"/>
    <x v="0"/>
    <n v="44"/>
    <s v="Bolig- og fritidsbebyggelse"/>
    <x v="0"/>
  </r>
  <r>
    <x v="9"/>
    <x v="0"/>
    <x v="6"/>
    <x v="4"/>
    <x v="0"/>
    <n v="8"/>
    <s v="Næringsbygg og offentlige bygg"/>
    <x v="0"/>
  </r>
  <r>
    <x v="9"/>
    <x v="0"/>
    <x v="6"/>
    <x v="6"/>
    <x v="0"/>
    <n v="150"/>
    <s v="Skogplanting"/>
    <x v="3"/>
  </r>
  <r>
    <x v="9"/>
    <x v="0"/>
    <x v="7"/>
    <x v="0"/>
    <x v="0"/>
    <n v="25"/>
    <s v="Bolig- og fritidsbebyggelse"/>
    <x v="0"/>
  </r>
  <r>
    <x v="9"/>
    <x v="0"/>
    <x v="7"/>
    <x v="4"/>
    <x v="0"/>
    <n v="3"/>
    <s v="Næringsbygg og offentlige bygg"/>
    <x v="0"/>
  </r>
  <r>
    <x v="9"/>
    <x v="0"/>
    <x v="7"/>
    <x v="1"/>
    <x v="0"/>
    <n v="6"/>
    <s v="Samferdselsanlegg"/>
    <x v="1"/>
  </r>
  <r>
    <x v="9"/>
    <x v="0"/>
    <x v="8"/>
    <x v="0"/>
    <x v="0"/>
    <n v="7"/>
    <s v="Bolig- og fritidsbebyggelse"/>
    <x v="0"/>
  </r>
  <r>
    <x v="9"/>
    <x v="0"/>
    <x v="8"/>
    <x v="5"/>
    <x v="0"/>
    <n v="23"/>
    <s v="Næringsbygg og offentlige bygg"/>
    <x v="0"/>
  </r>
  <r>
    <x v="9"/>
    <x v="0"/>
    <x v="8"/>
    <x v="1"/>
    <x v="0"/>
    <n v="2"/>
    <s v="Samferdselsanlegg"/>
    <x v="1"/>
  </r>
  <r>
    <x v="9"/>
    <x v="0"/>
    <x v="9"/>
    <x v="0"/>
    <x v="0"/>
    <n v="7"/>
    <s v="Bolig- og fritidsbebyggelse"/>
    <x v="0"/>
  </r>
  <r>
    <x v="9"/>
    <x v="0"/>
    <x v="9"/>
    <x v="1"/>
    <x v="0"/>
    <n v="24"/>
    <s v="Samferdselsanlegg"/>
    <x v="1"/>
  </r>
  <r>
    <x v="9"/>
    <x v="0"/>
    <x v="10"/>
    <x v="0"/>
    <x v="0"/>
    <n v="83"/>
    <s v="Bolig- og fritidsbebyggelse"/>
    <x v="0"/>
  </r>
  <r>
    <x v="9"/>
    <x v="0"/>
    <x v="10"/>
    <x v="4"/>
    <x v="0"/>
    <n v="1"/>
    <s v="Næringsbygg og offentlige bygg"/>
    <x v="0"/>
  </r>
  <r>
    <x v="9"/>
    <x v="0"/>
    <x v="10"/>
    <x v="6"/>
    <x v="0"/>
    <n v="8"/>
    <s v="Skogplanting"/>
    <x v="3"/>
  </r>
  <r>
    <x v="9"/>
    <x v="0"/>
    <x v="11"/>
    <x v="0"/>
    <x v="0"/>
    <n v="3"/>
    <s v="Bolig- og fritidsbebyggelse"/>
    <x v="0"/>
  </r>
  <r>
    <x v="9"/>
    <x v="0"/>
    <x v="11"/>
    <x v="4"/>
    <x v="0"/>
    <n v="4"/>
    <s v="Næringsbygg og offentlige bygg"/>
    <x v="0"/>
  </r>
  <r>
    <x v="9"/>
    <x v="0"/>
    <x v="12"/>
    <x v="0"/>
    <x v="0"/>
    <n v="2"/>
    <s v="Bolig- og fritidsbebyggelse"/>
    <x v="0"/>
  </r>
  <r>
    <x v="9"/>
    <x v="0"/>
    <x v="12"/>
    <x v="1"/>
    <x v="0"/>
    <n v="8"/>
    <s v="Samferdselsanlegg"/>
    <x v="1"/>
  </r>
  <r>
    <x v="9"/>
    <x v="0"/>
    <x v="14"/>
    <x v="0"/>
    <x v="0"/>
    <n v="3"/>
    <s v="Bolig- og fritidsbebyggelse"/>
    <x v="0"/>
  </r>
  <r>
    <x v="9"/>
    <x v="0"/>
    <x v="14"/>
    <x v="1"/>
    <x v="0"/>
    <n v="3"/>
    <s v="Samferdselsanlegg"/>
    <x v="1"/>
  </r>
  <r>
    <x v="9"/>
    <x v="0"/>
    <x v="14"/>
    <x v="6"/>
    <x v="0"/>
    <n v="20"/>
    <s v="Skogplanting"/>
    <x v="3"/>
  </r>
  <r>
    <x v="9"/>
    <x v="0"/>
    <x v="15"/>
    <x v="0"/>
    <x v="0"/>
    <n v="4"/>
    <s v="Bolig- og fritidsbebyggelse"/>
    <x v="0"/>
  </r>
  <r>
    <x v="9"/>
    <x v="0"/>
    <x v="16"/>
    <x v="0"/>
    <x v="0"/>
    <n v="4"/>
    <s v="Bolig- og fritidsbebyggelse"/>
    <x v="0"/>
  </r>
  <r>
    <x v="9"/>
    <x v="0"/>
    <x v="17"/>
    <x v="0"/>
    <x v="0"/>
    <n v="15"/>
    <s v="Bolig- og fritidsbebyggelse"/>
    <x v="0"/>
  </r>
  <r>
    <x v="9"/>
    <x v="0"/>
    <x v="17"/>
    <x v="5"/>
    <x v="0"/>
    <n v="14"/>
    <s v="Næringsbygg og offentlige bygg"/>
    <x v="0"/>
  </r>
  <r>
    <x v="9"/>
    <x v="0"/>
    <x v="17"/>
    <x v="6"/>
    <x v="0"/>
    <n v="50"/>
    <s v="Skogplanting"/>
    <x v="3"/>
  </r>
  <r>
    <x v="9"/>
    <x v="0"/>
    <x v="18"/>
    <x v="0"/>
    <x v="0"/>
    <n v="22"/>
    <s v="Bolig- og fritidsbebyggelse"/>
    <x v="0"/>
  </r>
  <r>
    <x v="9"/>
    <x v="0"/>
    <x v="18"/>
    <x v="5"/>
    <x v="0"/>
    <n v="11"/>
    <s v="Næringsbygg og offentlige bygg"/>
    <x v="0"/>
  </r>
  <r>
    <x v="9"/>
    <x v="0"/>
    <x v="18"/>
    <x v="1"/>
    <x v="0"/>
    <n v="5"/>
    <s v="Samferdselsanlegg"/>
    <x v="1"/>
  </r>
  <r>
    <x v="9"/>
    <x v="0"/>
    <x v="19"/>
    <x v="0"/>
    <x v="0"/>
    <n v="28"/>
    <s v="Bolig- og fritidsbebyggelse"/>
    <x v="0"/>
  </r>
  <r>
    <x v="9"/>
    <x v="0"/>
    <x v="19"/>
    <x v="1"/>
    <x v="0"/>
    <n v="28"/>
    <s v="Samferdselsanlegg"/>
    <x v="1"/>
  </r>
  <r>
    <x v="9"/>
    <x v="0"/>
    <x v="20"/>
    <x v="0"/>
    <x v="0"/>
    <n v="4"/>
    <s v="Bolig- og fritidsbebyggelse"/>
    <x v="0"/>
  </r>
  <r>
    <x v="9"/>
    <x v="0"/>
    <x v="20"/>
    <x v="4"/>
    <x v="0"/>
    <n v="1"/>
    <s v="Næringsbygg og offentlige bygg"/>
    <x v="0"/>
  </r>
  <r>
    <x v="9"/>
    <x v="0"/>
    <x v="21"/>
    <x v="0"/>
    <x v="0"/>
    <n v="3"/>
    <s v="Bolig- og fritidsbebyggelse"/>
    <x v="0"/>
  </r>
  <r>
    <x v="9"/>
    <x v="0"/>
    <x v="21"/>
    <x v="1"/>
    <x v="0"/>
    <n v="17"/>
    <s v="Samferdselsanlegg"/>
    <x v="1"/>
  </r>
  <r>
    <x v="9"/>
    <x v="2"/>
    <x v="23"/>
    <x v="8"/>
    <x v="0"/>
    <n v="360"/>
    <s v="Ikke fordelt"/>
    <x v="2"/>
  </r>
  <r>
    <x v="10"/>
    <x v="0"/>
    <x v="0"/>
    <x v="5"/>
    <x v="0"/>
    <n v="3"/>
    <s v="Næringsbygg og offentlige bygg"/>
    <x v="0"/>
  </r>
  <r>
    <x v="10"/>
    <x v="0"/>
    <x v="0"/>
    <x v="6"/>
    <x v="0"/>
    <n v="10"/>
    <s v="Skogplanting"/>
    <x v="3"/>
  </r>
  <r>
    <x v="10"/>
    <x v="0"/>
    <x v="1"/>
    <x v="0"/>
    <x v="0"/>
    <n v="1"/>
    <s v="Bolig- og fritidsbebyggelse"/>
    <x v="0"/>
  </r>
  <r>
    <x v="10"/>
    <x v="0"/>
    <x v="2"/>
    <x v="0"/>
    <x v="0"/>
    <n v="1"/>
    <s v="Bolig- og fritidsbebyggelse"/>
    <x v="0"/>
  </r>
  <r>
    <x v="10"/>
    <x v="0"/>
    <x v="2"/>
    <x v="5"/>
    <x v="0"/>
    <n v="4"/>
    <s v="Næringsbygg og offentlige bygg"/>
    <x v="0"/>
  </r>
  <r>
    <x v="10"/>
    <x v="0"/>
    <x v="2"/>
    <x v="4"/>
    <x v="0"/>
    <n v="4"/>
    <s v="Næringsbygg og offentlige bygg"/>
    <x v="0"/>
  </r>
  <r>
    <x v="10"/>
    <x v="0"/>
    <x v="2"/>
    <x v="1"/>
    <x v="0"/>
    <n v="3"/>
    <s v="Samferdselsanlegg"/>
    <x v="1"/>
  </r>
  <r>
    <x v="10"/>
    <x v="0"/>
    <x v="3"/>
    <x v="1"/>
    <x v="0"/>
    <n v="10"/>
    <s v="Samferdselsanlegg"/>
    <x v="1"/>
  </r>
  <r>
    <x v="10"/>
    <x v="0"/>
    <x v="5"/>
    <x v="0"/>
    <x v="0"/>
    <n v="9"/>
    <s v="Bolig- og fritidsbebyggelse"/>
    <x v="0"/>
  </r>
  <r>
    <x v="10"/>
    <x v="0"/>
    <x v="6"/>
    <x v="0"/>
    <x v="0"/>
    <n v="14"/>
    <s v="Bolig- og fritidsbebyggelse"/>
    <x v="0"/>
  </r>
  <r>
    <x v="10"/>
    <x v="0"/>
    <x v="6"/>
    <x v="5"/>
    <x v="0"/>
    <n v="13"/>
    <s v="Næringsbygg og offentlige bygg"/>
    <x v="0"/>
  </r>
  <r>
    <x v="10"/>
    <x v="0"/>
    <x v="7"/>
    <x v="0"/>
    <x v="0"/>
    <n v="52"/>
    <s v="Bolig- og fritidsbebyggelse"/>
    <x v="0"/>
  </r>
  <r>
    <x v="10"/>
    <x v="0"/>
    <x v="7"/>
    <x v="4"/>
    <x v="0"/>
    <n v="2"/>
    <s v="Næringsbygg og offentlige bygg"/>
    <x v="0"/>
  </r>
  <r>
    <x v="10"/>
    <x v="0"/>
    <x v="8"/>
    <x v="0"/>
    <x v="0"/>
    <n v="5"/>
    <s v="Bolig- og fritidsbebyggelse"/>
    <x v="0"/>
  </r>
  <r>
    <x v="10"/>
    <x v="0"/>
    <x v="8"/>
    <x v="1"/>
    <x v="0"/>
    <n v="5"/>
    <s v="Samferdselsanlegg"/>
    <x v="1"/>
  </r>
  <r>
    <x v="10"/>
    <x v="0"/>
    <x v="9"/>
    <x v="0"/>
    <x v="0"/>
    <n v="24"/>
    <s v="Bolig- og fritidsbebyggelse"/>
    <x v="0"/>
  </r>
  <r>
    <x v="10"/>
    <x v="0"/>
    <x v="9"/>
    <x v="1"/>
    <x v="0"/>
    <n v="4"/>
    <s v="Samferdselsanlegg"/>
    <x v="1"/>
  </r>
  <r>
    <x v="10"/>
    <x v="0"/>
    <x v="10"/>
    <x v="0"/>
    <x v="0"/>
    <n v="6"/>
    <s v="Bolig- og fritidsbebyggelse"/>
    <x v="0"/>
  </r>
  <r>
    <x v="10"/>
    <x v="0"/>
    <x v="10"/>
    <x v="5"/>
    <x v="0"/>
    <n v="20"/>
    <s v="Næringsbygg og offentlige bygg"/>
    <x v="0"/>
  </r>
  <r>
    <x v="10"/>
    <x v="0"/>
    <x v="10"/>
    <x v="4"/>
    <x v="0"/>
    <n v="2"/>
    <s v="Næringsbygg og offentlige bygg"/>
    <x v="0"/>
  </r>
  <r>
    <x v="10"/>
    <x v="0"/>
    <x v="10"/>
    <x v="1"/>
    <x v="0"/>
    <n v="4"/>
    <s v="Samferdselsanlegg"/>
    <x v="1"/>
  </r>
  <r>
    <x v="10"/>
    <x v="0"/>
    <x v="11"/>
    <x v="0"/>
    <x v="0"/>
    <n v="2"/>
    <s v="Bolig- og fritidsbebyggelse"/>
    <x v="0"/>
  </r>
  <r>
    <x v="10"/>
    <x v="0"/>
    <x v="11"/>
    <x v="1"/>
    <x v="0"/>
    <n v="6"/>
    <s v="Samferdselsanlegg"/>
    <x v="1"/>
  </r>
  <r>
    <x v="10"/>
    <x v="0"/>
    <x v="12"/>
    <x v="0"/>
    <x v="0"/>
    <n v="45"/>
    <s v="Bolig- og fritidsbebyggelse"/>
    <x v="0"/>
  </r>
  <r>
    <x v="10"/>
    <x v="0"/>
    <x v="12"/>
    <x v="1"/>
    <x v="0"/>
    <n v="6"/>
    <s v="Samferdselsanlegg"/>
    <x v="1"/>
  </r>
  <r>
    <x v="10"/>
    <x v="0"/>
    <x v="13"/>
    <x v="0"/>
    <x v="0"/>
    <n v="46"/>
    <s v="Bolig- og fritidsbebyggelse"/>
    <x v="0"/>
  </r>
  <r>
    <x v="10"/>
    <x v="0"/>
    <x v="13"/>
    <x v="4"/>
    <x v="0"/>
    <n v="10"/>
    <s v="Næringsbygg og offentlige bygg"/>
    <x v="0"/>
  </r>
  <r>
    <x v="10"/>
    <x v="0"/>
    <x v="13"/>
    <x v="1"/>
    <x v="0"/>
    <n v="9"/>
    <s v="Samferdselsanlegg"/>
    <x v="1"/>
  </r>
  <r>
    <x v="10"/>
    <x v="0"/>
    <x v="14"/>
    <x v="0"/>
    <x v="0"/>
    <n v="13"/>
    <s v="Bolig- og fritidsbebyggelse"/>
    <x v="0"/>
  </r>
  <r>
    <x v="10"/>
    <x v="0"/>
    <x v="14"/>
    <x v="5"/>
    <x v="0"/>
    <n v="2"/>
    <s v="Næringsbygg og offentlige bygg"/>
    <x v="0"/>
  </r>
  <r>
    <x v="10"/>
    <x v="0"/>
    <x v="14"/>
    <x v="1"/>
    <x v="0"/>
    <n v="9"/>
    <s v="Samferdselsanlegg"/>
    <x v="1"/>
  </r>
  <r>
    <x v="10"/>
    <x v="0"/>
    <x v="15"/>
    <x v="1"/>
    <x v="0"/>
    <n v="18"/>
    <s v="Samferdselsanlegg"/>
    <x v="1"/>
  </r>
  <r>
    <x v="10"/>
    <x v="0"/>
    <x v="16"/>
    <x v="0"/>
    <x v="0"/>
    <n v="1"/>
    <s v="Bolig- og fritidsbebyggelse"/>
    <x v="0"/>
  </r>
  <r>
    <x v="10"/>
    <x v="0"/>
    <x v="16"/>
    <x v="4"/>
    <x v="0"/>
    <n v="3"/>
    <s v="Næringsbygg og offentlige bygg"/>
    <x v="0"/>
  </r>
  <r>
    <x v="10"/>
    <x v="0"/>
    <x v="16"/>
    <x v="1"/>
    <x v="0"/>
    <n v="1"/>
    <s v="Samferdselsanlegg"/>
    <x v="1"/>
  </r>
  <r>
    <x v="10"/>
    <x v="0"/>
    <x v="17"/>
    <x v="0"/>
    <x v="0"/>
    <n v="15"/>
    <s v="Bolig- og fritidsbebyggelse"/>
    <x v="0"/>
  </r>
  <r>
    <x v="10"/>
    <x v="0"/>
    <x v="17"/>
    <x v="1"/>
    <x v="0"/>
    <n v="8"/>
    <s v="Samferdselsanlegg"/>
    <x v="1"/>
  </r>
  <r>
    <x v="10"/>
    <x v="0"/>
    <x v="17"/>
    <x v="6"/>
    <x v="0"/>
    <n v="15"/>
    <s v="Skogplanting"/>
    <x v="3"/>
  </r>
  <r>
    <x v="10"/>
    <x v="0"/>
    <x v="18"/>
    <x v="0"/>
    <x v="0"/>
    <n v="141"/>
    <s v="Bolig- og fritidsbebyggelse"/>
    <x v="0"/>
  </r>
  <r>
    <x v="10"/>
    <x v="0"/>
    <x v="18"/>
    <x v="4"/>
    <x v="0"/>
    <n v="1"/>
    <s v="Næringsbygg og offentlige bygg"/>
    <x v="0"/>
  </r>
  <r>
    <x v="10"/>
    <x v="0"/>
    <x v="18"/>
    <x v="1"/>
    <x v="0"/>
    <n v="1"/>
    <s v="Samferdselsanlegg"/>
    <x v="1"/>
  </r>
  <r>
    <x v="10"/>
    <x v="0"/>
    <x v="19"/>
    <x v="0"/>
    <x v="0"/>
    <n v="6"/>
    <s v="Bolig- og fritidsbebyggelse"/>
    <x v="0"/>
  </r>
  <r>
    <x v="10"/>
    <x v="0"/>
    <x v="19"/>
    <x v="4"/>
    <x v="0"/>
    <n v="1"/>
    <s v="Næringsbygg og offentlige bygg"/>
    <x v="0"/>
  </r>
  <r>
    <x v="10"/>
    <x v="0"/>
    <x v="19"/>
    <x v="1"/>
    <x v="0"/>
    <n v="7"/>
    <s v="Samferdselsanlegg"/>
    <x v="1"/>
  </r>
  <r>
    <x v="10"/>
    <x v="0"/>
    <x v="20"/>
    <x v="0"/>
    <x v="0"/>
    <n v="9"/>
    <s v="Bolig- og fritidsbebyggelse"/>
    <x v="0"/>
  </r>
  <r>
    <x v="10"/>
    <x v="0"/>
    <x v="21"/>
    <x v="0"/>
    <x v="0"/>
    <n v="2"/>
    <s v="Bolig- og fritidsbebyggelse"/>
    <x v="0"/>
  </r>
  <r>
    <x v="10"/>
    <x v="0"/>
    <x v="21"/>
    <x v="4"/>
    <x v="0"/>
    <n v="3"/>
    <s v="Næringsbygg og offentlige bygg"/>
    <x v="0"/>
  </r>
  <r>
    <x v="10"/>
    <x v="0"/>
    <x v="21"/>
    <x v="6"/>
    <x v="0"/>
    <n v="30"/>
    <s v="Skogplanting"/>
    <x v="3"/>
  </r>
  <r>
    <x v="10"/>
    <x v="1"/>
    <x v="22"/>
    <x v="5"/>
    <x v="0"/>
    <n v="30"/>
    <s v="Næringsbygg og offentlige bygg"/>
    <x v="0"/>
  </r>
  <r>
    <x v="10"/>
    <x v="2"/>
    <x v="23"/>
    <x v="8"/>
    <x v="0"/>
    <n v="280"/>
    <s v="Ikke fordelt"/>
    <x v="2"/>
  </r>
  <r>
    <x v="11"/>
    <x v="0"/>
    <x v="0"/>
    <x v="8"/>
    <x v="0"/>
    <n v="1"/>
    <s v="Ikke fordelt"/>
    <x v="2"/>
  </r>
  <r>
    <x v="11"/>
    <x v="0"/>
    <x v="1"/>
    <x v="8"/>
    <x v="0"/>
    <n v="2"/>
    <s v="Ikke fordelt"/>
    <x v="2"/>
  </r>
  <r>
    <x v="11"/>
    <x v="0"/>
    <x v="2"/>
    <x v="8"/>
    <x v="0"/>
    <n v="10"/>
    <s v="Ikke fordelt"/>
    <x v="2"/>
  </r>
  <r>
    <x v="11"/>
    <x v="0"/>
    <x v="4"/>
    <x v="8"/>
    <x v="0"/>
    <n v="25"/>
    <s v="Ikke fordelt"/>
    <x v="2"/>
  </r>
  <r>
    <x v="11"/>
    <x v="0"/>
    <x v="5"/>
    <x v="8"/>
    <x v="0"/>
    <n v="2"/>
    <s v="Ikke fordelt"/>
    <x v="2"/>
  </r>
  <r>
    <x v="11"/>
    <x v="0"/>
    <x v="6"/>
    <x v="8"/>
    <x v="0"/>
    <n v="146"/>
    <s v="Ikke fordelt"/>
    <x v="2"/>
  </r>
  <r>
    <x v="11"/>
    <x v="0"/>
    <x v="7"/>
    <x v="8"/>
    <x v="0"/>
    <n v="60"/>
    <s v="Ikke fordelt"/>
    <x v="2"/>
  </r>
  <r>
    <x v="11"/>
    <x v="0"/>
    <x v="8"/>
    <x v="8"/>
    <x v="0"/>
    <n v="4"/>
    <s v="Ikke fordelt"/>
    <x v="2"/>
  </r>
  <r>
    <x v="11"/>
    <x v="0"/>
    <x v="9"/>
    <x v="8"/>
    <x v="0"/>
    <n v="11"/>
    <s v="Ikke fordelt"/>
    <x v="2"/>
  </r>
  <r>
    <x v="11"/>
    <x v="0"/>
    <x v="10"/>
    <x v="8"/>
    <x v="0"/>
    <n v="5"/>
    <s v="Ikke fordelt"/>
    <x v="2"/>
  </r>
  <r>
    <x v="11"/>
    <x v="0"/>
    <x v="11"/>
    <x v="8"/>
    <x v="0"/>
    <n v="5"/>
    <s v="Ikke fordelt"/>
    <x v="2"/>
  </r>
  <r>
    <x v="11"/>
    <x v="0"/>
    <x v="12"/>
    <x v="8"/>
    <x v="0"/>
    <n v="8"/>
    <s v="Ikke fordelt"/>
    <x v="2"/>
  </r>
  <r>
    <x v="11"/>
    <x v="0"/>
    <x v="13"/>
    <x v="8"/>
    <x v="0"/>
    <n v="12"/>
    <s v="Ikke fordelt"/>
    <x v="2"/>
  </r>
  <r>
    <x v="11"/>
    <x v="0"/>
    <x v="14"/>
    <x v="8"/>
    <x v="0"/>
    <n v="9"/>
    <s v="Ikke fordelt"/>
    <x v="2"/>
  </r>
  <r>
    <x v="11"/>
    <x v="0"/>
    <x v="15"/>
    <x v="8"/>
    <x v="0"/>
    <n v="36"/>
    <s v="Ikke fordelt"/>
    <x v="2"/>
  </r>
  <r>
    <x v="11"/>
    <x v="0"/>
    <x v="16"/>
    <x v="8"/>
    <x v="0"/>
    <n v="16"/>
    <s v="Ikke fordelt"/>
    <x v="2"/>
  </r>
  <r>
    <x v="11"/>
    <x v="0"/>
    <x v="17"/>
    <x v="8"/>
    <x v="0"/>
    <n v="52"/>
    <s v="Ikke fordelt"/>
    <x v="2"/>
  </r>
  <r>
    <x v="11"/>
    <x v="0"/>
    <x v="18"/>
    <x v="8"/>
    <x v="0"/>
    <n v="38"/>
    <s v="Ikke fordelt"/>
    <x v="2"/>
  </r>
  <r>
    <x v="11"/>
    <x v="0"/>
    <x v="19"/>
    <x v="8"/>
    <x v="0"/>
    <n v="42"/>
    <s v="Ikke fordelt"/>
    <x v="2"/>
  </r>
  <r>
    <x v="11"/>
    <x v="0"/>
    <x v="20"/>
    <x v="8"/>
    <x v="0"/>
    <n v="19"/>
    <s v="Ikke fordelt"/>
    <x v="2"/>
  </r>
  <r>
    <x v="11"/>
    <x v="0"/>
    <x v="21"/>
    <x v="8"/>
    <x v="0"/>
    <n v="5"/>
    <s v="Ikke fordelt"/>
    <x v="2"/>
  </r>
  <r>
    <x v="11"/>
    <x v="1"/>
    <x v="22"/>
    <x v="8"/>
    <x v="0"/>
    <n v="10"/>
    <s v="Ikke fordelt"/>
    <x v="2"/>
  </r>
  <r>
    <x v="11"/>
    <x v="2"/>
    <x v="23"/>
    <x v="8"/>
    <x v="0"/>
    <n v="226"/>
    <s v="Ikke fordelt"/>
    <x v="2"/>
  </r>
  <r>
    <x v="12"/>
    <x v="0"/>
    <x v="0"/>
    <x v="8"/>
    <x v="0"/>
    <n v="6"/>
    <s v="Ikke fordelt"/>
    <x v="2"/>
  </r>
  <r>
    <x v="12"/>
    <x v="0"/>
    <x v="2"/>
    <x v="8"/>
    <x v="0"/>
    <n v="3"/>
    <s v="Ikke fordelt"/>
    <x v="2"/>
  </r>
  <r>
    <x v="12"/>
    <x v="0"/>
    <x v="3"/>
    <x v="8"/>
    <x v="0"/>
    <n v="2"/>
    <s v="Ikke fordelt"/>
    <x v="2"/>
  </r>
  <r>
    <x v="12"/>
    <x v="0"/>
    <x v="4"/>
    <x v="8"/>
    <x v="0"/>
    <n v="4"/>
    <s v="Ikke fordelt"/>
    <x v="2"/>
  </r>
  <r>
    <x v="12"/>
    <x v="0"/>
    <x v="6"/>
    <x v="8"/>
    <x v="0"/>
    <n v="41"/>
    <s v="Ikke fordelt"/>
    <x v="2"/>
  </r>
  <r>
    <x v="12"/>
    <x v="0"/>
    <x v="7"/>
    <x v="8"/>
    <x v="0"/>
    <n v="57"/>
    <s v="Ikke fordelt"/>
    <x v="2"/>
  </r>
  <r>
    <x v="12"/>
    <x v="0"/>
    <x v="8"/>
    <x v="8"/>
    <x v="0"/>
    <n v="17"/>
    <s v="Ikke fordelt"/>
    <x v="2"/>
  </r>
  <r>
    <x v="12"/>
    <x v="0"/>
    <x v="9"/>
    <x v="8"/>
    <x v="0"/>
    <n v="1"/>
    <s v="Ikke fordelt"/>
    <x v="2"/>
  </r>
  <r>
    <x v="12"/>
    <x v="0"/>
    <x v="10"/>
    <x v="8"/>
    <x v="0"/>
    <n v="12"/>
    <s v="Ikke fordelt"/>
    <x v="2"/>
  </r>
  <r>
    <x v="12"/>
    <x v="0"/>
    <x v="13"/>
    <x v="8"/>
    <x v="0"/>
    <n v="66"/>
    <s v="Ikke fordelt"/>
    <x v="2"/>
  </r>
  <r>
    <x v="12"/>
    <x v="0"/>
    <x v="14"/>
    <x v="8"/>
    <x v="0"/>
    <n v="25"/>
    <s v="Ikke fordelt"/>
    <x v="2"/>
  </r>
  <r>
    <x v="12"/>
    <x v="0"/>
    <x v="15"/>
    <x v="8"/>
    <x v="0"/>
    <n v="2"/>
    <s v="Ikke fordelt"/>
    <x v="2"/>
  </r>
  <r>
    <x v="12"/>
    <x v="0"/>
    <x v="16"/>
    <x v="8"/>
    <x v="0"/>
    <n v="1"/>
    <s v="Ikke fordelt"/>
    <x v="2"/>
  </r>
  <r>
    <x v="12"/>
    <x v="0"/>
    <x v="17"/>
    <x v="8"/>
    <x v="0"/>
    <n v="18"/>
    <s v="Ikke fordelt"/>
    <x v="2"/>
  </r>
  <r>
    <x v="12"/>
    <x v="0"/>
    <x v="18"/>
    <x v="8"/>
    <x v="0"/>
    <n v="17"/>
    <s v="Ikke fordelt"/>
    <x v="2"/>
  </r>
  <r>
    <x v="12"/>
    <x v="0"/>
    <x v="19"/>
    <x v="8"/>
    <x v="0"/>
    <n v="28"/>
    <s v="Ikke fordelt"/>
    <x v="2"/>
  </r>
  <r>
    <x v="12"/>
    <x v="0"/>
    <x v="20"/>
    <x v="8"/>
    <x v="0"/>
    <n v="19"/>
    <s v="Ikke fordelt"/>
    <x v="2"/>
  </r>
  <r>
    <x v="12"/>
    <x v="0"/>
    <x v="21"/>
    <x v="8"/>
    <x v="0"/>
    <n v="1"/>
    <s v="Ikke fordelt"/>
    <x v="2"/>
  </r>
  <r>
    <x v="12"/>
    <x v="1"/>
    <x v="22"/>
    <x v="8"/>
    <x v="0"/>
    <n v="2"/>
    <s v="Ikke fordelt"/>
    <x v="2"/>
  </r>
  <r>
    <x v="12"/>
    <x v="2"/>
    <x v="23"/>
    <x v="8"/>
    <x v="0"/>
    <n v="546"/>
    <s v="Ikke fordelt"/>
    <x v="2"/>
  </r>
  <r>
    <x v="13"/>
    <x v="0"/>
    <x v="0"/>
    <x v="8"/>
    <x v="1"/>
    <n v="14"/>
    <s v="Ikke fordelt"/>
    <x v="2"/>
  </r>
  <r>
    <x v="13"/>
    <x v="0"/>
    <x v="2"/>
    <x v="8"/>
    <x v="0"/>
    <n v="6"/>
    <s v="Ikke fordelt"/>
    <x v="2"/>
  </r>
  <r>
    <x v="13"/>
    <x v="0"/>
    <x v="3"/>
    <x v="8"/>
    <x v="0"/>
    <n v="1"/>
    <s v="Ikke fordelt"/>
    <x v="2"/>
  </r>
  <r>
    <x v="13"/>
    <x v="0"/>
    <x v="3"/>
    <x v="8"/>
    <x v="1"/>
    <n v="8"/>
    <s v="Ikke fordelt"/>
    <x v="2"/>
  </r>
  <r>
    <x v="13"/>
    <x v="0"/>
    <x v="4"/>
    <x v="8"/>
    <x v="0"/>
    <n v="2"/>
    <s v="Ikke fordelt"/>
    <x v="2"/>
  </r>
  <r>
    <x v="13"/>
    <x v="0"/>
    <x v="4"/>
    <x v="8"/>
    <x v="1"/>
    <n v="3"/>
    <s v="Ikke fordelt"/>
    <x v="2"/>
  </r>
  <r>
    <x v="13"/>
    <x v="0"/>
    <x v="5"/>
    <x v="8"/>
    <x v="1"/>
    <n v="3"/>
    <s v="Ikke fordelt"/>
    <x v="2"/>
  </r>
  <r>
    <x v="13"/>
    <x v="0"/>
    <x v="6"/>
    <x v="8"/>
    <x v="0"/>
    <n v="6"/>
    <s v="Ikke fordelt"/>
    <x v="2"/>
  </r>
  <r>
    <x v="13"/>
    <x v="0"/>
    <x v="6"/>
    <x v="8"/>
    <x v="1"/>
    <n v="6"/>
    <s v="Ikke fordelt"/>
    <x v="2"/>
  </r>
  <r>
    <x v="13"/>
    <x v="0"/>
    <x v="7"/>
    <x v="8"/>
    <x v="0"/>
    <n v="33"/>
    <s v="Ikke fordelt"/>
    <x v="2"/>
  </r>
  <r>
    <x v="13"/>
    <x v="0"/>
    <x v="7"/>
    <x v="8"/>
    <x v="1"/>
    <n v="7"/>
    <s v="Ikke fordelt"/>
    <x v="2"/>
  </r>
  <r>
    <x v="13"/>
    <x v="0"/>
    <x v="8"/>
    <x v="8"/>
    <x v="1"/>
    <n v="198"/>
    <s v="Ikke fordelt"/>
    <x v="2"/>
  </r>
  <r>
    <x v="13"/>
    <x v="0"/>
    <x v="9"/>
    <x v="8"/>
    <x v="0"/>
    <n v="2"/>
    <s v="Ikke fordelt"/>
    <x v="2"/>
  </r>
  <r>
    <x v="13"/>
    <x v="0"/>
    <x v="9"/>
    <x v="8"/>
    <x v="1"/>
    <n v="10"/>
    <s v="Ikke fordelt"/>
    <x v="2"/>
  </r>
  <r>
    <x v="13"/>
    <x v="0"/>
    <x v="10"/>
    <x v="8"/>
    <x v="0"/>
    <n v="5"/>
    <s v="Ikke fordelt"/>
    <x v="2"/>
  </r>
  <r>
    <x v="13"/>
    <x v="0"/>
    <x v="10"/>
    <x v="8"/>
    <x v="1"/>
    <n v="12"/>
    <s v="Ikke fordelt"/>
    <x v="2"/>
  </r>
  <r>
    <x v="13"/>
    <x v="0"/>
    <x v="11"/>
    <x v="8"/>
    <x v="0"/>
    <n v="3"/>
    <s v="Ikke fordelt"/>
    <x v="2"/>
  </r>
  <r>
    <x v="13"/>
    <x v="0"/>
    <x v="11"/>
    <x v="8"/>
    <x v="1"/>
    <n v="7"/>
    <s v="Ikke fordelt"/>
    <x v="2"/>
  </r>
  <r>
    <x v="13"/>
    <x v="0"/>
    <x v="12"/>
    <x v="8"/>
    <x v="0"/>
    <n v="10"/>
    <s v="Ikke fordelt"/>
    <x v="2"/>
  </r>
  <r>
    <x v="13"/>
    <x v="0"/>
    <x v="12"/>
    <x v="8"/>
    <x v="1"/>
    <n v="11"/>
    <s v="Ikke fordelt"/>
    <x v="2"/>
  </r>
  <r>
    <x v="13"/>
    <x v="0"/>
    <x v="13"/>
    <x v="8"/>
    <x v="1"/>
    <n v="2"/>
    <s v="Ikke fordelt"/>
    <x v="2"/>
  </r>
  <r>
    <x v="13"/>
    <x v="0"/>
    <x v="15"/>
    <x v="8"/>
    <x v="0"/>
    <n v="2"/>
    <s v="Ikke fordelt"/>
    <x v="2"/>
  </r>
  <r>
    <x v="13"/>
    <x v="0"/>
    <x v="16"/>
    <x v="8"/>
    <x v="0"/>
    <n v="2"/>
    <s v="Ikke fordelt"/>
    <x v="2"/>
  </r>
  <r>
    <x v="13"/>
    <x v="0"/>
    <x v="16"/>
    <x v="8"/>
    <x v="1"/>
    <n v="24"/>
    <s v="Ikke fordelt"/>
    <x v="2"/>
  </r>
  <r>
    <x v="13"/>
    <x v="0"/>
    <x v="17"/>
    <x v="8"/>
    <x v="0"/>
    <n v="17"/>
    <s v="Ikke fordelt"/>
    <x v="2"/>
  </r>
  <r>
    <x v="13"/>
    <x v="0"/>
    <x v="17"/>
    <x v="8"/>
    <x v="1"/>
    <n v="5"/>
    <s v="Ikke fordelt"/>
    <x v="2"/>
  </r>
  <r>
    <x v="13"/>
    <x v="0"/>
    <x v="18"/>
    <x v="8"/>
    <x v="0"/>
    <n v="6"/>
    <s v="Ikke fordelt"/>
    <x v="2"/>
  </r>
  <r>
    <x v="13"/>
    <x v="0"/>
    <x v="18"/>
    <x v="8"/>
    <x v="1"/>
    <n v="9"/>
    <s v="Ikke fordelt"/>
    <x v="2"/>
  </r>
  <r>
    <x v="13"/>
    <x v="0"/>
    <x v="19"/>
    <x v="8"/>
    <x v="0"/>
    <n v="9"/>
    <s v="Ikke fordelt"/>
    <x v="2"/>
  </r>
  <r>
    <x v="13"/>
    <x v="0"/>
    <x v="19"/>
    <x v="8"/>
    <x v="1"/>
    <n v="12"/>
    <s v="Ikke fordelt"/>
    <x v="2"/>
  </r>
  <r>
    <x v="13"/>
    <x v="0"/>
    <x v="20"/>
    <x v="8"/>
    <x v="0"/>
    <n v="3"/>
    <s v="Ikke fordelt"/>
    <x v="2"/>
  </r>
  <r>
    <x v="13"/>
    <x v="0"/>
    <x v="20"/>
    <x v="8"/>
    <x v="1"/>
    <n v="151"/>
    <s v="Ikke fordelt"/>
    <x v="2"/>
  </r>
  <r>
    <x v="13"/>
    <x v="0"/>
    <x v="21"/>
    <x v="8"/>
    <x v="0"/>
    <n v="1"/>
    <s v="Ikke fordelt"/>
    <x v="2"/>
  </r>
  <r>
    <x v="13"/>
    <x v="0"/>
    <x v="21"/>
    <x v="8"/>
    <x v="1"/>
    <n v="3"/>
    <s v="Ikke fordelt"/>
    <x v="2"/>
  </r>
  <r>
    <x v="13"/>
    <x v="1"/>
    <x v="22"/>
    <x v="8"/>
    <x v="0"/>
    <n v="15"/>
    <s v="Ikke fordelt"/>
    <x v="2"/>
  </r>
  <r>
    <x v="13"/>
    <x v="2"/>
    <x v="23"/>
    <x v="8"/>
    <x v="0"/>
    <n v="286"/>
    <s v="Ikke fordelt"/>
    <x v="2"/>
  </r>
  <r>
    <x v="14"/>
    <x v="0"/>
    <x v="0"/>
    <x v="8"/>
    <x v="0"/>
    <n v="1"/>
    <s v="Ikke fordelt"/>
    <x v="2"/>
  </r>
  <r>
    <x v="14"/>
    <x v="0"/>
    <x v="0"/>
    <x v="8"/>
    <x v="1"/>
    <n v="22"/>
    <s v="Ikke fordelt"/>
    <x v="2"/>
  </r>
  <r>
    <x v="14"/>
    <x v="0"/>
    <x v="1"/>
    <x v="8"/>
    <x v="1"/>
    <n v="2"/>
    <s v="Ikke fordelt"/>
    <x v="2"/>
  </r>
  <r>
    <x v="14"/>
    <x v="0"/>
    <x v="2"/>
    <x v="8"/>
    <x v="0"/>
    <n v="2"/>
    <s v="Ikke fordelt"/>
    <x v="2"/>
  </r>
  <r>
    <x v="14"/>
    <x v="0"/>
    <x v="2"/>
    <x v="8"/>
    <x v="1"/>
    <n v="3"/>
    <s v="Ikke fordelt"/>
    <x v="2"/>
  </r>
  <r>
    <x v="14"/>
    <x v="0"/>
    <x v="3"/>
    <x v="8"/>
    <x v="0"/>
    <n v="9"/>
    <s v="Ikke fordelt"/>
    <x v="2"/>
  </r>
  <r>
    <x v="14"/>
    <x v="0"/>
    <x v="3"/>
    <x v="8"/>
    <x v="1"/>
    <n v="9"/>
    <s v="Ikke fordelt"/>
    <x v="2"/>
  </r>
  <r>
    <x v="14"/>
    <x v="0"/>
    <x v="4"/>
    <x v="8"/>
    <x v="1"/>
    <n v="5"/>
    <s v="Ikke fordelt"/>
    <x v="2"/>
  </r>
  <r>
    <x v="14"/>
    <x v="0"/>
    <x v="6"/>
    <x v="8"/>
    <x v="0"/>
    <n v="29"/>
    <s v="Ikke fordelt"/>
    <x v="2"/>
  </r>
  <r>
    <x v="14"/>
    <x v="0"/>
    <x v="6"/>
    <x v="8"/>
    <x v="1"/>
    <n v="49"/>
    <s v="Ikke fordelt"/>
    <x v="2"/>
  </r>
  <r>
    <x v="14"/>
    <x v="0"/>
    <x v="7"/>
    <x v="8"/>
    <x v="0"/>
    <n v="1"/>
    <s v="Ikke fordelt"/>
    <x v="2"/>
  </r>
  <r>
    <x v="14"/>
    <x v="0"/>
    <x v="7"/>
    <x v="8"/>
    <x v="1"/>
    <n v="3"/>
    <s v="Ikke fordelt"/>
    <x v="2"/>
  </r>
  <r>
    <x v="14"/>
    <x v="0"/>
    <x v="8"/>
    <x v="8"/>
    <x v="0"/>
    <n v="4"/>
    <s v="Ikke fordelt"/>
    <x v="2"/>
  </r>
  <r>
    <x v="14"/>
    <x v="0"/>
    <x v="8"/>
    <x v="8"/>
    <x v="1"/>
    <n v="9"/>
    <s v="Ikke fordelt"/>
    <x v="2"/>
  </r>
  <r>
    <x v="14"/>
    <x v="0"/>
    <x v="9"/>
    <x v="8"/>
    <x v="0"/>
    <n v="1"/>
    <s v="Ikke fordelt"/>
    <x v="2"/>
  </r>
  <r>
    <x v="14"/>
    <x v="0"/>
    <x v="9"/>
    <x v="8"/>
    <x v="1"/>
    <n v="9"/>
    <s v="Ikke fordelt"/>
    <x v="2"/>
  </r>
  <r>
    <x v="14"/>
    <x v="0"/>
    <x v="10"/>
    <x v="8"/>
    <x v="0"/>
    <n v="1"/>
    <s v="Ikke fordelt"/>
    <x v="2"/>
  </r>
  <r>
    <x v="14"/>
    <x v="0"/>
    <x v="10"/>
    <x v="8"/>
    <x v="1"/>
    <n v="5"/>
    <s v="Ikke fordelt"/>
    <x v="2"/>
  </r>
  <r>
    <x v="14"/>
    <x v="0"/>
    <x v="12"/>
    <x v="8"/>
    <x v="0"/>
    <n v="2"/>
    <s v="Ikke fordelt"/>
    <x v="2"/>
  </r>
  <r>
    <x v="14"/>
    <x v="0"/>
    <x v="12"/>
    <x v="8"/>
    <x v="1"/>
    <n v="8"/>
    <s v="Ikke fordelt"/>
    <x v="2"/>
  </r>
  <r>
    <x v="14"/>
    <x v="0"/>
    <x v="14"/>
    <x v="8"/>
    <x v="0"/>
    <n v="1"/>
    <s v="Ikke fordelt"/>
    <x v="2"/>
  </r>
  <r>
    <x v="14"/>
    <x v="0"/>
    <x v="15"/>
    <x v="8"/>
    <x v="0"/>
    <n v="1"/>
    <s v="Ikke fordelt"/>
    <x v="2"/>
  </r>
  <r>
    <x v="14"/>
    <x v="0"/>
    <x v="15"/>
    <x v="8"/>
    <x v="1"/>
    <n v="1"/>
    <s v="Ikke fordelt"/>
    <x v="2"/>
  </r>
  <r>
    <x v="14"/>
    <x v="0"/>
    <x v="16"/>
    <x v="8"/>
    <x v="0"/>
    <n v="9"/>
    <s v="Ikke fordelt"/>
    <x v="2"/>
  </r>
  <r>
    <x v="14"/>
    <x v="0"/>
    <x v="16"/>
    <x v="8"/>
    <x v="1"/>
    <n v="3"/>
    <s v="Ikke fordelt"/>
    <x v="2"/>
  </r>
  <r>
    <x v="14"/>
    <x v="0"/>
    <x v="17"/>
    <x v="8"/>
    <x v="0"/>
    <n v="21"/>
    <s v="Ikke fordelt"/>
    <x v="2"/>
  </r>
  <r>
    <x v="14"/>
    <x v="0"/>
    <x v="17"/>
    <x v="8"/>
    <x v="1"/>
    <n v="14"/>
    <s v="Ikke fordelt"/>
    <x v="2"/>
  </r>
  <r>
    <x v="14"/>
    <x v="0"/>
    <x v="18"/>
    <x v="8"/>
    <x v="0"/>
    <n v="12"/>
    <s v="Ikke fordelt"/>
    <x v="2"/>
  </r>
  <r>
    <x v="14"/>
    <x v="0"/>
    <x v="18"/>
    <x v="8"/>
    <x v="1"/>
    <n v="5"/>
    <s v="Ikke fordelt"/>
    <x v="2"/>
  </r>
  <r>
    <x v="14"/>
    <x v="0"/>
    <x v="19"/>
    <x v="8"/>
    <x v="0"/>
    <n v="7"/>
    <s v="Ikke fordelt"/>
    <x v="2"/>
  </r>
  <r>
    <x v="14"/>
    <x v="0"/>
    <x v="19"/>
    <x v="8"/>
    <x v="1"/>
    <n v="37"/>
    <s v="Ikke fordelt"/>
    <x v="2"/>
  </r>
  <r>
    <x v="14"/>
    <x v="0"/>
    <x v="20"/>
    <x v="8"/>
    <x v="0"/>
    <n v="2"/>
    <s v="Ikke fordelt"/>
    <x v="2"/>
  </r>
  <r>
    <x v="14"/>
    <x v="0"/>
    <x v="20"/>
    <x v="8"/>
    <x v="1"/>
    <n v="166"/>
    <s v="Ikke fordelt"/>
    <x v="2"/>
  </r>
  <r>
    <x v="14"/>
    <x v="0"/>
    <x v="21"/>
    <x v="8"/>
    <x v="0"/>
    <n v="1"/>
    <s v="Ikke fordelt"/>
    <x v="2"/>
  </r>
  <r>
    <x v="14"/>
    <x v="0"/>
    <x v="21"/>
    <x v="8"/>
    <x v="1"/>
    <n v="17"/>
    <s v="Ikke fordelt"/>
    <x v="2"/>
  </r>
  <r>
    <x v="14"/>
    <x v="2"/>
    <x v="23"/>
    <x v="8"/>
    <x v="0"/>
    <n v="494"/>
    <s v="Ikke fordelt"/>
    <x v="2"/>
  </r>
  <r>
    <x v="15"/>
    <x v="0"/>
    <x v="0"/>
    <x v="8"/>
    <x v="1"/>
    <n v="2"/>
    <s v="Ikke fordelt"/>
    <x v="2"/>
  </r>
  <r>
    <x v="15"/>
    <x v="0"/>
    <x v="1"/>
    <x v="8"/>
    <x v="0"/>
    <n v="17"/>
    <s v="Ikke fordelt"/>
    <x v="2"/>
  </r>
  <r>
    <x v="15"/>
    <x v="0"/>
    <x v="2"/>
    <x v="8"/>
    <x v="0"/>
    <n v="3"/>
    <s v="Ikke fordelt"/>
    <x v="2"/>
  </r>
  <r>
    <x v="15"/>
    <x v="0"/>
    <x v="2"/>
    <x v="8"/>
    <x v="1"/>
    <n v="3"/>
    <s v="Ikke fordelt"/>
    <x v="2"/>
  </r>
  <r>
    <x v="15"/>
    <x v="0"/>
    <x v="3"/>
    <x v="8"/>
    <x v="0"/>
    <n v="9"/>
    <s v="Ikke fordelt"/>
    <x v="2"/>
  </r>
  <r>
    <x v="15"/>
    <x v="0"/>
    <x v="3"/>
    <x v="8"/>
    <x v="1"/>
    <n v="4"/>
    <s v="Ikke fordelt"/>
    <x v="2"/>
  </r>
  <r>
    <x v="15"/>
    <x v="0"/>
    <x v="4"/>
    <x v="8"/>
    <x v="0"/>
    <n v="3"/>
    <s v="Ikke fordelt"/>
    <x v="2"/>
  </r>
  <r>
    <x v="15"/>
    <x v="0"/>
    <x v="6"/>
    <x v="8"/>
    <x v="0"/>
    <n v="81"/>
    <s v="Ikke fordelt"/>
    <x v="2"/>
  </r>
  <r>
    <x v="15"/>
    <x v="0"/>
    <x v="6"/>
    <x v="8"/>
    <x v="1"/>
    <n v="10"/>
    <s v="Ikke fordelt"/>
    <x v="2"/>
  </r>
  <r>
    <x v="15"/>
    <x v="0"/>
    <x v="7"/>
    <x v="8"/>
    <x v="0"/>
    <n v="13"/>
    <s v="Ikke fordelt"/>
    <x v="2"/>
  </r>
  <r>
    <x v="15"/>
    <x v="0"/>
    <x v="7"/>
    <x v="8"/>
    <x v="1"/>
    <n v="2"/>
    <s v="Ikke fordelt"/>
    <x v="2"/>
  </r>
  <r>
    <x v="15"/>
    <x v="0"/>
    <x v="8"/>
    <x v="8"/>
    <x v="0"/>
    <n v="13"/>
    <s v="Ikke fordelt"/>
    <x v="2"/>
  </r>
  <r>
    <x v="15"/>
    <x v="0"/>
    <x v="8"/>
    <x v="8"/>
    <x v="1"/>
    <n v="3"/>
    <s v="Ikke fordelt"/>
    <x v="2"/>
  </r>
  <r>
    <x v="15"/>
    <x v="0"/>
    <x v="9"/>
    <x v="8"/>
    <x v="0"/>
    <n v="85"/>
    <s v="Ikke fordelt"/>
    <x v="2"/>
  </r>
  <r>
    <x v="15"/>
    <x v="0"/>
    <x v="9"/>
    <x v="8"/>
    <x v="1"/>
    <n v="1"/>
    <s v="Ikke fordelt"/>
    <x v="2"/>
  </r>
  <r>
    <x v="15"/>
    <x v="0"/>
    <x v="10"/>
    <x v="8"/>
    <x v="0"/>
    <n v="17"/>
    <s v="Ikke fordelt"/>
    <x v="2"/>
  </r>
  <r>
    <x v="15"/>
    <x v="0"/>
    <x v="11"/>
    <x v="8"/>
    <x v="0"/>
    <n v="21"/>
    <s v="Ikke fordelt"/>
    <x v="2"/>
  </r>
  <r>
    <x v="15"/>
    <x v="0"/>
    <x v="12"/>
    <x v="8"/>
    <x v="0"/>
    <n v="14"/>
    <s v="Ikke fordelt"/>
    <x v="2"/>
  </r>
  <r>
    <x v="15"/>
    <x v="0"/>
    <x v="13"/>
    <x v="8"/>
    <x v="0"/>
    <n v="33"/>
    <s v="Ikke fordelt"/>
    <x v="2"/>
  </r>
  <r>
    <x v="15"/>
    <x v="0"/>
    <x v="13"/>
    <x v="8"/>
    <x v="1"/>
    <n v="35"/>
    <s v="Ikke fordelt"/>
    <x v="2"/>
  </r>
  <r>
    <x v="15"/>
    <x v="0"/>
    <x v="14"/>
    <x v="8"/>
    <x v="0"/>
    <n v="88"/>
    <s v="Ikke fordelt"/>
    <x v="2"/>
  </r>
  <r>
    <x v="15"/>
    <x v="0"/>
    <x v="14"/>
    <x v="8"/>
    <x v="1"/>
    <n v="35"/>
    <s v="Ikke fordelt"/>
    <x v="2"/>
  </r>
  <r>
    <x v="15"/>
    <x v="0"/>
    <x v="15"/>
    <x v="8"/>
    <x v="0"/>
    <n v="2"/>
    <s v="Ikke fordelt"/>
    <x v="2"/>
  </r>
  <r>
    <x v="15"/>
    <x v="0"/>
    <x v="15"/>
    <x v="8"/>
    <x v="1"/>
    <n v="4"/>
    <s v="Ikke fordelt"/>
    <x v="2"/>
  </r>
  <r>
    <x v="15"/>
    <x v="0"/>
    <x v="16"/>
    <x v="8"/>
    <x v="0"/>
    <n v="4"/>
    <s v="Ikke fordelt"/>
    <x v="2"/>
  </r>
  <r>
    <x v="15"/>
    <x v="0"/>
    <x v="16"/>
    <x v="8"/>
    <x v="1"/>
    <n v="2"/>
    <s v="Ikke fordelt"/>
    <x v="2"/>
  </r>
  <r>
    <x v="15"/>
    <x v="0"/>
    <x v="17"/>
    <x v="8"/>
    <x v="0"/>
    <n v="22"/>
    <s v="Ikke fordelt"/>
    <x v="2"/>
  </r>
  <r>
    <x v="15"/>
    <x v="0"/>
    <x v="17"/>
    <x v="8"/>
    <x v="1"/>
    <n v="6"/>
    <s v="Ikke fordelt"/>
    <x v="2"/>
  </r>
  <r>
    <x v="15"/>
    <x v="0"/>
    <x v="18"/>
    <x v="8"/>
    <x v="0"/>
    <n v="66"/>
    <s v="Ikke fordelt"/>
    <x v="2"/>
  </r>
  <r>
    <x v="15"/>
    <x v="0"/>
    <x v="18"/>
    <x v="8"/>
    <x v="1"/>
    <n v="8"/>
    <s v="Ikke fordelt"/>
    <x v="2"/>
  </r>
  <r>
    <x v="15"/>
    <x v="0"/>
    <x v="19"/>
    <x v="8"/>
    <x v="0"/>
    <n v="11"/>
    <s v="Ikke fordelt"/>
    <x v="2"/>
  </r>
  <r>
    <x v="15"/>
    <x v="0"/>
    <x v="19"/>
    <x v="8"/>
    <x v="1"/>
    <n v="21"/>
    <s v="Ikke fordelt"/>
    <x v="2"/>
  </r>
  <r>
    <x v="15"/>
    <x v="0"/>
    <x v="20"/>
    <x v="8"/>
    <x v="0"/>
    <n v="6"/>
    <s v="Ikke fordelt"/>
    <x v="2"/>
  </r>
  <r>
    <x v="15"/>
    <x v="0"/>
    <x v="20"/>
    <x v="8"/>
    <x v="1"/>
    <n v="8"/>
    <s v="Ikke fordelt"/>
    <x v="2"/>
  </r>
  <r>
    <x v="15"/>
    <x v="0"/>
    <x v="21"/>
    <x v="8"/>
    <x v="0"/>
    <n v="2"/>
    <s v="Ikke fordelt"/>
    <x v="2"/>
  </r>
  <r>
    <x v="15"/>
    <x v="0"/>
    <x v="21"/>
    <x v="8"/>
    <x v="1"/>
    <n v="7"/>
    <s v="Ikke fordelt"/>
    <x v="2"/>
  </r>
  <r>
    <x v="15"/>
    <x v="1"/>
    <x v="22"/>
    <x v="8"/>
    <x v="0"/>
    <n v="42"/>
    <s v="Ikke fordelt"/>
    <x v="2"/>
  </r>
  <r>
    <x v="15"/>
    <x v="2"/>
    <x v="23"/>
    <x v="8"/>
    <x v="0"/>
    <n v="322"/>
    <s v="Ikke fordelt"/>
    <x v="2"/>
  </r>
  <r>
    <x v="16"/>
    <x v="0"/>
    <x v="0"/>
    <x v="8"/>
    <x v="0"/>
    <n v="25"/>
    <s v="Ikke fordelt"/>
    <x v="2"/>
  </r>
  <r>
    <x v="16"/>
    <x v="0"/>
    <x v="0"/>
    <x v="8"/>
    <x v="1"/>
    <n v="6"/>
    <s v="Ikke fordelt"/>
    <x v="2"/>
  </r>
  <r>
    <x v="16"/>
    <x v="0"/>
    <x v="1"/>
    <x v="8"/>
    <x v="0"/>
    <n v="15"/>
    <s v="Ikke fordelt"/>
    <x v="2"/>
  </r>
  <r>
    <x v="16"/>
    <x v="0"/>
    <x v="2"/>
    <x v="8"/>
    <x v="0"/>
    <n v="9"/>
    <s v="Ikke fordelt"/>
    <x v="2"/>
  </r>
  <r>
    <x v="16"/>
    <x v="0"/>
    <x v="3"/>
    <x v="8"/>
    <x v="0"/>
    <n v="4"/>
    <s v="Ikke fordelt"/>
    <x v="2"/>
  </r>
  <r>
    <x v="16"/>
    <x v="0"/>
    <x v="3"/>
    <x v="8"/>
    <x v="1"/>
    <n v="3"/>
    <s v="Ikke fordelt"/>
    <x v="2"/>
  </r>
  <r>
    <x v="16"/>
    <x v="0"/>
    <x v="4"/>
    <x v="8"/>
    <x v="0"/>
    <n v="1"/>
    <s v="Ikke fordelt"/>
    <x v="2"/>
  </r>
  <r>
    <x v="16"/>
    <x v="0"/>
    <x v="4"/>
    <x v="8"/>
    <x v="1"/>
    <n v="1"/>
    <s v="Ikke fordelt"/>
    <x v="2"/>
  </r>
  <r>
    <x v="16"/>
    <x v="0"/>
    <x v="6"/>
    <x v="8"/>
    <x v="0"/>
    <n v="3"/>
    <s v="Ikke fordelt"/>
    <x v="2"/>
  </r>
  <r>
    <x v="16"/>
    <x v="0"/>
    <x v="7"/>
    <x v="8"/>
    <x v="0"/>
    <n v="8"/>
    <s v="Ikke fordelt"/>
    <x v="2"/>
  </r>
  <r>
    <x v="16"/>
    <x v="0"/>
    <x v="7"/>
    <x v="8"/>
    <x v="1"/>
    <n v="1"/>
    <s v="Ikke fordelt"/>
    <x v="2"/>
  </r>
  <r>
    <x v="16"/>
    <x v="0"/>
    <x v="8"/>
    <x v="8"/>
    <x v="0"/>
    <n v="23"/>
    <s v="Ikke fordelt"/>
    <x v="2"/>
  </r>
  <r>
    <x v="16"/>
    <x v="0"/>
    <x v="8"/>
    <x v="8"/>
    <x v="1"/>
    <n v="6"/>
    <s v="Ikke fordelt"/>
    <x v="2"/>
  </r>
  <r>
    <x v="16"/>
    <x v="0"/>
    <x v="9"/>
    <x v="8"/>
    <x v="0"/>
    <n v="9"/>
    <s v="Ikke fordelt"/>
    <x v="2"/>
  </r>
  <r>
    <x v="16"/>
    <x v="0"/>
    <x v="9"/>
    <x v="8"/>
    <x v="1"/>
    <n v="1"/>
    <s v="Ikke fordelt"/>
    <x v="2"/>
  </r>
  <r>
    <x v="16"/>
    <x v="0"/>
    <x v="10"/>
    <x v="8"/>
    <x v="0"/>
    <n v="25"/>
    <s v="Ikke fordelt"/>
    <x v="2"/>
  </r>
  <r>
    <x v="16"/>
    <x v="0"/>
    <x v="10"/>
    <x v="8"/>
    <x v="1"/>
    <n v="8"/>
    <s v="Ikke fordelt"/>
    <x v="2"/>
  </r>
  <r>
    <x v="16"/>
    <x v="0"/>
    <x v="11"/>
    <x v="8"/>
    <x v="0"/>
    <n v="20"/>
    <s v="Ikke fordelt"/>
    <x v="2"/>
  </r>
  <r>
    <x v="16"/>
    <x v="0"/>
    <x v="11"/>
    <x v="8"/>
    <x v="1"/>
    <n v="16"/>
    <s v="Ikke fordelt"/>
    <x v="2"/>
  </r>
  <r>
    <x v="16"/>
    <x v="0"/>
    <x v="12"/>
    <x v="8"/>
    <x v="0"/>
    <n v="33"/>
    <s v="Ikke fordelt"/>
    <x v="2"/>
  </r>
  <r>
    <x v="16"/>
    <x v="0"/>
    <x v="12"/>
    <x v="8"/>
    <x v="1"/>
    <n v="15"/>
    <s v="Ikke fordelt"/>
    <x v="2"/>
  </r>
  <r>
    <x v="16"/>
    <x v="0"/>
    <x v="13"/>
    <x v="8"/>
    <x v="0"/>
    <n v="6"/>
    <s v="Ikke fordelt"/>
    <x v="2"/>
  </r>
  <r>
    <x v="16"/>
    <x v="0"/>
    <x v="14"/>
    <x v="8"/>
    <x v="0"/>
    <n v="14"/>
    <s v="Ikke fordelt"/>
    <x v="2"/>
  </r>
  <r>
    <x v="16"/>
    <x v="0"/>
    <x v="14"/>
    <x v="8"/>
    <x v="1"/>
    <n v="1"/>
    <s v="Ikke fordelt"/>
    <x v="2"/>
  </r>
  <r>
    <x v="16"/>
    <x v="0"/>
    <x v="15"/>
    <x v="8"/>
    <x v="0"/>
    <n v="10"/>
    <s v="Ikke fordelt"/>
    <x v="2"/>
  </r>
  <r>
    <x v="16"/>
    <x v="0"/>
    <x v="16"/>
    <x v="8"/>
    <x v="0"/>
    <n v="4"/>
    <s v="Ikke fordelt"/>
    <x v="2"/>
  </r>
  <r>
    <x v="16"/>
    <x v="0"/>
    <x v="17"/>
    <x v="8"/>
    <x v="0"/>
    <n v="18"/>
    <s v="Ikke fordelt"/>
    <x v="2"/>
  </r>
  <r>
    <x v="16"/>
    <x v="0"/>
    <x v="17"/>
    <x v="8"/>
    <x v="1"/>
    <n v="15"/>
    <s v="Ikke fordelt"/>
    <x v="2"/>
  </r>
  <r>
    <x v="16"/>
    <x v="0"/>
    <x v="18"/>
    <x v="8"/>
    <x v="0"/>
    <n v="21"/>
    <s v="Ikke fordelt"/>
    <x v="2"/>
  </r>
  <r>
    <x v="16"/>
    <x v="0"/>
    <x v="18"/>
    <x v="8"/>
    <x v="1"/>
    <n v="8"/>
    <s v="Ikke fordelt"/>
    <x v="2"/>
  </r>
  <r>
    <x v="16"/>
    <x v="0"/>
    <x v="19"/>
    <x v="8"/>
    <x v="0"/>
    <n v="14"/>
    <s v="Ikke fordelt"/>
    <x v="2"/>
  </r>
  <r>
    <x v="16"/>
    <x v="0"/>
    <x v="19"/>
    <x v="8"/>
    <x v="1"/>
    <n v="25"/>
    <s v="Ikke fordelt"/>
    <x v="2"/>
  </r>
  <r>
    <x v="16"/>
    <x v="0"/>
    <x v="20"/>
    <x v="8"/>
    <x v="0"/>
    <n v="13"/>
    <s v="Ikke fordelt"/>
    <x v="2"/>
  </r>
  <r>
    <x v="16"/>
    <x v="0"/>
    <x v="20"/>
    <x v="8"/>
    <x v="1"/>
    <n v="11"/>
    <s v="Ikke fordelt"/>
    <x v="2"/>
  </r>
  <r>
    <x v="16"/>
    <x v="0"/>
    <x v="21"/>
    <x v="8"/>
    <x v="0"/>
    <n v="20"/>
    <s v="Ikke fordelt"/>
    <x v="2"/>
  </r>
  <r>
    <x v="16"/>
    <x v="0"/>
    <x v="21"/>
    <x v="8"/>
    <x v="1"/>
    <n v="42"/>
    <s v="Ikke fordelt"/>
    <x v="2"/>
  </r>
  <r>
    <x v="16"/>
    <x v="3"/>
    <x v="24"/>
    <x v="8"/>
    <x v="1"/>
    <n v="5.7"/>
    <s v="Ikke fordelt"/>
    <x v="2"/>
  </r>
  <r>
    <x v="16"/>
    <x v="3"/>
    <x v="25"/>
    <x v="8"/>
    <x v="0"/>
    <n v="17"/>
    <s v="Ikke fordelt"/>
    <x v="2"/>
  </r>
  <r>
    <x v="16"/>
    <x v="3"/>
    <x v="25"/>
    <x v="8"/>
    <x v="1"/>
    <n v="8"/>
    <s v="Ikke fordelt"/>
    <x v="2"/>
  </r>
  <r>
    <x v="16"/>
    <x v="3"/>
    <x v="26"/>
    <x v="8"/>
    <x v="0"/>
    <n v="33.799999999999997"/>
    <s v="Ikke fordelt"/>
    <x v="2"/>
  </r>
  <r>
    <x v="16"/>
    <x v="3"/>
    <x v="26"/>
    <x v="8"/>
    <x v="1"/>
    <n v="59.4"/>
    <s v="Ikke fordelt"/>
    <x v="2"/>
  </r>
  <r>
    <x v="16"/>
    <x v="3"/>
    <x v="27"/>
    <x v="8"/>
    <x v="0"/>
    <n v="2.7"/>
    <s v="Ikke fordelt"/>
    <x v="2"/>
  </r>
  <r>
    <x v="16"/>
    <x v="3"/>
    <x v="27"/>
    <x v="8"/>
    <x v="1"/>
    <n v="19.7"/>
    <s v="Ikke fordelt"/>
    <x v="2"/>
  </r>
  <r>
    <x v="16"/>
    <x v="3"/>
    <x v="28"/>
    <x v="8"/>
    <x v="0"/>
    <n v="11"/>
    <s v="Ikke fordelt"/>
    <x v="2"/>
  </r>
  <r>
    <x v="16"/>
    <x v="3"/>
    <x v="29"/>
    <x v="8"/>
    <x v="0"/>
    <n v="0.5"/>
    <s v="Ikke fordelt"/>
    <x v="2"/>
  </r>
  <r>
    <x v="16"/>
    <x v="3"/>
    <x v="29"/>
    <x v="8"/>
    <x v="1"/>
    <n v="5.3"/>
    <s v="Ikke fordelt"/>
    <x v="2"/>
  </r>
  <r>
    <x v="16"/>
    <x v="3"/>
    <x v="30"/>
    <x v="8"/>
    <x v="0"/>
    <n v="2.1"/>
    <s v="Ikke fordelt"/>
    <x v="2"/>
  </r>
  <r>
    <x v="16"/>
    <x v="3"/>
    <x v="31"/>
    <x v="8"/>
    <x v="0"/>
    <n v="2"/>
    <s v="Ikke fordelt"/>
    <x v="2"/>
  </r>
  <r>
    <x v="16"/>
    <x v="3"/>
    <x v="31"/>
    <x v="8"/>
    <x v="1"/>
    <n v="40"/>
    <s v="Ikke fordelt"/>
    <x v="2"/>
  </r>
  <r>
    <x v="16"/>
    <x v="3"/>
    <x v="32"/>
    <x v="8"/>
    <x v="0"/>
    <n v="0.7"/>
    <s v="Ikke fordelt"/>
    <x v="2"/>
  </r>
  <r>
    <x v="16"/>
    <x v="3"/>
    <x v="32"/>
    <x v="8"/>
    <x v="1"/>
    <n v="1.5"/>
    <s v="Ikke fordelt"/>
    <x v="2"/>
  </r>
  <r>
    <x v="16"/>
    <x v="3"/>
    <x v="33"/>
    <x v="8"/>
    <x v="0"/>
    <n v="11.2"/>
    <s v="Ikke fordelt"/>
    <x v="2"/>
  </r>
  <r>
    <x v="16"/>
    <x v="3"/>
    <x v="33"/>
    <x v="8"/>
    <x v="1"/>
    <n v="9.3000000000000007"/>
    <s v="Ikke fordelt"/>
    <x v="2"/>
  </r>
  <r>
    <x v="16"/>
    <x v="3"/>
    <x v="34"/>
    <x v="8"/>
    <x v="0"/>
    <n v="14.5"/>
    <s v="Ikke fordelt"/>
    <x v="2"/>
  </r>
  <r>
    <x v="16"/>
    <x v="3"/>
    <x v="35"/>
    <x v="8"/>
    <x v="0"/>
    <n v="8.1999999999999993"/>
    <s v="Ikke fordelt"/>
    <x v="2"/>
  </r>
  <r>
    <x v="16"/>
    <x v="3"/>
    <x v="35"/>
    <x v="8"/>
    <x v="1"/>
    <n v="3.1"/>
    <s v="Ikke fordelt"/>
    <x v="2"/>
  </r>
  <r>
    <x v="16"/>
    <x v="3"/>
    <x v="36"/>
    <x v="8"/>
    <x v="0"/>
    <n v="3.9"/>
    <s v="Ikke fordelt"/>
    <x v="2"/>
  </r>
  <r>
    <x v="16"/>
    <x v="3"/>
    <x v="37"/>
    <x v="8"/>
    <x v="0"/>
    <n v="11.7"/>
    <s v="Ikke fordelt"/>
    <x v="2"/>
  </r>
  <r>
    <x v="16"/>
    <x v="3"/>
    <x v="37"/>
    <x v="8"/>
    <x v="1"/>
    <n v="7.2"/>
    <s v="Ikke fordelt"/>
    <x v="2"/>
  </r>
  <r>
    <x v="16"/>
    <x v="3"/>
    <x v="38"/>
    <x v="8"/>
    <x v="0"/>
    <n v="45.5"/>
    <s v="Ikke fordelt"/>
    <x v="2"/>
  </r>
  <r>
    <x v="16"/>
    <x v="3"/>
    <x v="38"/>
    <x v="8"/>
    <x v="1"/>
    <n v="35.5"/>
    <s v="Ikke fordelt"/>
    <x v="2"/>
  </r>
  <r>
    <x v="16"/>
    <x v="3"/>
    <x v="39"/>
    <x v="8"/>
    <x v="0"/>
    <n v="6"/>
    <s v="Ikke fordelt"/>
    <x v="2"/>
  </r>
  <r>
    <x v="16"/>
    <x v="3"/>
    <x v="39"/>
    <x v="8"/>
    <x v="1"/>
    <n v="7.8"/>
    <s v="Ikke fordelt"/>
    <x v="2"/>
  </r>
  <r>
    <x v="16"/>
    <x v="3"/>
    <x v="40"/>
    <x v="8"/>
    <x v="0"/>
    <n v="15.5"/>
    <s v="Ikke fordelt"/>
    <x v="2"/>
  </r>
  <r>
    <x v="16"/>
    <x v="3"/>
    <x v="40"/>
    <x v="8"/>
    <x v="1"/>
    <n v="29.5"/>
    <s v="Ikke fordelt"/>
    <x v="2"/>
  </r>
  <r>
    <x v="16"/>
    <x v="3"/>
    <x v="41"/>
    <x v="8"/>
    <x v="1"/>
    <n v="0.5"/>
    <s v="Ikke fordelt"/>
    <x v="2"/>
  </r>
  <r>
    <x v="16"/>
    <x v="3"/>
    <x v="42"/>
    <x v="8"/>
    <x v="1"/>
    <n v="2.5"/>
    <s v="Ikke fordelt"/>
    <x v="2"/>
  </r>
  <r>
    <x v="16"/>
    <x v="3"/>
    <x v="43"/>
    <x v="8"/>
    <x v="0"/>
    <n v="11"/>
    <s v="Ikke fordelt"/>
    <x v="2"/>
  </r>
  <r>
    <x v="16"/>
    <x v="3"/>
    <x v="43"/>
    <x v="8"/>
    <x v="1"/>
    <n v="13"/>
    <s v="Ikke fordelt"/>
    <x v="2"/>
  </r>
  <r>
    <x v="16"/>
    <x v="2"/>
    <x v="23"/>
    <x v="8"/>
    <x v="0"/>
    <n v="284"/>
    <s v="Ikke fordelt"/>
    <x v="2"/>
  </r>
  <r>
    <x v="17"/>
    <x v="0"/>
    <x v="0"/>
    <x v="8"/>
    <x v="0"/>
    <n v="93"/>
    <s v="Ikke fordelt"/>
    <x v="2"/>
  </r>
  <r>
    <x v="17"/>
    <x v="0"/>
    <x v="1"/>
    <x v="8"/>
    <x v="0"/>
    <n v="54"/>
    <s v="Ikke fordelt"/>
    <x v="2"/>
  </r>
  <r>
    <x v="17"/>
    <x v="0"/>
    <x v="1"/>
    <x v="8"/>
    <x v="1"/>
    <n v="2"/>
    <s v="Ikke fordelt"/>
    <x v="2"/>
  </r>
  <r>
    <x v="17"/>
    <x v="0"/>
    <x v="2"/>
    <x v="8"/>
    <x v="0"/>
    <n v="8"/>
    <s v="Ikke fordelt"/>
    <x v="2"/>
  </r>
  <r>
    <x v="17"/>
    <x v="0"/>
    <x v="3"/>
    <x v="8"/>
    <x v="0"/>
    <n v="2"/>
    <s v="Ikke fordelt"/>
    <x v="2"/>
  </r>
  <r>
    <x v="17"/>
    <x v="0"/>
    <x v="4"/>
    <x v="8"/>
    <x v="0"/>
    <n v="2"/>
    <s v="Ikke fordelt"/>
    <x v="2"/>
  </r>
  <r>
    <x v="17"/>
    <x v="0"/>
    <x v="5"/>
    <x v="8"/>
    <x v="1"/>
    <n v="3"/>
    <s v="Ikke fordelt"/>
    <x v="2"/>
  </r>
  <r>
    <x v="17"/>
    <x v="0"/>
    <x v="6"/>
    <x v="8"/>
    <x v="0"/>
    <n v="135"/>
    <s v="Ikke fordelt"/>
    <x v="2"/>
  </r>
  <r>
    <x v="17"/>
    <x v="0"/>
    <x v="6"/>
    <x v="8"/>
    <x v="1"/>
    <n v="24"/>
    <s v="Ikke fordelt"/>
    <x v="2"/>
  </r>
  <r>
    <x v="17"/>
    <x v="0"/>
    <x v="7"/>
    <x v="8"/>
    <x v="0"/>
    <n v="65"/>
    <s v="Ikke fordelt"/>
    <x v="2"/>
  </r>
  <r>
    <x v="17"/>
    <x v="0"/>
    <x v="7"/>
    <x v="8"/>
    <x v="1"/>
    <n v="27"/>
    <s v="Ikke fordelt"/>
    <x v="2"/>
  </r>
  <r>
    <x v="17"/>
    <x v="0"/>
    <x v="8"/>
    <x v="8"/>
    <x v="0"/>
    <n v="7"/>
    <s v="Ikke fordelt"/>
    <x v="2"/>
  </r>
  <r>
    <x v="17"/>
    <x v="0"/>
    <x v="9"/>
    <x v="8"/>
    <x v="0"/>
    <n v="7"/>
    <s v="Ikke fordelt"/>
    <x v="2"/>
  </r>
  <r>
    <x v="17"/>
    <x v="0"/>
    <x v="9"/>
    <x v="8"/>
    <x v="1"/>
    <n v="26"/>
    <s v="Ikke fordelt"/>
    <x v="2"/>
  </r>
  <r>
    <x v="17"/>
    <x v="0"/>
    <x v="10"/>
    <x v="8"/>
    <x v="0"/>
    <n v="12"/>
    <s v="Ikke fordelt"/>
    <x v="2"/>
  </r>
  <r>
    <x v="17"/>
    <x v="0"/>
    <x v="11"/>
    <x v="8"/>
    <x v="0"/>
    <n v="2"/>
    <s v="Ikke fordelt"/>
    <x v="2"/>
  </r>
  <r>
    <x v="17"/>
    <x v="0"/>
    <x v="12"/>
    <x v="8"/>
    <x v="0"/>
    <n v="48"/>
    <s v="Ikke fordelt"/>
    <x v="2"/>
  </r>
  <r>
    <x v="17"/>
    <x v="0"/>
    <x v="12"/>
    <x v="8"/>
    <x v="1"/>
    <n v="11"/>
    <s v="Ikke fordelt"/>
    <x v="2"/>
  </r>
  <r>
    <x v="17"/>
    <x v="0"/>
    <x v="13"/>
    <x v="8"/>
    <x v="0"/>
    <n v="72"/>
    <s v="Ikke fordelt"/>
    <x v="2"/>
  </r>
  <r>
    <x v="17"/>
    <x v="0"/>
    <x v="13"/>
    <x v="8"/>
    <x v="1"/>
    <n v="66"/>
    <s v="Ikke fordelt"/>
    <x v="2"/>
  </r>
  <r>
    <x v="17"/>
    <x v="0"/>
    <x v="14"/>
    <x v="8"/>
    <x v="0"/>
    <n v="67"/>
    <s v="Ikke fordelt"/>
    <x v="2"/>
  </r>
  <r>
    <x v="17"/>
    <x v="0"/>
    <x v="14"/>
    <x v="8"/>
    <x v="1"/>
    <n v="24"/>
    <s v="Ikke fordelt"/>
    <x v="2"/>
  </r>
  <r>
    <x v="17"/>
    <x v="0"/>
    <x v="15"/>
    <x v="8"/>
    <x v="0"/>
    <n v="10"/>
    <s v="Ikke fordelt"/>
    <x v="2"/>
  </r>
  <r>
    <x v="17"/>
    <x v="0"/>
    <x v="15"/>
    <x v="8"/>
    <x v="1"/>
    <n v="5"/>
    <s v="Ikke fordelt"/>
    <x v="2"/>
  </r>
  <r>
    <x v="17"/>
    <x v="0"/>
    <x v="16"/>
    <x v="8"/>
    <x v="0"/>
    <n v="19"/>
    <s v="Ikke fordelt"/>
    <x v="2"/>
  </r>
  <r>
    <x v="17"/>
    <x v="0"/>
    <x v="17"/>
    <x v="8"/>
    <x v="0"/>
    <n v="94"/>
    <s v="Ikke fordelt"/>
    <x v="2"/>
  </r>
  <r>
    <x v="17"/>
    <x v="0"/>
    <x v="17"/>
    <x v="8"/>
    <x v="1"/>
    <n v="204"/>
    <s v="Ikke fordelt"/>
    <x v="2"/>
  </r>
  <r>
    <x v="17"/>
    <x v="0"/>
    <x v="18"/>
    <x v="8"/>
    <x v="0"/>
    <n v="71"/>
    <s v="Ikke fordelt"/>
    <x v="2"/>
  </r>
  <r>
    <x v="17"/>
    <x v="0"/>
    <x v="18"/>
    <x v="8"/>
    <x v="1"/>
    <n v="9"/>
    <s v="Ikke fordelt"/>
    <x v="2"/>
  </r>
  <r>
    <x v="17"/>
    <x v="0"/>
    <x v="19"/>
    <x v="8"/>
    <x v="0"/>
    <n v="20"/>
    <s v="Ikke fordelt"/>
    <x v="2"/>
  </r>
  <r>
    <x v="17"/>
    <x v="0"/>
    <x v="19"/>
    <x v="8"/>
    <x v="1"/>
    <n v="9"/>
    <s v="Ikke fordelt"/>
    <x v="2"/>
  </r>
  <r>
    <x v="17"/>
    <x v="0"/>
    <x v="20"/>
    <x v="8"/>
    <x v="0"/>
    <n v="9"/>
    <s v="Ikke fordelt"/>
    <x v="2"/>
  </r>
  <r>
    <x v="17"/>
    <x v="0"/>
    <x v="20"/>
    <x v="8"/>
    <x v="1"/>
    <n v="154"/>
    <s v="Ikke fordelt"/>
    <x v="2"/>
  </r>
  <r>
    <x v="17"/>
    <x v="0"/>
    <x v="21"/>
    <x v="8"/>
    <x v="0"/>
    <n v="36"/>
    <s v="Ikke fordelt"/>
    <x v="2"/>
  </r>
  <r>
    <x v="17"/>
    <x v="0"/>
    <x v="21"/>
    <x v="8"/>
    <x v="1"/>
    <n v="38"/>
    <s v="Ikke fordelt"/>
    <x v="2"/>
  </r>
  <r>
    <x v="17"/>
    <x v="3"/>
    <x v="25"/>
    <x v="8"/>
    <x v="0"/>
    <n v="4"/>
    <s v="Ikke fordelt"/>
    <x v="2"/>
  </r>
  <r>
    <x v="17"/>
    <x v="3"/>
    <x v="26"/>
    <x v="8"/>
    <x v="0"/>
    <n v="81.400000000000006"/>
    <s v="Ikke fordelt"/>
    <x v="2"/>
  </r>
  <r>
    <x v="17"/>
    <x v="3"/>
    <x v="26"/>
    <x v="8"/>
    <x v="1"/>
    <n v="2.6"/>
    <s v="Ikke fordelt"/>
    <x v="2"/>
  </r>
  <r>
    <x v="17"/>
    <x v="3"/>
    <x v="27"/>
    <x v="8"/>
    <x v="0"/>
    <n v="6.2"/>
    <s v="Ikke fordelt"/>
    <x v="2"/>
  </r>
  <r>
    <x v="17"/>
    <x v="3"/>
    <x v="28"/>
    <x v="8"/>
    <x v="0"/>
    <n v="1.6"/>
    <s v="Ikke fordelt"/>
    <x v="2"/>
  </r>
  <r>
    <x v="17"/>
    <x v="3"/>
    <x v="29"/>
    <x v="8"/>
    <x v="0"/>
    <n v="30"/>
    <s v="Ikke fordelt"/>
    <x v="2"/>
  </r>
  <r>
    <x v="17"/>
    <x v="3"/>
    <x v="29"/>
    <x v="8"/>
    <x v="1"/>
    <n v="200"/>
    <s v="Ikke fordelt"/>
    <x v="2"/>
  </r>
  <r>
    <x v="17"/>
    <x v="3"/>
    <x v="30"/>
    <x v="8"/>
    <x v="0"/>
    <n v="0.8"/>
    <s v="Ikke fordelt"/>
    <x v="2"/>
  </r>
  <r>
    <x v="17"/>
    <x v="3"/>
    <x v="30"/>
    <x v="8"/>
    <x v="1"/>
    <n v="30.5"/>
    <s v="Ikke fordelt"/>
    <x v="2"/>
  </r>
  <r>
    <x v="17"/>
    <x v="3"/>
    <x v="31"/>
    <x v="8"/>
    <x v="0"/>
    <n v="2"/>
    <s v="Ikke fordelt"/>
    <x v="2"/>
  </r>
  <r>
    <x v="17"/>
    <x v="3"/>
    <x v="44"/>
    <x v="8"/>
    <x v="0"/>
    <n v="0.6"/>
    <s v="Ikke fordelt"/>
    <x v="2"/>
  </r>
  <r>
    <x v="17"/>
    <x v="3"/>
    <x v="32"/>
    <x v="8"/>
    <x v="1"/>
    <n v="25"/>
    <s v="Ikke fordelt"/>
    <x v="2"/>
  </r>
  <r>
    <x v="17"/>
    <x v="3"/>
    <x v="33"/>
    <x v="8"/>
    <x v="0"/>
    <n v="8.1999999999999993"/>
    <s v="Ikke fordelt"/>
    <x v="2"/>
  </r>
  <r>
    <x v="17"/>
    <x v="3"/>
    <x v="33"/>
    <x v="8"/>
    <x v="1"/>
    <n v="15.1"/>
    <s v="Ikke fordelt"/>
    <x v="2"/>
  </r>
  <r>
    <x v="17"/>
    <x v="3"/>
    <x v="35"/>
    <x v="8"/>
    <x v="0"/>
    <n v="15.9"/>
    <s v="Ikke fordelt"/>
    <x v="2"/>
  </r>
  <r>
    <x v="17"/>
    <x v="3"/>
    <x v="35"/>
    <x v="8"/>
    <x v="1"/>
    <n v="14"/>
    <s v="Ikke fordelt"/>
    <x v="2"/>
  </r>
  <r>
    <x v="17"/>
    <x v="3"/>
    <x v="36"/>
    <x v="8"/>
    <x v="0"/>
    <n v="4.7"/>
    <s v="Ikke fordelt"/>
    <x v="2"/>
  </r>
  <r>
    <x v="17"/>
    <x v="3"/>
    <x v="37"/>
    <x v="8"/>
    <x v="0"/>
    <n v="9.5"/>
    <s v="Ikke fordelt"/>
    <x v="2"/>
  </r>
  <r>
    <x v="17"/>
    <x v="3"/>
    <x v="37"/>
    <x v="8"/>
    <x v="1"/>
    <n v="0.6"/>
    <s v="Ikke fordelt"/>
    <x v="2"/>
  </r>
  <r>
    <x v="17"/>
    <x v="3"/>
    <x v="38"/>
    <x v="8"/>
    <x v="0"/>
    <n v="46.3"/>
    <s v="Ikke fordelt"/>
    <x v="2"/>
  </r>
  <r>
    <x v="17"/>
    <x v="3"/>
    <x v="38"/>
    <x v="8"/>
    <x v="1"/>
    <n v="13.2"/>
    <s v="Ikke fordelt"/>
    <x v="2"/>
  </r>
  <r>
    <x v="17"/>
    <x v="3"/>
    <x v="39"/>
    <x v="8"/>
    <x v="0"/>
    <n v="20.3"/>
    <s v="Ikke fordelt"/>
    <x v="2"/>
  </r>
  <r>
    <x v="17"/>
    <x v="3"/>
    <x v="40"/>
    <x v="8"/>
    <x v="0"/>
    <n v="28.1"/>
    <s v="Ikke fordelt"/>
    <x v="2"/>
  </r>
  <r>
    <x v="17"/>
    <x v="3"/>
    <x v="40"/>
    <x v="8"/>
    <x v="1"/>
    <n v="3.5"/>
    <s v="Ikke fordelt"/>
    <x v="2"/>
  </r>
  <r>
    <x v="17"/>
    <x v="3"/>
    <x v="41"/>
    <x v="8"/>
    <x v="1"/>
    <n v="3"/>
    <s v="Ikke fordelt"/>
    <x v="2"/>
  </r>
  <r>
    <x v="17"/>
    <x v="3"/>
    <x v="42"/>
    <x v="8"/>
    <x v="1"/>
    <n v="5"/>
    <s v="Ikke fordelt"/>
    <x v="2"/>
  </r>
  <r>
    <x v="17"/>
    <x v="3"/>
    <x v="43"/>
    <x v="8"/>
    <x v="0"/>
    <n v="5"/>
    <s v="Ikke fordelt"/>
    <x v="2"/>
  </r>
  <r>
    <x v="17"/>
    <x v="3"/>
    <x v="43"/>
    <x v="8"/>
    <x v="1"/>
    <n v="30"/>
    <s v="Ikke fordelt"/>
    <x v="2"/>
  </r>
  <r>
    <x v="17"/>
    <x v="1"/>
    <x v="22"/>
    <x v="8"/>
    <x v="0"/>
    <n v="85"/>
    <s v="Ikke fordelt"/>
    <x v="2"/>
  </r>
  <r>
    <x v="17"/>
    <x v="2"/>
    <x v="23"/>
    <x v="8"/>
    <x v="0"/>
    <n v="209"/>
    <s v="Ikke fordelt"/>
    <x v="2"/>
  </r>
  <r>
    <x v="18"/>
    <x v="0"/>
    <x v="0"/>
    <x v="8"/>
    <x v="0"/>
    <n v="14"/>
    <s v="Ikke fordelt"/>
    <x v="2"/>
  </r>
  <r>
    <x v="18"/>
    <x v="0"/>
    <x v="0"/>
    <x v="8"/>
    <x v="1"/>
    <n v="2"/>
    <s v="Ikke fordelt"/>
    <x v="2"/>
  </r>
  <r>
    <x v="18"/>
    <x v="0"/>
    <x v="1"/>
    <x v="8"/>
    <x v="0"/>
    <n v="28"/>
    <s v="Ikke fordelt"/>
    <x v="2"/>
  </r>
  <r>
    <x v="18"/>
    <x v="0"/>
    <x v="1"/>
    <x v="8"/>
    <x v="1"/>
    <n v="23"/>
    <s v="Ikke fordelt"/>
    <x v="2"/>
  </r>
  <r>
    <x v="18"/>
    <x v="0"/>
    <x v="2"/>
    <x v="8"/>
    <x v="0"/>
    <n v="20"/>
    <s v="Ikke fordelt"/>
    <x v="2"/>
  </r>
  <r>
    <x v="18"/>
    <x v="0"/>
    <x v="2"/>
    <x v="8"/>
    <x v="1"/>
    <n v="2"/>
    <s v="Ikke fordelt"/>
    <x v="2"/>
  </r>
  <r>
    <x v="18"/>
    <x v="0"/>
    <x v="3"/>
    <x v="8"/>
    <x v="0"/>
    <n v="19"/>
    <s v="Ikke fordelt"/>
    <x v="2"/>
  </r>
  <r>
    <x v="18"/>
    <x v="0"/>
    <x v="3"/>
    <x v="8"/>
    <x v="1"/>
    <n v="2"/>
    <s v="Ikke fordelt"/>
    <x v="2"/>
  </r>
  <r>
    <x v="18"/>
    <x v="0"/>
    <x v="5"/>
    <x v="8"/>
    <x v="0"/>
    <n v="5"/>
    <s v="Ikke fordelt"/>
    <x v="2"/>
  </r>
  <r>
    <x v="18"/>
    <x v="0"/>
    <x v="5"/>
    <x v="8"/>
    <x v="1"/>
    <n v="13"/>
    <s v="Ikke fordelt"/>
    <x v="2"/>
  </r>
  <r>
    <x v="18"/>
    <x v="0"/>
    <x v="6"/>
    <x v="8"/>
    <x v="0"/>
    <n v="268"/>
    <s v="Ikke fordelt"/>
    <x v="2"/>
  </r>
  <r>
    <x v="18"/>
    <x v="0"/>
    <x v="6"/>
    <x v="8"/>
    <x v="1"/>
    <n v="1"/>
    <s v="Ikke fordelt"/>
    <x v="2"/>
  </r>
  <r>
    <x v="18"/>
    <x v="0"/>
    <x v="7"/>
    <x v="8"/>
    <x v="0"/>
    <n v="78"/>
    <s v="Ikke fordelt"/>
    <x v="2"/>
  </r>
  <r>
    <x v="18"/>
    <x v="0"/>
    <x v="7"/>
    <x v="8"/>
    <x v="1"/>
    <n v="7"/>
    <s v="Ikke fordelt"/>
    <x v="2"/>
  </r>
  <r>
    <x v="18"/>
    <x v="0"/>
    <x v="8"/>
    <x v="8"/>
    <x v="0"/>
    <n v="31"/>
    <s v="Ikke fordelt"/>
    <x v="2"/>
  </r>
  <r>
    <x v="18"/>
    <x v="0"/>
    <x v="8"/>
    <x v="8"/>
    <x v="1"/>
    <n v="18"/>
    <s v="Ikke fordelt"/>
    <x v="2"/>
  </r>
  <r>
    <x v="18"/>
    <x v="0"/>
    <x v="9"/>
    <x v="8"/>
    <x v="0"/>
    <n v="2"/>
    <s v="Ikke fordelt"/>
    <x v="2"/>
  </r>
  <r>
    <x v="18"/>
    <x v="0"/>
    <x v="10"/>
    <x v="8"/>
    <x v="0"/>
    <n v="28"/>
    <s v="Ikke fordelt"/>
    <x v="2"/>
  </r>
  <r>
    <x v="18"/>
    <x v="0"/>
    <x v="10"/>
    <x v="8"/>
    <x v="1"/>
    <n v="6"/>
    <s v="Ikke fordelt"/>
    <x v="2"/>
  </r>
  <r>
    <x v="18"/>
    <x v="0"/>
    <x v="11"/>
    <x v="8"/>
    <x v="0"/>
    <n v="15"/>
    <s v="Ikke fordelt"/>
    <x v="2"/>
  </r>
  <r>
    <x v="18"/>
    <x v="0"/>
    <x v="12"/>
    <x v="8"/>
    <x v="0"/>
    <n v="19"/>
    <s v="Ikke fordelt"/>
    <x v="2"/>
  </r>
  <r>
    <x v="18"/>
    <x v="0"/>
    <x v="12"/>
    <x v="8"/>
    <x v="1"/>
    <n v="2"/>
    <s v="Ikke fordelt"/>
    <x v="2"/>
  </r>
  <r>
    <x v="18"/>
    <x v="0"/>
    <x v="13"/>
    <x v="8"/>
    <x v="0"/>
    <n v="34"/>
    <s v="Ikke fordelt"/>
    <x v="2"/>
  </r>
  <r>
    <x v="18"/>
    <x v="0"/>
    <x v="14"/>
    <x v="8"/>
    <x v="0"/>
    <n v="1"/>
    <s v="Ikke fordelt"/>
    <x v="2"/>
  </r>
  <r>
    <x v="18"/>
    <x v="0"/>
    <x v="14"/>
    <x v="8"/>
    <x v="1"/>
    <n v="151"/>
    <s v="Ikke fordelt"/>
    <x v="2"/>
  </r>
  <r>
    <x v="18"/>
    <x v="0"/>
    <x v="15"/>
    <x v="8"/>
    <x v="0"/>
    <n v="40"/>
    <s v="Ikke fordelt"/>
    <x v="2"/>
  </r>
  <r>
    <x v="18"/>
    <x v="0"/>
    <x v="15"/>
    <x v="8"/>
    <x v="1"/>
    <n v="4"/>
    <s v="Ikke fordelt"/>
    <x v="2"/>
  </r>
  <r>
    <x v="18"/>
    <x v="0"/>
    <x v="16"/>
    <x v="8"/>
    <x v="0"/>
    <n v="6"/>
    <s v="Ikke fordelt"/>
    <x v="2"/>
  </r>
  <r>
    <x v="18"/>
    <x v="0"/>
    <x v="17"/>
    <x v="8"/>
    <x v="0"/>
    <n v="45"/>
    <s v="Ikke fordelt"/>
    <x v="2"/>
  </r>
  <r>
    <x v="18"/>
    <x v="0"/>
    <x v="17"/>
    <x v="8"/>
    <x v="1"/>
    <n v="96"/>
    <s v="Ikke fordelt"/>
    <x v="2"/>
  </r>
  <r>
    <x v="18"/>
    <x v="0"/>
    <x v="18"/>
    <x v="8"/>
    <x v="0"/>
    <n v="61"/>
    <s v="Ikke fordelt"/>
    <x v="2"/>
  </r>
  <r>
    <x v="18"/>
    <x v="0"/>
    <x v="18"/>
    <x v="8"/>
    <x v="1"/>
    <n v="144"/>
    <s v="Ikke fordelt"/>
    <x v="2"/>
  </r>
  <r>
    <x v="18"/>
    <x v="0"/>
    <x v="19"/>
    <x v="8"/>
    <x v="0"/>
    <n v="21"/>
    <s v="Ikke fordelt"/>
    <x v="2"/>
  </r>
  <r>
    <x v="18"/>
    <x v="0"/>
    <x v="19"/>
    <x v="8"/>
    <x v="1"/>
    <n v="9"/>
    <s v="Ikke fordelt"/>
    <x v="2"/>
  </r>
  <r>
    <x v="18"/>
    <x v="0"/>
    <x v="20"/>
    <x v="8"/>
    <x v="0"/>
    <n v="32"/>
    <s v="Ikke fordelt"/>
    <x v="2"/>
  </r>
  <r>
    <x v="18"/>
    <x v="0"/>
    <x v="20"/>
    <x v="8"/>
    <x v="1"/>
    <n v="2"/>
    <s v="Ikke fordelt"/>
    <x v="2"/>
  </r>
  <r>
    <x v="18"/>
    <x v="0"/>
    <x v="21"/>
    <x v="8"/>
    <x v="0"/>
    <n v="8"/>
    <s v="Ikke fordelt"/>
    <x v="2"/>
  </r>
  <r>
    <x v="18"/>
    <x v="0"/>
    <x v="21"/>
    <x v="8"/>
    <x v="1"/>
    <n v="17"/>
    <s v="Ikke fordelt"/>
    <x v="2"/>
  </r>
  <r>
    <x v="18"/>
    <x v="3"/>
    <x v="24"/>
    <x v="8"/>
    <x v="0"/>
    <n v="23"/>
    <s v="Ikke fordelt"/>
    <x v="2"/>
  </r>
  <r>
    <x v="18"/>
    <x v="3"/>
    <x v="25"/>
    <x v="8"/>
    <x v="0"/>
    <n v="1.3"/>
    <s v="Ikke fordelt"/>
    <x v="2"/>
  </r>
  <r>
    <x v="18"/>
    <x v="3"/>
    <x v="26"/>
    <x v="8"/>
    <x v="0"/>
    <n v="10.4"/>
    <s v="Ikke fordelt"/>
    <x v="2"/>
  </r>
  <r>
    <x v="18"/>
    <x v="3"/>
    <x v="26"/>
    <x v="8"/>
    <x v="1"/>
    <n v="29.5"/>
    <s v="Ikke fordelt"/>
    <x v="2"/>
  </r>
  <r>
    <x v="18"/>
    <x v="3"/>
    <x v="27"/>
    <x v="8"/>
    <x v="0"/>
    <n v="3.2"/>
    <s v="Ikke fordelt"/>
    <x v="2"/>
  </r>
  <r>
    <x v="18"/>
    <x v="3"/>
    <x v="28"/>
    <x v="8"/>
    <x v="0"/>
    <n v="38"/>
    <s v="Ikke fordelt"/>
    <x v="2"/>
  </r>
  <r>
    <x v="18"/>
    <x v="3"/>
    <x v="28"/>
    <x v="8"/>
    <x v="1"/>
    <n v="10"/>
    <s v="Ikke fordelt"/>
    <x v="2"/>
  </r>
  <r>
    <x v="18"/>
    <x v="3"/>
    <x v="29"/>
    <x v="8"/>
    <x v="0"/>
    <n v="3"/>
    <s v="Ikke fordelt"/>
    <x v="2"/>
  </r>
  <r>
    <x v="18"/>
    <x v="3"/>
    <x v="29"/>
    <x v="8"/>
    <x v="1"/>
    <n v="7.5"/>
    <s v="Ikke fordelt"/>
    <x v="2"/>
  </r>
  <r>
    <x v="18"/>
    <x v="3"/>
    <x v="30"/>
    <x v="8"/>
    <x v="0"/>
    <n v="2.2999999999999998"/>
    <s v="Ikke fordelt"/>
    <x v="2"/>
  </r>
  <r>
    <x v="18"/>
    <x v="3"/>
    <x v="30"/>
    <x v="8"/>
    <x v="1"/>
    <n v="0.8"/>
    <s v="Ikke fordelt"/>
    <x v="2"/>
  </r>
  <r>
    <x v="18"/>
    <x v="3"/>
    <x v="31"/>
    <x v="8"/>
    <x v="0"/>
    <n v="3.5"/>
    <s v="Ikke fordelt"/>
    <x v="2"/>
  </r>
  <r>
    <x v="18"/>
    <x v="3"/>
    <x v="31"/>
    <x v="8"/>
    <x v="1"/>
    <n v="3.5"/>
    <s v="Ikke fordelt"/>
    <x v="2"/>
  </r>
  <r>
    <x v="18"/>
    <x v="3"/>
    <x v="44"/>
    <x v="8"/>
    <x v="0"/>
    <n v="0.9"/>
    <s v="Ikke fordelt"/>
    <x v="2"/>
  </r>
  <r>
    <x v="18"/>
    <x v="3"/>
    <x v="44"/>
    <x v="8"/>
    <x v="1"/>
    <n v="9"/>
    <s v="Ikke fordelt"/>
    <x v="2"/>
  </r>
  <r>
    <x v="18"/>
    <x v="3"/>
    <x v="33"/>
    <x v="8"/>
    <x v="0"/>
    <n v="16.3"/>
    <s v="Ikke fordelt"/>
    <x v="2"/>
  </r>
  <r>
    <x v="18"/>
    <x v="3"/>
    <x v="33"/>
    <x v="8"/>
    <x v="1"/>
    <n v="51"/>
    <s v="Ikke fordelt"/>
    <x v="2"/>
  </r>
  <r>
    <x v="18"/>
    <x v="3"/>
    <x v="34"/>
    <x v="8"/>
    <x v="1"/>
    <n v="5.4"/>
    <s v="Ikke fordelt"/>
    <x v="2"/>
  </r>
  <r>
    <x v="18"/>
    <x v="3"/>
    <x v="35"/>
    <x v="8"/>
    <x v="0"/>
    <n v="7"/>
    <s v="Ikke fordelt"/>
    <x v="2"/>
  </r>
  <r>
    <x v="18"/>
    <x v="3"/>
    <x v="35"/>
    <x v="8"/>
    <x v="1"/>
    <n v="2.5"/>
    <s v="Ikke fordelt"/>
    <x v="2"/>
  </r>
  <r>
    <x v="18"/>
    <x v="3"/>
    <x v="36"/>
    <x v="8"/>
    <x v="0"/>
    <n v="13.2"/>
    <s v="Ikke fordelt"/>
    <x v="2"/>
  </r>
  <r>
    <x v="18"/>
    <x v="3"/>
    <x v="37"/>
    <x v="8"/>
    <x v="0"/>
    <n v="37.299999999999997"/>
    <s v="Ikke fordelt"/>
    <x v="2"/>
  </r>
  <r>
    <x v="18"/>
    <x v="3"/>
    <x v="37"/>
    <x v="8"/>
    <x v="1"/>
    <n v="1.5"/>
    <s v="Ikke fordelt"/>
    <x v="2"/>
  </r>
  <r>
    <x v="18"/>
    <x v="3"/>
    <x v="38"/>
    <x v="8"/>
    <x v="0"/>
    <n v="20.8"/>
    <s v="Ikke fordelt"/>
    <x v="2"/>
  </r>
  <r>
    <x v="18"/>
    <x v="3"/>
    <x v="38"/>
    <x v="8"/>
    <x v="1"/>
    <n v="25.8"/>
    <s v="Ikke fordelt"/>
    <x v="2"/>
  </r>
  <r>
    <x v="18"/>
    <x v="3"/>
    <x v="39"/>
    <x v="8"/>
    <x v="0"/>
    <n v="21.1"/>
    <s v="Ikke fordelt"/>
    <x v="2"/>
  </r>
  <r>
    <x v="18"/>
    <x v="3"/>
    <x v="39"/>
    <x v="8"/>
    <x v="1"/>
    <n v="1"/>
    <s v="Ikke fordelt"/>
    <x v="2"/>
  </r>
  <r>
    <x v="18"/>
    <x v="3"/>
    <x v="40"/>
    <x v="8"/>
    <x v="0"/>
    <n v="0.6"/>
    <s v="Ikke fordelt"/>
    <x v="2"/>
  </r>
  <r>
    <x v="18"/>
    <x v="3"/>
    <x v="40"/>
    <x v="8"/>
    <x v="1"/>
    <n v="8"/>
    <s v="Ikke fordelt"/>
    <x v="2"/>
  </r>
  <r>
    <x v="18"/>
    <x v="3"/>
    <x v="41"/>
    <x v="8"/>
    <x v="0"/>
    <n v="30"/>
    <s v="Ikke fordelt"/>
    <x v="2"/>
  </r>
  <r>
    <x v="18"/>
    <x v="3"/>
    <x v="42"/>
    <x v="8"/>
    <x v="1"/>
    <n v="2"/>
    <s v="Ikke fordelt"/>
    <x v="2"/>
  </r>
  <r>
    <x v="18"/>
    <x v="3"/>
    <x v="43"/>
    <x v="8"/>
    <x v="0"/>
    <n v="11"/>
    <s v="Ikke fordelt"/>
    <x v="2"/>
  </r>
  <r>
    <x v="18"/>
    <x v="3"/>
    <x v="43"/>
    <x v="8"/>
    <x v="1"/>
    <n v="21"/>
    <s v="Ikke fordelt"/>
    <x v="2"/>
  </r>
  <r>
    <x v="18"/>
    <x v="1"/>
    <x v="22"/>
    <x v="8"/>
    <x v="0"/>
    <n v="71"/>
    <s v="Ikke fordelt"/>
    <x v="2"/>
  </r>
  <r>
    <x v="18"/>
    <x v="2"/>
    <x v="23"/>
    <x v="8"/>
    <x v="0"/>
    <n v="381"/>
    <s v="Ikke fordelt"/>
    <x v="2"/>
  </r>
  <r>
    <x v="18"/>
    <x v="2"/>
    <x v="23"/>
    <x v="8"/>
    <x v="1"/>
    <n v="103"/>
    <s v="Ikke fordelt"/>
    <x v="2"/>
  </r>
  <r>
    <x v="19"/>
    <x v="0"/>
    <x v="0"/>
    <x v="8"/>
    <x v="0"/>
    <n v="6"/>
    <s v="Ikke fordelt"/>
    <x v="2"/>
  </r>
  <r>
    <x v="19"/>
    <x v="0"/>
    <x v="1"/>
    <x v="8"/>
    <x v="0"/>
    <n v="3"/>
    <s v="Ikke fordelt"/>
    <x v="2"/>
  </r>
  <r>
    <x v="19"/>
    <x v="0"/>
    <x v="1"/>
    <x v="8"/>
    <x v="1"/>
    <n v="200"/>
    <s v="Ikke fordelt"/>
    <x v="2"/>
  </r>
  <r>
    <x v="19"/>
    <x v="0"/>
    <x v="2"/>
    <x v="8"/>
    <x v="0"/>
    <n v="5"/>
    <s v="Ikke fordelt"/>
    <x v="2"/>
  </r>
  <r>
    <x v="19"/>
    <x v="0"/>
    <x v="3"/>
    <x v="8"/>
    <x v="0"/>
    <n v="24"/>
    <s v="Ikke fordelt"/>
    <x v="2"/>
  </r>
  <r>
    <x v="19"/>
    <x v="0"/>
    <x v="3"/>
    <x v="8"/>
    <x v="1"/>
    <n v="1"/>
    <s v="Ikke fordelt"/>
    <x v="2"/>
  </r>
  <r>
    <x v="19"/>
    <x v="0"/>
    <x v="5"/>
    <x v="8"/>
    <x v="0"/>
    <n v="9"/>
    <s v="Ikke fordelt"/>
    <x v="2"/>
  </r>
  <r>
    <x v="19"/>
    <x v="0"/>
    <x v="6"/>
    <x v="8"/>
    <x v="0"/>
    <n v="281"/>
    <s v="Ikke fordelt"/>
    <x v="2"/>
  </r>
  <r>
    <x v="19"/>
    <x v="0"/>
    <x v="6"/>
    <x v="8"/>
    <x v="1"/>
    <n v="3"/>
    <s v="Ikke fordelt"/>
    <x v="2"/>
  </r>
  <r>
    <x v="19"/>
    <x v="0"/>
    <x v="7"/>
    <x v="8"/>
    <x v="0"/>
    <n v="18"/>
    <s v="Ikke fordelt"/>
    <x v="2"/>
  </r>
  <r>
    <x v="19"/>
    <x v="0"/>
    <x v="7"/>
    <x v="8"/>
    <x v="1"/>
    <n v="1"/>
    <s v="Ikke fordelt"/>
    <x v="2"/>
  </r>
  <r>
    <x v="19"/>
    <x v="0"/>
    <x v="8"/>
    <x v="8"/>
    <x v="0"/>
    <n v="18"/>
    <s v="Ikke fordelt"/>
    <x v="2"/>
  </r>
  <r>
    <x v="19"/>
    <x v="0"/>
    <x v="8"/>
    <x v="8"/>
    <x v="1"/>
    <n v="1"/>
    <s v="Ikke fordelt"/>
    <x v="2"/>
  </r>
  <r>
    <x v="19"/>
    <x v="0"/>
    <x v="9"/>
    <x v="8"/>
    <x v="0"/>
    <n v="8"/>
    <s v="Ikke fordelt"/>
    <x v="2"/>
  </r>
  <r>
    <x v="19"/>
    <x v="0"/>
    <x v="9"/>
    <x v="8"/>
    <x v="1"/>
    <n v="42"/>
    <s v="Ikke fordelt"/>
    <x v="2"/>
  </r>
  <r>
    <x v="19"/>
    <x v="0"/>
    <x v="10"/>
    <x v="8"/>
    <x v="0"/>
    <n v="30"/>
    <s v="Ikke fordelt"/>
    <x v="2"/>
  </r>
  <r>
    <x v="19"/>
    <x v="0"/>
    <x v="10"/>
    <x v="8"/>
    <x v="1"/>
    <n v="7"/>
    <s v="Ikke fordelt"/>
    <x v="2"/>
  </r>
  <r>
    <x v="19"/>
    <x v="0"/>
    <x v="11"/>
    <x v="8"/>
    <x v="0"/>
    <n v="8"/>
    <s v="Ikke fordelt"/>
    <x v="2"/>
  </r>
  <r>
    <x v="19"/>
    <x v="0"/>
    <x v="12"/>
    <x v="8"/>
    <x v="0"/>
    <n v="6"/>
    <s v="Ikke fordelt"/>
    <x v="2"/>
  </r>
  <r>
    <x v="19"/>
    <x v="0"/>
    <x v="13"/>
    <x v="8"/>
    <x v="0"/>
    <n v="1"/>
    <s v="Ikke fordelt"/>
    <x v="2"/>
  </r>
  <r>
    <x v="19"/>
    <x v="0"/>
    <x v="13"/>
    <x v="8"/>
    <x v="1"/>
    <n v="3"/>
    <s v="Ikke fordelt"/>
    <x v="2"/>
  </r>
  <r>
    <x v="19"/>
    <x v="0"/>
    <x v="14"/>
    <x v="8"/>
    <x v="0"/>
    <n v="6"/>
    <s v="Ikke fordelt"/>
    <x v="2"/>
  </r>
  <r>
    <x v="19"/>
    <x v="0"/>
    <x v="14"/>
    <x v="8"/>
    <x v="1"/>
    <n v="4"/>
    <s v="Ikke fordelt"/>
    <x v="2"/>
  </r>
  <r>
    <x v="19"/>
    <x v="0"/>
    <x v="15"/>
    <x v="8"/>
    <x v="0"/>
    <n v="16"/>
    <s v="Ikke fordelt"/>
    <x v="2"/>
  </r>
  <r>
    <x v="19"/>
    <x v="0"/>
    <x v="15"/>
    <x v="8"/>
    <x v="1"/>
    <n v="5"/>
    <s v="Ikke fordelt"/>
    <x v="2"/>
  </r>
  <r>
    <x v="19"/>
    <x v="0"/>
    <x v="16"/>
    <x v="8"/>
    <x v="0"/>
    <n v="5"/>
    <s v="Ikke fordelt"/>
    <x v="2"/>
  </r>
  <r>
    <x v="19"/>
    <x v="0"/>
    <x v="16"/>
    <x v="8"/>
    <x v="1"/>
    <n v="12"/>
    <s v="Ikke fordelt"/>
    <x v="2"/>
  </r>
  <r>
    <x v="19"/>
    <x v="0"/>
    <x v="17"/>
    <x v="8"/>
    <x v="0"/>
    <n v="80"/>
    <s v="Ikke fordelt"/>
    <x v="2"/>
  </r>
  <r>
    <x v="19"/>
    <x v="0"/>
    <x v="17"/>
    <x v="8"/>
    <x v="1"/>
    <n v="53"/>
    <s v="Ikke fordelt"/>
    <x v="2"/>
  </r>
  <r>
    <x v="19"/>
    <x v="0"/>
    <x v="18"/>
    <x v="8"/>
    <x v="0"/>
    <n v="2"/>
    <s v="Ikke fordelt"/>
    <x v="2"/>
  </r>
  <r>
    <x v="19"/>
    <x v="0"/>
    <x v="18"/>
    <x v="8"/>
    <x v="1"/>
    <n v="14"/>
    <s v="Ikke fordelt"/>
    <x v="2"/>
  </r>
  <r>
    <x v="19"/>
    <x v="0"/>
    <x v="19"/>
    <x v="8"/>
    <x v="0"/>
    <n v="24"/>
    <s v="Ikke fordelt"/>
    <x v="2"/>
  </r>
  <r>
    <x v="19"/>
    <x v="0"/>
    <x v="19"/>
    <x v="8"/>
    <x v="1"/>
    <n v="25"/>
    <s v="Ikke fordelt"/>
    <x v="2"/>
  </r>
  <r>
    <x v="19"/>
    <x v="0"/>
    <x v="20"/>
    <x v="8"/>
    <x v="0"/>
    <n v="3"/>
    <s v="Ikke fordelt"/>
    <x v="2"/>
  </r>
  <r>
    <x v="19"/>
    <x v="0"/>
    <x v="20"/>
    <x v="8"/>
    <x v="1"/>
    <n v="7"/>
    <s v="Ikke fordelt"/>
    <x v="2"/>
  </r>
  <r>
    <x v="19"/>
    <x v="0"/>
    <x v="21"/>
    <x v="8"/>
    <x v="0"/>
    <n v="7"/>
    <s v="Ikke fordelt"/>
    <x v="2"/>
  </r>
  <r>
    <x v="19"/>
    <x v="0"/>
    <x v="21"/>
    <x v="8"/>
    <x v="1"/>
    <n v="35"/>
    <s v="Ikke fordelt"/>
    <x v="2"/>
  </r>
  <r>
    <x v="19"/>
    <x v="3"/>
    <x v="24"/>
    <x v="8"/>
    <x v="0"/>
    <n v="227.5"/>
    <s v="Ikke fordelt"/>
    <x v="2"/>
  </r>
  <r>
    <x v="19"/>
    <x v="3"/>
    <x v="25"/>
    <x v="8"/>
    <x v="0"/>
    <n v="1.5"/>
    <s v="Ikke fordelt"/>
    <x v="2"/>
  </r>
  <r>
    <x v="19"/>
    <x v="3"/>
    <x v="25"/>
    <x v="8"/>
    <x v="1"/>
    <n v="1.5"/>
    <s v="Ikke fordelt"/>
    <x v="2"/>
  </r>
  <r>
    <x v="19"/>
    <x v="3"/>
    <x v="26"/>
    <x v="8"/>
    <x v="0"/>
    <n v="66.400000000000006"/>
    <s v="Ikke fordelt"/>
    <x v="2"/>
  </r>
  <r>
    <x v="19"/>
    <x v="3"/>
    <x v="26"/>
    <x v="8"/>
    <x v="1"/>
    <n v="50.5"/>
    <s v="Ikke fordelt"/>
    <x v="2"/>
  </r>
  <r>
    <x v="19"/>
    <x v="3"/>
    <x v="27"/>
    <x v="8"/>
    <x v="0"/>
    <n v="20.7"/>
    <s v="Ikke fordelt"/>
    <x v="2"/>
  </r>
  <r>
    <x v="19"/>
    <x v="3"/>
    <x v="28"/>
    <x v="8"/>
    <x v="0"/>
    <n v="6"/>
    <s v="Ikke fordelt"/>
    <x v="2"/>
  </r>
  <r>
    <x v="19"/>
    <x v="3"/>
    <x v="29"/>
    <x v="8"/>
    <x v="0"/>
    <n v="1"/>
    <s v="Ikke fordelt"/>
    <x v="2"/>
  </r>
  <r>
    <x v="19"/>
    <x v="3"/>
    <x v="30"/>
    <x v="8"/>
    <x v="0"/>
    <n v="6"/>
    <s v="Ikke fordelt"/>
    <x v="2"/>
  </r>
  <r>
    <x v="19"/>
    <x v="3"/>
    <x v="30"/>
    <x v="8"/>
    <x v="1"/>
    <n v="1.5"/>
    <s v="Ikke fordelt"/>
    <x v="2"/>
  </r>
  <r>
    <x v="19"/>
    <x v="3"/>
    <x v="31"/>
    <x v="8"/>
    <x v="0"/>
    <n v="20.100000000000001"/>
    <s v="Ikke fordelt"/>
    <x v="2"/>
  </r>
  <r>
    <x v="19"/>
    <x v="3"/>
    <x v="31"/>
    <x v="8"/>
    <x v="1"/>
    <n v="4"/>
    <s v="Ikke fordelt"/>
    <x v="2"/>
  </r>
  <r>
    <x v="19"/>
    <x v="3"/>
    <x v="44"/>
    <x v="8"/>
    <x v="0"/>
    <n v="5.9"/>
    <s v="Ikke fordelt"/>
    <x v="2"/>
  </r>
  <r>
    <x v="19"/>
    <x v="3"/>
    <x v="44"/>
    <x v="8"/>
    <x v="1"/>
    <n v="4.7"/>
    <s v="Ikke fordelt"/>
    <x v="2"/>
  </r>
  <r>
    <x v="19"/>
    <x v="3"/>
    <x v="32"/>
    <x v="8"/>
    <x v="0"/>
    <n v="3"/>
    <s v="Ikke fordelt"/>
    <x v="2"/>
  </r>
  <r>
    <x v="19"/>
    <x v="3"/>
    <x v="33"/>
    <x v="8"/>
    <x v="0"/>
    <n v="1.8"/>
    <s v="Ikke fordelt"/>
    <x v="2"/>
  </r>
  <r>
    <x v="19"/>
    <x v="3"/>
    <x v="33"/>
    <x v="8"/>
    <x v="1"/>
    <n v="0.5"/>
    <s v="Ikke fordelt"/>
    <x v="2"/>
  </r>
  <r>
    <x v="19"/>
    <x v="3"/>
    <x v="35"/>
    <x v="8"/>
    <x v="0"/>
    <n v="18"/>
    <s v="Ikke fordelt"/>
    <x v="2"/>
  </r>
  <r>
    <x v="19"/>
    <x v="3"/>
    <x v="36"/>
    <x v="8"/>
    <x v="0"/>
    <n v="45"/>
    <s v="Ikke fordelt"/>
    <x v="2"/>
  </r>
  <r>
    <x v="19"/>
    <x v="3"/>
    <x v="37"/>
    <x v="8"/>
    <x v="0"/>
    <n v="82"/>
    <s v="Ikke fordelt"/>
    <x v="2"/>
  </r>
  <r>
    <x v="19"/>
    <x v="3"/>
    <x v="37"/>
    <x v="8"/>
    <x v="1"/>
    <n v="41"/>
    <s v="Ikke fordelt"/>
    <x v="2"/>
  </r>
  <r>
    <x v="19"/>
    <x v="3"/>
    <x v="38"/>
    <x v="8"/>
    <x v="0"/>
    <n v="23.9"/>
    <s v="Ikke fordelt"/>
    <x v="2"/>
  </r>
  <r>
    <x v="19"/>
    <x v="3"/>
    <x v="38"/>
    <x v="8"/>
    <x v="1"/>
    <n v="14.3"/>
    <s v="Ikke fordelt"/>
    <x v="2"/>
  </r>
  <r>
    <x v="19"/>
    <x v="3"/>
    <x v="39"/>
    <x v="8"/>
    <x v="0"/>
    <n v="24.8"/>
    <s v="Ikke fordelt"/>
    <x v="2"/>
  </r>
  <r>
    <x v="19"/>
    <x v="3"/>
    <x v="40"/>
    <x v="8"/>
    <x v="0"/>
    <n v="20.5"/>
    <s v="Ikke fordelt"/>
    <x v="2"/>
  </r>
  <r>
    <x v="19"/>
    <x v="3"/>
    <x v="40"/>
    <x v="8"/>
    <x v="1"/>
    <n v="3"/>
    <s v="Ikke fordelt"/>
    <x v="2"/>
  </r>
  <r>
    <x v="19"/>
    <x v="3"/>
    <x v="42"/>
    <x v="8"/>
    <x v="0"/>
    <n v="1.2"/>
    <s v="Ikke fordelt"/>
    <x v="2"/>
  </r>
  <r>
    <x v="19"/>
    <x v="3"/>
    <x v="42"/>
    <x v="8"/>
    <x v="1"/>
    <n v="3"/>
    <s v="Ikke fordelt"/>
    <x v="2"/>
  </r>
  <r>
    <x v="19"/>
    <x v="3"/>
    <x v="43"/>
    <x v="8"/>
    <x v="0"/>
    <n v="2"/>
    <s v="Ikke fordelt"/>
    <x v="2"/>
  </r>
  <r>
    <x v="19"/>
    <x v="3"/>
    <x v="43"/>
    <x v="8"/>
    <x v="1"/>
    <n v="12"/>
    <s v="Ikke fordelt"/>
    <x v="2"/>
  </r>
  <r>
    <x v="19"/>
    <x v="1"/>
    <x v="22"/>
    <x v="8"/>
    <x v="0"/>
    <n v="150"/>
    <s v="Ikke fordelt"/>
    <x v="2"/>
  </r>
  <r>
    <x v="19"/>
    <x v="2"/>
    <x v="23"/>
    <x v="8"/>
    <x v="0"/>
    <n v="341"/>
    <s v="Ikke fordelt"/>
    <x v="2"/>
  </r>
  <r>
    <x v="19"/>
    <x v="2"/>
    <x v="23"/>
    <x v="8"/>
    <x v="1"/>
    <n v="80"/>
    <s v="Ikke fordelt"/>
    <x v="2"/>
  </r>
  <r>
    <x v="20"/>
    <x v="0"/>
    <x v="0"/>
    <x v="8"/>
    <x v="0"/>
    <n v="9"/>
    <s v="Ikke fordelt"/>
    <x v="2"/>
  </r>
  <r>
    <x v="20"/>
    <x v="0"/>
    <x v="0"/>
    <x v="8"/>
    <x v="1"/>
    <n v="1"/>
    <s v="Ikke fordelt"/>
    <x v="2"/>
  </r>
  <r>
    <x v="20"/>
    <x v="0"/>
    <x v="1"/>
    <x v="8"/>
    <x v="0"/>
    <n v="40"/>
    <s v="Ikke fordelt"/>
    <x v="2"/>
  </r>
  <r>
    <x v="20"/>
    <x v="0"/>
    <x v="1"/>
    <x v="8"/>
    <x v="1"/>
    <n v="202"/>
    <s v="Ikke fordelt"/>
    <x v="2"/>
  </r>
  <r>
    <x v="20"/>
    <x v="0"/>
    <x v="2"/>
    <x v="8"/>
    <x v="0"/>
    <n v="2"/>
    <s v="Ikke fordelt"/>
    <x v="2"/>
  </r>
  <r>
    <x v="20"/>
    <x v="0"/>
    <x v="3"/>
    <x v="8"/>
    <x v="0"/>
    <n v="4"/>
    <s v="Ikke fordelt"/>
    <x v="2"/>
  </r>
  <r>
    <x v="20"/>
    <x v="0"/>
    <x v="3"/>
    <x v="8"/>
    <x v="1"/>
    <n v="1"/>
    <s v="Ikke fordelt"/>
    <x v="2"/>
  </r>
  <r>
    <x v="20"/>
    <x v="0"/>
    <x v="5"/>
    <x v="8"/>
    <x v="0"/>
    <n v="6"/>
    <s v="Ikke fordelt"/>
    <x v="2"/>
  </r>
  <r>
    <x v="20"/>
    <x v="0"/>
    <x v="6"/>
    <x v="8"/>
    <x v="0"/>
    <n v="1"/>
    <s v="Ikke fordelt"/>
    <x v="2"/>
  </r>
  <r>
    <x v="20"/>
    <x v="0"/>
    <x v="6"/>
    <x v="8"/>
    <x v="1"/>
    <n v="3"/>
    <s v="Ikke fordelt"/>
    <x v="2"/>
  </r>
  <r>
    <x v="20"/>
    <x v="0"/>
    <x v="7"/>
    <x v="8"/>
    <x v="0"/>
    <n v="18"/>
    <s v="Ikke fordelt"/>
    <x v="2"/>
  </r>
  <r>
    <x v="20"/>
    <x v="0"/>
    <x v="7"/>
    <x v="8"/>
    <x v="1"/>
    <n v="2"/>
    <s v="Ikke fordelt"/>
    <x v="2"/>
  </r>
  <r>
    <x v="20"/>
    <x v="0"/>
    <x v="8"/>
    <x v="8"/>
    <x v="0"/>
    <n v="12"/>
    <s v="Ikke fordelt"/>
    <x v="2"/>
  </r>
  <r>
    <x v="20"/>
    <x v="0"/>
    <x v="8"/>
    <x v="8"/>
    <x v="1"/>
    <n v="47"/>
    <s v="Ikke fordelt"/>
    <x v="2"/>
  </r>
  <r>
    <x v="20"/>
    <x v="0"/>
    <x v="9"/>
    <x v="8"/>
    <x v="0"/>
    <n v="3"/>
    <s v="Ikke fordelt"/>
    <x v="2"/>
  </r>
  <r>
    <x v="20"/>
    <x v="0"/>
    <x v="9"/>
    <x v="8"/>
    <x v="1"/>
    <n v="3"/>
    <s v="Ikke fordelt"/>
    <x v="2"/>
  </r>
  <r>
    <x v="20"/>
    <x v="0"/>
    <x v="10"/>
    <x v="8"/>
    <x v="0"/>
    <n v="13"/>
    <s v="Ikke fordelt"/>
    <x v="2"/>
  </r>
  <r>
    <x v="20"/>
    <x v="0"/>
    <x v="10"/>
    <x v="8"/>
    <x v="1"/>
    <n v="13"/>
    <s v="Ikke fordelt"/>
    <x v="2"/>
  </r>
  <r>
    <x v="20"/>
    <x v="0"/>
    <x v="11"/>
    <x v="8"/>
    <x v="0"/>
    <n v="18"/>
    <s v="Ikke fordelt"/>
    <x v="2"/>
  </r>
  <r>
    <x v="20"/>
    <x v="0"/>
    <x v="12"/>
    <x v="8"/>
    <x v="0"/>
    <n v="29"/>
    <s v="Ikke fordelt"/>
    <x v="2"/>
  </r>
  <r>
    <x v="20"/>
    <x v="0"/>
    <x v="12"/>
    <x v="8"/>
    <x v="1"/>
    <n v="5"/>
    <s v="Ikke fordelt"/>
    <x v="2"/>
  </r>
  <r>
    <x v="20"/>
    <x v="0"/>
    <x v="13"/>
    <x v="8"/>
    <x v="0"/>
    <n v="18"/>
    <s v="Ikke fordelt"/>
    <x v="2"/>
  </r>
  <r>
    <x v="20"/>
    <x v="0"/>
    <x v="13"/>
    <x v="8"/>
    <x v="1"/>
    <n v="6"/>
    <s v="Ikke fordelt"/>
    <x v="2"/>
  </r>
  <r>
    <x v="20"/>
    <x v="0"/>
    <x v="14"/>
    <x v="8"/>
    <x v="0"/>
    <n v="386"/>
    <s v="Ikke fordelt"/>
    <x v="2"/>
  </r>
  <r>
    <x v="20"/>
    <x v="0"/>
    <x v="14"/>
    <x v="8"/>
    <x v="1"/>
    <n v="2"/>
    <s v="Ikke fordelt"/>
    <x v="2"/>
  </r>
  <r>
    <x v="20"/>
    <x v="0"/>
    <x v="15"/>
    <x v="8"/>
    <x v="0"/>
    <n v="6"/>
    <s v="Ikke fordelt"/>
    <x v="2"/>
  </r>
  <r>
    <x v="20"/>
    <x v="0"/>
    <x v="15"/>
    <x v="8"/>
    <x v="1"/>
    <n v="8"/>
    <s v="Ikke fordelt"/>
    <x v="2"/>
  </r>
  <r>
    <x v="20"/>
    <x v="0"/>
    <x v="16"/>
    <x v="8"/>
    <x v="0"/>
    <n v="27"/>
    <s v="Ikke fordelt"/>
    <x v="2"/>
  </r>
  <r>
    <x v="20"/>
    <x v="0"/>
    <x v="16"/>
    <x v="8"/>
    <x v="1"/>
    <n v="9"/>
    <s v="Ikke fordelt"/>
    <x v="2"/>
  </r>
  <r>
    <x v="20"/>
    <x v="0"/>
    <x v="17"/>
    <x v="8"/>
    <x v="0"/>
    <n v="34"/>
    <s v="Ikke fordelt"/>
    <x v="2"/>
  </r>
  <r>
    <x v="20"/>
    <x v="0"/>
    <x v="17"/>
    <x v="8"/>
    <x v="1"/>
    <n v="33"/>
    <s v="Ikke fordelt"/>
    <x v="2"/>
  </r>
  <r>
    <x v="20"/>
    <x v="0"/>
    <x v="18"/>
    <x v="8"/>
    <x v="0"/>
    <n v="22"/>
    <s v="Ikke fordelt"/>
    <x v="2"/>
  </r>
  <r>
    <x v="20"/>
    <x v="0"/>
    <x v="18"/>
    <x v="8"/>
    <x v="1"/>
    <n v="37"/>
    <s v="Ikke fordelt"/>
    <x v="2"/>
  </r>
  <r>
    <x v="20"/>
    <x v="0"/>
    <x v="19"/>
    <x v="8"/>
    <x v="0"/>
    <n v="112"/>
    <s v="Ikke fordelt"/>
    <x v="2"/>
  </r>
  <r>
    <x v="20"/>
    <x v="0"/>
    <x v="19"/>
    <x v="8"/>
    <x v="1"/>
    <n v="20"/>
    <s v="Ikke fordelt"/>
    <x v="2"/>
  </r>
  <r>
    <x v="20"/>
    <x v="0"/>
    <x v="20"/>
    <x v="8"/>
    <x v="0"/>
    <n v="7"/>
    <s v="Ikke fordelt"/>
    <x v="2"/>
  </r>
  <r>
    <x v="20"/>
    <x v="0"/>
    <x v="20"/>
    <x v="8"/>
    <x v="1"/>
    <n v="7"/>
    <s v="Ikke fordelt"/>
    <x v="2"/>
  </r>
  <r>
    <x v="20"/>
    <x v="0"/>
    <x v="21"/>
    <x v="8"/>
    <x v="0"/>
    <n v="50"/>
    <s v="Ikke fordelt"/>
    <x v="2"/>
  </r>
  <r>
    <x v="20"/>
    <x v="0"/>
    <x v="21"/>
    <x v="8"/>
    <x v="1"/>
    <n v="23"/>
    <s v="Ikke fordelt"/>
    <x v="2"/>
  </r>
  <r>
    <x v="20"/>
    <x v="3"/>
    <x v="24"/>
    <x v="8"/>
    <x v="0"/>
    <n v="12"/>
    <s v="Ikke fordelt"/>
    <x v="2"/>
  </r>
  <r>
    <x v="20"/>
    <x v="3"/>
    <x v="24"/>
    <x v="8"/>
    <x v="1"/>
    <n v="1.1000000000000001"/>
    <s v="Ikke fordelt"/>
    <x v="2"/>
  </r>
  <r>
    <x v="20"/>
    <x v="3"/>
    <x v="25"/>
    <x v="8"/>
    <x v="0"/>
    <n v="2.4"/>
    <s v="Ikke fordelt"/>
    <x v="2"/>
  </r>
  <r>
    <x v="20"/>
    <x v="3"/>
    <x v="25"/>
    <x v="8"/>
    <x v="1"/>
    <n v="1"/>
    <s v="Ikke fordelt"/>
    <x v="2"/>
  </r>
  <r>
    <x v="20"/>
    <x v="3"/>
    <x v="26"/>
    <x v="8"/>
    <x v="0"/>
    <n v="24.2"/>
    <s v="Ikke fordelt"/>
    <x v="2"/>
  </r>
  <r>
    <x v="20"/>
    <x v="3"/>
    <x v="26"/>
    <x v="8"/>
    <x v="1"/>
    <n v="29.6"/>
    <s v="Ikke fordelt"/>
    <x v="2"/>
  </r>
  <r>
    <x v="20"/>
    <x v="3"/>
    <x v="27"/>
    <x v="8"/>
    <x v="0"/>
    <n v="10.8"/>
    <s v="Ikke fordelt"/>
    <x v="2"/>
  </r>
  <r>
    <x v="20"/>
    <x v="3"/>
    <x v="27"/>
    <x v="8"/>
    <x v="1"/>
    <n v="52"/>
    <s v="Ikke fordelt"/>
    <x v="2"/>
  </r>
  <r>
    <x v="20"/>
    <x v="3"/>
    <x v="28"/>
    <x v="8"/>
    <x v="0"/>
    <n v="2"/>
    <s v="Ikke fordelt"/>
    <x v="2"/>
  </r>
  <r>
    <x v="20"/>
    <x v="3"/>
    <x v="29"/>
    <x v="8"/>
    <x v="1"/>
    <n v="1"/>
    <s v="Ikke fordelt"/>
    <x v="2"/>
  </r>
  <r>
    <x v="20"/>
    <x v="3"/>
    <x v="30"/>
    <x v="8"/>
    <x v="0"/>
    <n v="2.2999999999999998"/>
    <s v="Ikke fordelt"/>
    <x v="2"/>
  </r>
  <r>
    <x v="20"/>
    <x v="3"/>
    <x v="30"/>
    <x v="8"/>
    <x v="1"/>
    <n v="38.4"/>
    <s v="Ikke fordelt"/>
    <x v="2"/>
  </r>
  <r>
    <x v="20"/>
    <x v="3"/>
    <x v="31"/>
    <x v="8"/>
    <x v="0"/>
    <n v="14.5"/>
    <s v="Ikke fordelt"/>
    <x v="2"/>
  </r>
  <r>
    <x v="20"/>
    <x v="3"/>
    <x v="31"/>
    <x v="8"/>
    <x v="1"/>
    <n v="13.2"/>
    <s v="Ikke fordelt"/>
    <x v="2"/>
  </r>
  <r>
    <x v="20"/>
    <x v="3"/>
    <x v="44"/>
    <x v="8"/>
    <x v="0"/>
    <n v="8.1999999999999993"/>
    <s v="Ikke fordelt"/>
    <x v="2"/>
  </r>
  <r>
    <x v="20"/>
    <x v="3"/>
    <x v="44"/>
    <x v="8"/>
    <x v="1"/>
    <n v="13.9"/>
    <s v="Ikke fordelt"/>
    <x v="2"/>
  </r>
  <r>
    <x v="20"/>
    <x v="3"/>
    <x v="32"/>
    <x v="8"/>
    <x v="0"/>
    <n v="7.1"/>
    <s v="Ikke fordelt"/>
    <x v="2"/>
  </r>
  <r>
    <x v="20"/>
    <x v="3"/>
    <x v="33"/>
    <x v="8"/>
    <x v="0"/>
    <n v="39"/>
    <s v="Ikke fordelt"/>
    <x v="2"/>
  </r>
  <r>
    <x v="20"/>
    <x v="3"/>
    <x v="33"/>
    <x v="8"/>
    <x v="1"/>
    <n v="11.3"/>
    <s v="Ikke fordelt"/>
    <x v="2"/>
  </r>
  <r>
    <x v="20"/>
    <x v="3"/>
    <x v="34"/>
    <x v="8"/>
    <x v="0"/>
    <n v="21.2"/>
    <s v="Ikke fordelt"/>
    <x v="2"/>
  </r>
  <r>
    <x v="20"/>
    <x v="3"/>
    <x v="34"/>
    <x v="8"/>
    <x v="1"/>
    <n v="45"/>
    <s v="Ikke fordelt"/>
    <x v="2"/>
  </r>
  <r>
    <x v="20"/>
    <x v="3"/>
    <x v="35"/>
    <x v="8"/>
    <x v="0"/>
    <n v="22.1"/>
    <s v="Ikke fordelt"/>
    <x v="2"/>
  </r>
  <r>
    <x v="20"/>
    <x v="3"/>
    <x v="35"/>
    <x v="8"/>
    <x v="1"/>
    <n v="1"/>
    <s v="Ikke fordelt"/>
    <x v="2"/>
  </r>
  <r>
    <x v="20"/>
    <x v="3"/>
    <x v="36"/>
    <x v="8"/>
    <x v="0"/>
    <n v="45.7"/>
    <s v="Ikke fordelt"/>
    <x v="2"/>
  </r>
  <r>
    <x v="20"/>
    <x v="3"/>
    <x v="37"/>
    <x v="8"/>
    <x v="0"/>
    <n v="84"/>
    <s v="Ikke fordelt"/>
    <x v="2"/>
  </r>
  <r>
    <x v="20"/>
    <x v="3"/>
    <x v="37"/>
    <x v="8"/>
    <x v="1"/>
    <n v="51"/>
    <s v="Ikke fordelt"/>
    <x v="2"/>
  </r>
  <r>
    <x v="20"/>
    <x v="3"/>
    <x v="38"/>
    <x v="8"/>
    <x v="0"/>
    <n v="142.69999999999999"/>
    <s v="Ikke fordelt"/>
    <x v="2"/>
  </r>
  <r>
    <x v="20"/>
    <x v="3"/>
    <x v="38"/>
    <x v="8"/>
    <x v="1"/>
    <n v="87.4"/>
    <s v="Ikke fordelt"/>
    <x v="2"/>
  </r>
  <r>
    <x v="20"/>
    <x v="3"/>
    <x v="39"/>
    <x v="8"/>
    <x v="0"/>
    <n v="10"/>
    <s v="Ikke fordelt"/>
    <x v="2"/>
  </r>
  <r>
    <x v="20"/>
    <x v="3"/>
    <x v="40"/>
    <x v="8"/>
    <x v="0"/>
    <n v="14.2"/>
    <s v="Ikke fordelt"/>
    <x v="2"/>
  </r>
  <r>
    <x v="20"/>
    <x v="3"/>
    <x v="40"/>
    <x v="8"/>
    <x v="1"/>
    <n v="1.5"/>
    <s v="Ikke fordelt"/>
    <x v="2"/>
  </r>
  <r>
    <x v="20"/>
    <x v="3"/>
    <x v="41"/>
    <x v="8"/>
    <x v="0"/>
    <n v="0.8"/>
    <s v="Ikke fordelt"/>
    <x v="2"/>
  </r>
  <r>
    <x v="20"/>
    <x v="3"/>
    <x v="41"/>
    <x v="8"/>
    <x v="1"/>
    <n v="1.3"/>
    <s v="Ikke fordelt"/>
    <x v="2"/>
  </r>
  <r>
    <x v="20"/>
    <x v="3"/>
    <x v="42"/>
    <x v="8"/>
    <x v="0"/>
    <n v="22.4"/>
    <s v="Ikke fordelt"/>
    <x v="2"/>
  </r>
  <r>
    <x v="20"/>
    <x v="3"/>
    <x v="42"/>
    <x v="8"/>
    <x v="1"/>
    <n v="15.1"/>
    <s v="Ikke fordelt"/>
    <x v="2"/>
  </r>
  <r>
    <x v="20"/>
    <x v="3"/>
    <x v="43"/>
    <x v="8"/>
    <x v="0"/>
    <n v="7.5"/>
    <s v="Ikke fordelt"/>
    <x v="2"/>
  </r>
  <r>
    <x v="20"/>
    <x v="3"/>
    <x v="43"/>
    <x v="8"/>
    <x v="1"/>
    <n v="8.8000000000000007"/>
    <s v="Ikke fordelt"/>
    <x v="2"/>
  </r>
  <r>
    <x v="20"/>
    <x v="1"/>
    <x v="22"/>
    <x v="8"/>
    <x v="0"/>
    <n v="40"/>
    <s v="Ikke fordelt"/>
    <x v="2"/>
  </r>
  <r>
    <x v="20"/>
    <x v="2"/>
    <x v="23"/>
    <x v="8"/>
    <x v="0"/>
    <n v="245"/>
    <s v="Ikke fordelt"/>
    <x v="2"/>
  </r>
  <r>
    <x v="20"/>
    <x v="2"/>
    <x v="23"/>
    <x v="8"/>
    <x v="1"/>
    <n v="25"/>
    <s v="Ikke fordelt"/>
    <x v="2"/>
  </r>
  <r>
    <x v="21"/>
    <x v="0"/>
    <x v="0"/>
    <x v="8"/>
    <x v="0"/>
    <n v="20"/>
    <s v="Ikke fordelt"/>
    <x v="2"/>
  </r>
  <r>
    <x v="21"/>
    <x v="0"/>
    <x v="1"/>
    <x v="8"/>
    <x v="0"/>
    <n v="27"/>
    <s v="Ikke fordelt"/>
    <x v="2"/>
  </r>
  <r>
    <x v="21"/>
    <x v="0"/>
    <x v="1"/>
    <x v="8"/>
    <x v="1"/>
    <n v="2"/>
    <s v="Ikke fordelt"/>
    <x v="2"/>
  </r>
  <r>
    <x v="21"/>
    <x v="0"/>
    <x v="2"/>
    <x v="8"/>
    <x v="0"/>
    <n v="3"/>
    <s v="Ikke fordelt"/>
    <x v="2"/>
  </r>
  <r>
    <x v="21"/>
    <x v="0"/>
    <x v="3"/>
    <x v="8"/>
    <x v="0"/>
    <n v="5"/>
    <s v="Ikke fordelt"/>
    <x v="2"/>
  </r>
  <r>
    <x v="21"/>
    <x v="0"/>
    <x v="4"/>
    <x v="8"/>
    <x v="0"/>
    <n v="6"/>
    <s v="Ikke fordelt"/>
    <x v="2"/>
  </r>
  <r>
    <x v="21"/>
    <x v="0"/>
    <x v="5"/>
    <x v="8"/>
    <x v="0"/>
    <n v="6"/>
    <s v="Ikke fordelt"/>
    <x v="2"/>
  </r>
  <r>
    <x v="21"/>
    <x v="0"/>
    <x v="6"/>
    <x v="8"/>
    <x v="0"/>
    <n v="261"/>
    <s v="Ikke fordelt"/>
    <x v="2"/>
  </r>
  <r>
    <x v="21"/>
    <x v="0"/>
    <x v="7"/>
    <x v="8"/>
    <x v="0"/>
    <n v="5"/>
    <s v="Ikke fordelt"/>
    <x v="2"/>
  </r>
  <r>
    <x v="21"/>
    <x v="0"/>
    <x v="7"/>
    <x v="8"/>
    <x v="1"/>
    <n v="1"/>
    <s v="Ikke fordelt"/>
    <x v="2"/>
  </r>
  <r>
    <x v="21"/>
    <x v="0"/>
    <x v="8"/>
    <x v="8"/>
    <x v="0"/>
    <n v="10"/>
    <s v="Ikke fordelt"/>
    <x v="2"/>
  </r>
  <r>
    <x v="21"/>
    <x v="0"/>
    <x v="8"/>
    <x v="8"/>
    <x v="1"/>
    <n v="1"/>
    <s v="Ikke fordelt"/>
    <x v="2"/>
  </r>
  <r>
    <x v="21"/>
    <x v="0"/>
    <x v="9"/>
    <x v="8"/>
    <x v="0"/>
    <n v="30"/>
    <s v="Ikke fordelt"/>
    <x v="2"/>
  </r>
  <r>
    <x v="21"/>
    <x v="0"/>
    <x v="9"/>
    <x v="8"/>
    <x v="1"/>
    <n v="43"/>
    <s v="Ikke fordelt"/>
    <x v="2"/>
  </r>
  <r>
    <x v="21"/>
    <x v="0"/>
    <x v="10"/>
    <x v="8"/>
    <x v="0"/>
    <n v="24"/>
    <s v="Ikke fordelt"/>
    <x v="2"/>
  </r>
  <r>
    <x v="21"/>
    <x v="0"/>
    <x v="10"/>
    <x v="8"/>
    <x v="1"/>
    <n v="5"/>
    <s v="Ikke fordelt"/>
    <x v="2"/>
  </r>
  <r>
    <x v="21"/>
    <x v="0"/>
    <x v="11"/>
    <x v="8"/>
    <x v="0"/>
    <n v="4"/>
    <s v="Ikke fordelt"/>
    <x v="2"/>
  </r>
  <r>
    <x v="21"/>
    <x v="0"/>
    <x v="11"/>
    <x v="8"/>
    <x v="1"/>
    <n v="99"/>
    <s v="Ikke fordelt"/>
    <x v="2"/>
  </r>
  <r>
    <x v="21"/>
    <x v="0"/>
    <x v="12"/>
    <x v="8"/>
    <x v="0"/>
    <n v="7"/>
    <s v="Ikke fordelt"/>
    <x v="2"/>
  </r>
  <r>
    <x v="21"/>
    <x v="0"/>
    <x v="12"/>
    <x v="8"/>
    <x v="1"/>
    <n v="7"/>
    <s v="Ikke fordelt"/>
    <x v="2"/>
  </r>
  <r>
    <x v="21"/>
    <x v="0"/>
    <x v="13"/>
    <x v="8"/>
    <x v="0"/>
    <n v="2"/>
    <s v="Ikke fordelt"/>
    <x v="2"/>
  </r>
  <r>
    <x v="21"/>
    <x v="0"/>
    <x v="14"/>
    <x v="8"/>
    <x v="0"/>
    <n v="68"/>
    <s v="Ikke fordelt"/>
    <x v="2"/>
  </r>
  <r>
    <x v="21"/>
    <x v="0"/>
    <x v="14"/>
    <x v="8"/>
    <x v="1"/>
    <n v="42"/>
    <s v="Ikke fordelt"/>
    <x v="2"/>
  </r>
  <r>
    <x v="21"/>
    <x v="0"/>
    <x v="15"/>
    <x v="8"/>
    <x v="0"/>
    <n v="15"/>
    <s v="Ikke fordelt"/>
    <x v="2"/>
  </r>
  <r>
    <x v="21"/>
    <x v="0"/>
    <x v="15"/>
    <x v="8"/>
    <x v="1"/>
    <n v="3"/>
    <s v="Ikke fordelt"/>
    <x v="2"/>
  </r>
  <r>
    <x v="21"/>
    <x v="0"/>
    <x v="16"/>
    <x v="8"/>
    <x v="0"/>
    <n v="6"/>
    <s v="Ikke fordelt"/>
    <x v="2"/>
  </r>
  <r>
    <x v="21"/>
    <x v="0"/>
    <x v="17"/>
    <x v="8"/>
    <x v="0"/>
    <n v="160"/>
    <s v="Ikke fordelt"/>
    <x v="2"/>
  </r>
  <r>
    <x v="21"/>
    <x v="0"/>
    <x v="17"/>
    <x v="8"/>
    <x v="1"/>
    <n v="62"/>
    <s v="Ikke fordelt"/>
    <x v="2"/>
  </r>
  <r>
    <x v="21"/>
    <x v="0"/>
    <x v="18"/>
    <x v="8"/>
    <x v="0"/>
    <n v="18"/>
    <s v="Ikke fordelt"/>
    <x v="2"/>
  </r>
  <r>
    <x v="21"/>
    <x v="0"/>
    <x v="18"/>
    <x v="8"/>
    <x v="1"/>
    <n v="17"/>
    <s v="Ikke fordelt"/>
    <x v="2"/>
  </r>
  <r>
    <x v="21"/>
    <x v="0"/>
    <x v="19"/>
    <x v="8"/>
    <x v="0"/>
    <n v="56"/>
    <s v="Ikke fordelt"/>
    <x v="2"/>
  </r>
  <r>
    <x v="21"/>
    <x v="0"/>
    <x v="19"/>
    <x v="8"/>
    <x v="1"/>
    <n v="62"/>
    <s v="Ikke fordelt"/>
    <x v="2"/>
  </r>
  <r>
    <x v="21"/>
    <x v="0"/>
    <x v="20"/>
    <x v="8"/>
    <x v="0"/>
    <n v="15"/>
    <s v="Ikke fordelt"/>
    <x v="2"/>
  </r>
  <r>
    <x v="21"/>
    <x v="0"/>
    <x v="20"/>
    <x v="8"/>
    <x v="1"/>
    <n v="9"/>
    <s v="Ikke fordelt"/>
    <x v="2"/>
  </r>
  <r>
    <x v="21"/>
    <x v="0"/>
    <x v="21"/>
    <x v="8"/>
    <x v="0"/>
    <n v="7"/>
    <s v="Ikke fordelt"/>
    <x v="2"/>
  </r>
  <r>
    <x v="21"/>
    <x v="0"/>
    <x v="21"/>
    <x v="8"/>
    <x v="1"/>
    <n v="31"/>
    <s v="Ikke fordelt"/>
    <x v="2"/>
  </r>
  <r>
    <x v="21"/>
    <x v="3"/>
    <x v="24"/>
    <x v="8"/>
    <x v="0"/>
    <n v="13.8"/>
    <s v="Ikke fordelt"/>
    <x v="2"/>
  </r>
  <r>
    <x v="21"/>
    <x v="3"/>
    <x v="24"/>
    <x v="8"/>
    <x v="1"/>
    <n v="3.8"/>
    <s v="Ikke fordelt"/>
    <x v="2"/>
  </r>
  <r>
    <x v="21"/>
    <x v="3"/>
    <x v="25"/>
    <x v="8"/>
    <x v="0"/>
    <n v="22.5"/>
    <s v="Ikke fordelt"/>
    <x v="2"/>
  </r>
  <r>
    <x v="21"/>
    <x v="3"/>
    <x v="26"/>
    <x v="8"/>
    <x v="0"/>
    <n v="36.200000000000003"/>
    <s v="Ikke fordelt"/>
    <x v="2"/>
  </r>
  <r>
    <x v="21"/>
    <x v="3"/>
    <x v="26"/>
    <x v="8"/>
    <x v="1"/>
    <n v="233.8"/>
    <s v="Ikke fordelt"/>
    <x v="2"/>
  </r>
  <r>
    <x v="21"/>
    <x v="3"/>
    <x v="27"/>
    <x v="8"/>
    <x v="0"/>
    <n v="2"/>
    <s v="Ikke fordelt"/>
    <x v="2"/>
  </r>
  <r>
    <x v="21"/>
    <x v="3"/>
    <x v="27"/>
    <x v="8"/>
    <x v="1"/>
    <n v="10"/>
    <s v="Ikke fordelt"/>
    <x v="2"/>
  </r>
  <r>
    <x v="21"/>
    <x v="3"/>
    <x v="28"/>
    <x v="8"/>
    <x v="0"/>
    <n v="14"/>
    <s v="Ikke fordelt"/>
    <x v="2"/>
  </r>
  <r>
    <x v="21"/>
    <x v="3"/>
    <x v="28"/>
    <x v="8"/>
    <x v="1"/>
    <n v="0.5"/>
    <s v="Ikke fordelt"/>
    <x v="2"/>
  </r>
  <r>
    <x v="21"/>
    <x v="3"/>
    <x v="29"/>
    <x v="8"/>
    <x v="0"/>
    <n v="45"/>
    <s v="Ikke fordelt"/>
    <x v="2"/>
  </r>
  <r>
    <x v="21"/>
    <x v="3"/>
    <x v="29"/>
    <x v="8"/>
    <x v="1"/>
    <n v="5"/>
    <s v="Ikke fordelt"/>
    <x v="2"/>
  </r>
  <r>
    <x v="21"/>
    <x v="3"/>
    <x v="30"/>
    <x v="8"/>
    <x v="0"/>
    <n v="1.4"/>
    <s v="Ikke fordelt"/>
    <x v="2"/>
  </r>
  <r>
    <x v="21"/>
    <x v="3"/>
    <x v="30"/>
    <x v="8"/>
    <x v="1"/>
    <n v="145"/>
    <s v="Ikke fordelt"/>
    <x v="2"/>
  </r>
  <r>
    <x v="21"/>
    <x v="3"/>
    <x v="31"/>
    <x v="8"/>
    <x v="0"/>
    <n v="2.2000000000000002"/>
    <s v="Ikke fordelt"/>
    <x v="2"/>
  </r>
  <r>
    <x v="21"/>
    <x v="3"/>
    <x v="31"/>
    <x v="8"/>
    <x v="1"/>
    <n v="3.5"/>
    <s v="Ikke fordelt"/>
    <x v="2"/>
  </r>
  <r>
    <x v="21"/>
    <x v="3"/>
    <x v="44"/>
    <x v="8"/>
    <x v="0"/>
    <n v="17.399999999999999"/>
    <s v="Ikke fordelt"/>
    <x v="2"/>
  </r>
  <r>
    <x v="21"/>
    <x v="3"/>
    <x v="44"/>
    <x v="8"/>
    <x v="1"/>
    <n v="6.3"/>
    <s v="Ikke fordelt"/>
    <x v="2"/>
  </r>
  <r>
    <x v="21"/>
    <x v="3"/>
    <x v="32"/>
    <x v="8"/>
    <x v="0"/>
    <n v="16"/>
    <s v="Ikke fordelt"/>
    <x v="2"/>
  </r>
  <r>
    <x v="21"/>
    <x v="3"/>
    <x v="32"/>
    <x v="8"/>
    <x v="1"/>
    <n v="1.5"/>
    <s v="Ikke fordelt"/>
    <x v="2"/>
  </r>
  <r>
    <x v="21"/>
    <x v="3"/>
    <x v="33"/>
    <x v="8"/>
    <x v="0"/>
    <n v="14"/>
    <s v="Ikke fordelt"/>
    <x v="2"/>
  </r>
  <r>
    <x v="21"/>
    <x v="3"/>
    <x v="33"/>
    <x v="8"/>
    <x v="1"/>
    <n v="6.7"/>
    <s v="Ikke fordelt"/>
    <x v="2"/>
  </r>
  <r>
    <x v="21"/>
    <x v="3"/>
    <x v="35"/>
    <x v="8"/>
    <x v="0"/>
    <n v="13"/>
    <s v="Ikke fordelt"/>
    <x v="2"/>
  </r>
  <r>
    <x v="21"/>
    <x v="3"/>
    <x v="36"/>
    <x v="8"/>
    <x v="0"/>
    <n v="20.5"/>
    <s v="Ikke fordelt"/>
    <x v="2"/>
  </r>
  <r>
    <x v="21"/>
    <x v="3"/>
    <x v="36"/>
    <x v="8"/>
    <x v="1"/>
    <n v="4.3"/>
    <s v="Ikke fordelt"/>
    <x v="2"/>
  </r>
  <r>
    <x v="21"/>
    <x v="3"/>
    <x v="37"/>
    <x v="8"/>
    <x v="0"/>
    <n v="20.8"/>
    <s v="Ikke fordelt"/>
    <x v="2"/>
  </r>
  <r>
    <x v="21"/>
    <x v="3"/>
    <x v="38"/>
    <x v="8"/>
    <x v="0"/>
    <n v="53.8"/>
    <s v="Ikke fordelt"/>
    <x v="2"/>
  </r>
  <r>
    <x v="21"/>
    <x v="3"/>
    <x v="38"/>
    <x v="8"/>
    <x v="1"/>
    <n v="9"/>
    <s v="Ikke fordelt"/>
    <x v="2"/>
  </r>
  <r>
    <x v="21"/>
    <x v="3"/>
    <x v="39"/>
    <x v="8"/>
    <x v="0"/>
    <n v="89.8"/>
    <s v="Ikke fordelt"/>
    <x v="2"/>
  </r>
  <r>
    <x v="21"/>
    <x v="3"/>
    <x v="39"/>
    <x v="8"/>
    <x v="1"/>
    <n v="0.6"/>
    <s v="Ikke fordelt"/>
    <x v="2"/>
  </r>
  <r>
    <x v="21"/>
    <x v="3"/>
    <x v="40"/>
    <x v="8"/>
    <x v="0"/>
    <n v="2.2999999999999998"/>
    <s v="Ikke fordelt"/>
    <x v="2"/>
  </r>
  <r>
    <x v="21"/>
    <x v="3"/>
    <x v="40"/>
    <x v="8"/>
    <x v="1"/>
    <n v="1"/>
    <s v="Ikke fordelt"/>
    <x v="2"/>
  </r>
  <r>
    <x v="21"/>
    <x v="3"/>
    <x v="41"/>
    <x v="8"/>
    <x v="0"/>
    <n v="25.4"/>
    <s v="Ikke fordelt"/>
    <x v="2"/>
  </r>
  <r>
    <x v="21"/>
    <x v="3"/>
    <x v="42"/>
    <x v="8"/>
    <x v="0"/>
    <n v="0.8"/>
    <s v="Ikke fordelt"/>
    <x v="2"/>
  </r>
  <r>
    <x v="21"/>
    <x v="3"/>
    <x v="42"/>
    <x v="8"/>
    <x v="1"/>
    <n v="3.6"/>
    <s v="Ikke fordelt"/>
    <x v="2"/>
  </r>
  <r>
    <x v="21"/>
    <x v="3"/>
    <x v="43"/>
    <x v="8"/>
    <x v="0"/>
    <n v="5"/>
    <s v="Ikke fordelt"/>
    <x v="2"/>
  </r>
  <r>
    <x v="21"/>
    <x v="3"/>
    <x v="43"/>
    <x v="8"/>
    <x v="1"/>
    <n v="14"/>
    <s v="Ikke fordelt"/>
    <x v="2"/>
  </r>
  <r>
    <x v="21"/>
    <x v="2"/>
    <x v="23"/>
    <x v="8"/>
    <x v="0"/>
    <n v="647"/>
    <s v="Ikke fordelt"/>
    <x v="2"/>
  </r>
  <r>
    <x v="21"/>
    <x v="2"/>
    <x v="23"/>
    <x v="8"/>
    <x v="1"/>
    <n v="67"/>
    <s v="Ikke fordelt"/>
    <x v="2"/>
  </r>
  <r>
    <x v="22"/>
    <x v="0"/>
    <x v="0"/>
    <x v="8"/>
    <x v="0"/>
    <n v="55"/>
    <s v="Ikke fordelt"/>
    <x v="2"/>
  </r>
  <r>
    <x v="22"/>
    <x v="0"/>
    <x v="0"/>
    <x v="8"/>
    <x v="1"/>
    <n v="3"/>
    <s v="Ikke fordelt"/>
    <x v="2"/>
  </r>
  <r>
    <x v="22"/>
    <x v="0"/>
    <x v="1"/>
    <x v="8"/>
    <x v="0"/>
    <n v="126"/>
    <s v="Ikke fordelt"/>
    <x v="2"/>
  </r>
  <r>
    <x v="22"/>
    <x v="0"/>
    <x v="1"/>
    <x v="8"/>
    <x v="1"/>
    <n v="17"/>
    <s v="Ikke fordelt"/>
    <x v="2"/>
  </r>
  <r>
    <x v="22"/>
    <x v="0"/>
    <x v="2"/>
    <x v="8"/>
    <x v="0"/>
    <n v="15"/>
    <s v="Ikke fordelt"/>
    <x v="2"/>
  </r>
  <r>
    <x v="22"/>
    <x v="0"/>
    <x v="3"/>
    <x v="8"/>
    <x v="0"/>
    <n v="63"/>
    <s v="Ikke fordelt"/>
    <x v="2"/>
  </r>
  <r>
    <x v="22"/>
    <x v="0"/>
    <x v="5"/>
    <x v="8"/>
    <x v="0"/>
    <n v="301"/>
    <s v="Ikke fordelt"/>
    <x v="2"/>
  </r>
  <r>
    <x v="22"/>
    <x v="0"/>
    <x v="5"/>
    <x v="8"/>
    <x v="1"/>
    <n v="26"/>
    <s v="Ikke fordelt"/>
    <x v="2"/>
  </r>
  <r>
    <x v="22"/>
    <x v="0"/>
    <x v="6"/>
    <x v="8"/>
    <x v="0"/>
    <n v="105"/>
    <s v="Ikke fordelt"/>
    <x v="2"/>
  </r>
  <r>
    <x v="22"/>
    <x v="0"/>
    <x v="7"/>
    <x v="8"/>
    <x v="0"/>
    <n v="35"/>
    <s v="Ikke fordelt"/>
    <x v="2"/>
  </r>
  <r>
    <x v="22"/>
    <x v="0"/>
    <x v="7"/>
    <x v="8"/>
    <x v="1"/>
    <n v="3"/>
    <s v="Ikke fordelt"/>
    <x v="2"/>
  </r>
  <r>
    <x v="22"/>
    <x v="0"/>
    <x v="8"/>
    <x v="8"/>
    <x v="0"/>
    <n v="2"/>
    <s v="Ikke fordelt"/>
    <x v="2"/>
  </r>
  <r>
    <x v="22"/>
    <x v="0"/>
    <x v="8"/>
    <x v="8"/>
    <x v="1"/>
    <n v="7"/>
    <s v="Ikke fordelt"/>
    <x v="2"/>
  </r>
  <r>
    <x v="22"/>
    <x v="0"/>
    <x v="9"/>
    <x v="8"/>
    <x v="0"/>
    <n v="8"/>
    <s v="Ikke fordelt"/>
    <x v="2"/>
  </r>
  <r>
    <x v="22"/>
    <x v="0"/>
    <x v="9"/>
    <x v="8"/>
    <x v="1"/>
    <n v="17"/>
    <s v="Ikke fordelt"/>
    <x v="2"/>
  </r>
  <r>
    <x v="22"/>
    <x v="0"/>
    <x v="10"/>
    <x v="8"/>
    <x v="0"/>
    <n v="15"/>
    <s v="Ikke fordelt"/>
    <x v="2"/>
  </r>
  <r>
    <x v="22"/>
    <x v="0"/>
    <x v="11"/>
    <x v="8"/>
    <x v="1"/>
    <n v="10"/>
    <s v="Ikke fordelt"/>
    <x v="2"/>
  </r>
  <r>
    <x v="22"/>
    <x v="0"/>
    <x v="12"/>
    <x v="8"/>
    <x v="0"/>
    <n v="6"/>
    <s v="Ikke fordelt"/>
    <x v="2"/>
  </r>
  <r>
    <x v="22"/>
    <x v="0"/>
    <x v="13"/>
    <x v="8"/>
    <x v="0"/>
    <n v="7"/>
    <s v="Ikke fordelt"/>
    <x v="2"/>
  </r>
  <r>
    <x v="22"/>
    <x v="0"/>
    <x v="14"/>
    <x v="8"/>
    <x v="0"/>
    <n v="19"/>
    <s v="Ikke fordelt"/>
    <x v="2"/>
  </r>
  <r>
    <x v="22"/>
    <x v="0"/>
    <x v="14"/>
    <x v="8"/>
    <x v="1"/>
    <n v="371"/>
    <s v="Ikke fordelt"/>
    <x v="2"/>
  </r>
  <r>
    <x v="22"/>
    <x v="0"/>
    <x v="15"/>
    <x v="8"/>
    <x v="0"/>
    <n v="1"/>
    <s v="Ikke fordelt"/>
    <x v="2"/>
  </r>
  <r>
    <x v="22"/>
    <x v="0"/>
    <x v="16"/>
    <x v="8"/>
    <x v="0"/>
    <n v="4"/>
    <s v="Ikke fordelt"/>
    <x v="2"/>
  </r>
  <r>
    <x v="22"/>
    <x v="0"/>
    <x v="17"/>
    <x v="8"/>
    <x v="0"/>
    <n v="68"/>
    <s v="Ikke fordelt"/>
    <x v="2"/>
  </r>
  <r>
    <x v="22"/>
    <x v="0"/>
    <x v="17"/>
    <x v="8"/>
    <x v="1"/>
    <n v="546"/>
    <s v="Ikke fordelt"/>
    <x v="2"/>
  </r>
  <r>
    <x v="22"/>
    <x v="0"/>
    <x v="18"/>
    <x v="8"/>
    <x v="0"/>
    <n v="26"/>
    <s v="Ikke fordelt"/>
    <x v="2"/>
  </r>
  <r>
    <x v="22"/>
    <x v="0"/>
    <x v="18"/>
    <x v="8"/>
    <x v="1"/>
    <n v="9"/>
    <s v="Ikke fordelt"/>
    <x v="2"/>
  </r>
  <r>
    <x v="22"/>
    <x v="0"/>
    <x v="19"/>
    <x v="8"/>
    <x v="0"/>
    <n v="46"/>
    <s v="Ikke fordelt"/>
    <x v="2"/>
  </r>
  <r>
    <x v="22"/>
    <x v="0"/>
    <x v="19"/>
    <x v="8"/>
    <x v="1"/>
    <n v="45"/>
    <s v="Ikke fordelt"/>
    <x v="2"/>
  </r>
  <r>
    <x v="22"/>
    <x v="0"/>
    <x v="20"/>
    <x v="8"/>
    <x v="0"/>
    <n v="2"/>
    <s v="Ikke fordelt"/>
    <x v="2"/>
  </r>
  <r>
    <x v="22"/>
    <x v="0"/>
    <x v="20"/>
    <x v="8"/>
    <x v="1"/>
    <n v="48"/>
    <s v="Ikke fordelt"/>
    <x v="2"/>
  </r>
  <r>
    <x v="22"/>
    <x v="0"/>
    <x v="21"/>
    <x v="8"/>
    <x v="0"/>
    <n v="1"/>
    <s v="Ikke fordelt"/>
    <x v="2"/>
  </r>
  <r>
    <x v="22"/>
    <x v="0"/>
    <x v="21"/>
    <x v="8"/>
    <x v="1"/>
    <n v="16"/>
    <s v="Ikke fordelt"/>
    <x v="2"/>
  </r>
  <r>
    <x v="22"/>
    <x v="3"/>
    <x v="24"/>
    <x v="8"/>
    <x v="0"/>
    <n v="4.5"/>
    <s v="Ikke fordelt"/>
    <x v="2"/>
  </r>
  <r>
    <x v="22"/>
    <x v="3"/>
    <x v="25"/>
    <x v="8"/>
    <x v="0"/>
    <n v="50.6"/>
    <s v="Ikke fordelt"/>
    <x v="2"/>
  </r>
  <r>
    <x v="22"/>
    <x v="3"/>
    <x v="26"/>
    <x v="8"/>
    <x v="0"/>
    <n v="83.6"/>
    <s v="Ikke fordelt"/>
    <x v="2"/>
  </r>
  <r>
    <x v="22"/>
    <x v="3"/>
    <x v="26"/>
    <x v="8"/>
    <x v="1"/>
    <n v="38.6"/>
    <s v="Ikke fordelt"/>
    <x v="2"/>
  </r>
  <r>
    <x v="22"/>
    <x v="3"/>
    <x v="27"/>
    <x v="8"/>
    <x v="0"/>
    <n v="40.9"/>
    <s v="Ikke fordelt"/>
    <x v="2"/>
  </r>
  <r>
    <x v="22"/>
    <x v="3"/>
    <x v="27"/>
    <x v="8"/>
    <x v="1"/>
    <n v="65"/>
    <s v="Ikke fordelt"/>
    <x v="2"/>
  </r>
  <r>
    <x v="22"/>
    <x v="3"/>
    <x v="28"/>
    <x v="8"/>
    <x v="1"/>
    <n v="1"/>
    <s v="Ikke fordelt"/>
    <x v="2"/>
  </r>
  <r>
    <x v="22"/>
    <x v="3"/>
    <x v="29"/>
    <x v="8"/>
    <x v="0"/>
    <n v="1"/>
    <s v="Ikke fordelt"/>
    <x v="2"/>
  </r>
  <r>
    <x v="22"/>
    <x v="3"/>
    <x v="29"/>
    <x v="8"/>
    <x v="1"/>
    <n v="7.4"/>
    <s v="Ikke fordelt"/>
    <x v="2"/>
  </r>
  <r>
    <x v="22"/>
    <x v="3"/>
    <x v="30"/>
    <x v="8"/>
    <x v="0"/>
    <n v="4.2"/>
    <s v="Ikke fordelt"/>
    <x v="2"/>
  </r>
  <r>
    <x v="22"/>
    <x v="3"/>
    <x v="30"/>
    <x v="8"/>
    <x v="1"/>
    <n v="26.5"/>
    <s v="Ikke fordelt"/>
    <x v="2"/>
  </r>
  <r>
    <x v="22"/>
    <x v="3"/>
    <x v="31"/>
    <x v="8"/>
    <x v="0"/>
    <n v="5.8"/>
    <s v="Ikke fordelt"/>
    <x v="2"/>
  </r>
  <r>
    <x v="22"/>
    <x v="3"/>
    <x v="31"/>
    <x v="8"/>
    <x v="1"/>
    <n v="5.2"/>
    <s v="Ikke fordelt"/>
    <x v="2"/>
  </r>
  <r>
    <x v="22"/>
    <x v="3"/>
    <x v="44"/>
    <x v="8"/>
    <x v="0"/>
    <n v="15.4"/>
    <s v="Ikke fordelt"/>
    <x v="2"/>
  </r>
  <r>
    <x v="22"/>
    <x v="3"/>
    <x v="44"/>
    <x v="8"/>
    <x v="1"/>
    <n v="21.7"/>
    <s v="Ikke fordelt"/>
    <x v="2"/>
  </r>
  <r>
    <x v="22"/>
    <x v="3"/>
    <x v="32"/>
    <x v="8"/>
    <x v="0"/>
    <n v="9.9"/>
    <s v="Ikke fordelt"/>
    <x v="2"/>
  </r>
  <r>
    <x v="22"/>
    <x v="3"/>
    <x v="33"/>
    <x v="8"/>
    <x v="0"/>
    <n v="43.1"/>
    <s v="Ikke fordelt"/>
    <x v="2"/>
  </r>
  <r>
    <x v="22"/>
    <x v="3"/>
    <x v="33"/>
    <x v="8"/>
    <x v="1"/>
    <n v="16"/>
    <s v="Ikke fordelt"/>
    <x v="2"/>
  </r>
  <r>
    <x v="22"/>
    <x v="3"/>
    <x v="34"/>
    <x v="8"/>
    <x v="0"/>
    <n v="46"/>
    <s v="Ikke fordelt"/>
    <x v="2"/>
  </r>
  <r>
    <x v="22"/>
    <x v="3"/>
    <x v="34"/>
    <x v="8"/>
    <x v="1"/>
    <n v="9"/>
    <s v="Ikke fordelt"/>
    <x v="2"/>
  </r>
  <r>
    <x v="22"/>
    <x v="3"/>
    <x v="35"/>
    <x v="8"/>
    <x v="0"/>
    <n v="41.9"/>
    <s v="Ikke fordelt"/>
    <x v="2"/>
  </r>
  <r>
    <x v="22"/>
    <x v="3"/>
    <x v="35"/>
    <x v="8"/>
    <x v="1"/>
    <n v="45"/>
    <s v="Ikke fordelt"/>
    <x v="2"/>
  </r>
  <r>
    <x v="22"/>
    <x v="3"/>
    <x v="36"/>
    <x v="8"/>
    <x v="0"/>
    <n v="13.7"/>
    <s v="Ikke fordelt"/>
    <x v="2"/>
  </r>
  <r>
    <x v="22"/>
    <x v="3"/>
    <x v="37"/>
    <x v="8"/>
    <x v="0"/>
    <n v="7"/>
    <s v="Ikke fordelt"/>
    <x v="2"/>
  </r>
  <r>
    <x v="22"/>
    <x v="3"/>
    <x v="38"/>
    <x v="8"/>
    <x v="0"/>
    <n v="73.900000000000006"/>
    <s v="Ikke fordelt"/>
    <x v="2"/>
  </r>
  <r>
    <x v="22"/>
    <x v="3"/>
    <x v="38"/>
    <x v="8"/>
    <x v="1"/>
    <n v="17"/>
    <s v="Ikke fordelt"/>
    <x v="2"/>
  </r>
  <r>
    <x v="22"/>
    <x v="3"/>
    <x v="39"/>
    <x v="8"/>
    <x v="0"/>
    <n v="37.5"/>
    <s v="Ikke fordelt"/>
    <x v="2"/>
  </r>
  <r>
    <x v="22"/>
    <x v="3"/>
    <x v="40"/>
    <x v="8"/>
    <x v="0"/>
    <n v="1.5"/>
    <s v="Ikke fordelt"/>
    <x v="2"/>
  </r>
  <r>
    <x v="22"/>
    <x v="3"/>
    <x v="41"/>
    <x v="8"/>
    <x v="0"/>
    <n v="10"/>
    <s v="Ikke fordelt"/>
    <x v="2"/>
  </r>
  <r>
    <x v="22"/>
    <x v="3"/>
    <x v="42"/>
    <x v="8"/>
    <x v="0"/>
    <n v="21.3"/>
    <s v="Ikke fordelt"/>
    <x v="2"/>
  </r>
  <r>
    <x v="22"/>
    <x v="3"/>
    <x v="42"/>
    <x v="8"/>
    <x v="1"/>
    <n v="5"/>
    <s v="Ikke fordelt"/>
    <x v="2"/>
  </r>
  <r>
    <x v="22"/>
    <x v="3"/>
    <x v="43"/>
    <x v="8"/>
    <x v="0"/>
    <n v="6"/>
    <s v="Ikke fordelt"/>
    <x v="2"/>
  </r>
  <r>
    <x v="22"/>
    <x v="3"/>
    <x v="43"/>
    <x v="8"/>
    <x v="1"/>
    <n v="19"/>
    <s v="Ikke fordelt"/>
    <x v="2"/>
  </r>
  <r>
    <x v="22"/>
    <x v="2"/>
    <x v="23"/>
    <x v="8"/>
    <x v="0"/>
    <n v="784"/>
    <s v="Ikke fordelt"/>
    <x v="2"/>
  </r>
  <r>
    <x v="22"/>
    <x v="2"/>
    <x v="23"/>
    <x v="8"/>
    <x v="1"/>
    <n v="59"/>
    <s v="Ikke fordelt"/>
    <x v="2"/>
  </r>
  <r>
    <x v="23"/>
    <x v="0"/>
    <x v="0"/>
    <x v="8"/>
    <x v="0"/>
    <n v="2"/>
    <s v="Ikke fordelt"/>
    <x v="2"/>
  </r>
  <r>
    <x v="23"/>
    <x v="0"/>
    <x v="0"/>
    <x v="8"/>
    <x v="1"/>
    <n v="2"/>
    <s v="Ikke fordelt"/>
    <x v="2"/>
  </r>
  <r>
    <x v="23"/>
    <x v="0"/>
    <x v="1"/>
    <x v="8"/>
    <x v="0"/>
    <n v="4"/>
    <s v="Ikke fordelt"/>
    <x v="2"/>
  </r>
  <r>
    <x v="23"/>
    <x v="0"/>
    <x v="1"/>
    <x v="8"/>
    <x v="1"/>
    <n v="16"/>
    <s v="Ikke fordelt"/>
    <x v="2"/>
  </r>
  <r>
    <x v="23"/>
    <x v="0"/>
    <x v="2"/>
    <x v="8"/>
    <x v="0"/>
    <n v="5"/>
    <s v="Ikke fordelt"/>
    <x v="2"/>
  </r>
  <r>
    <x v="23"/>
    <x v="0"/>
    <x v="3"/>
    <x v="8"/>
    <x v="0"/>
    <n v="5"/>
    <s v="Ikke fordelt"/>
    <x v="2"/>
  </r>
  <r>
    <x v="23"/>
    <x v="0"/>
    <x v="4"/>
    <x v="8"/>
    <x v="0"/>
    <n v="12"/>
    <s v="Ikke fordelt"/>
    <x v="2"/>
  </r>
  <r>
    <x v="23"/>
    <x v="0"/>
    <x v="5"/>
    <x v="8"/>
    <x v="0"/>
    <n v="8"/>
    <s v="Ikke fordelt"/>
    <x v="2"/>
  </r>
  <r>
    <x v="23"/>
    <x v="0"/>
    <x v="5"/>
    <x v="8"/>
    <x v="1"/>
    <n v="8"/>
    <s v="Ikke fordelt"/>
    <x v="2"/>
  </r>
  <r>
    <x v="23"/>
    <x v="0"/>
    <x v="6"/>
    <x v="8"/>
    <x v="0"/>
    <n v="195"/>
    <s v="Ikke fordelt"/>
    <x v="2"/>
  </r>
  <r>
    <x v="23"/>
    <x v="0"/>
    <x v="6"/>
    <x v="8"/>
    <x v="1"/>
    <n v="15"/>
    <s v="Ikke fordelt"/>
    <x v="2"/>
  </r>
  <r>
    <x v="23"/>
    <x v="0"/>
    <x v="7"/>
    <x v="8"/>
    <x v="0"/>
    <n v="56"/>
    <s v="Ikke fordelt"/>
    <x v="2"/>
  </r>
  <r>
    <x v="23"/>
    <x v="0"/>
    <x v="7"/>
    <x v="8"/>
    <x v="1"/>
    <n v="60"/>
    <s v="Ikke fordelt"/>
    <x v="2"/>
  </r>
  <r>
    <x v="23"/>
    <x v="0"/>
    <x v="8"/>
    <x v="8"/>
    <x v="0"/>
    <n v="29"/>
    <s v="Ikke fordelt"/>
    <x v="2"/>
  </r>
  <r>
    <x v="23"/>
    <x v="0"/>
    <x v="8"/>
    <x v="8"/>
    <x v="1"/>
    <n v="23"/>
    <s v="Ikke fordelt"/>
    <x v="2"/>
  </r>
  <r>
    <x v="23"/>
    <x v="0"/>
    <x v="9"/>
    <x v="8"/>
    <x v="0"/>
    <n v="3"/>
    <s v="Ikke fordelt"/>
    <x v="2"/>
  </r>
  <r>
    <x v="23"/>
    <x v="0"/>
    <x v="9"/>
    <x v="8"/>
    <x v="1"/>
    <n v="18"/>
    <s v="Ikke fordelt"/>
    <x v="2"/>
  </r>
  <r>
    <x v="23"/>
    <x v="0"/>
    <x v="10"/>
    <x v="8"/>
    <x v="0"/>
    <n v="30"/>
    <s v="Ikke fordelt"/>
    <x v="2"/>
  </r>
  <r>
    <x v="23"/>
    <x v="0"/>
    <x v="11"/>
    <x v="8"/>
    <x v="1"/>
    <n v="110"/>
    <s v="Ikke fordelt"/>
    <x v="2"/>
  </r>
  <r>
    <x v="23"/>
    <x v="0"/>
    <x v="12"/>
    <x v="8"/>
    <x v="0"/>
    <n v="4"/>
    <s v="Ikke fordelt"/>
    <x v="2"/>
  </r>
  <r>
    <x v="23"/>
    <x v="0"/>
    <x v="12"/>
    <x v="8"/>
    <x v="1"/>
    <n v="2"/>
    <s v="Ikke fordelt"/>
    <x v="2"/>
  </r>
  <r>
    <x v="23"/>
    <x v="0"/>
    <x v="13"/>
    <x v="8"/>
    <x v="0"/>
    <n v="28"/>
    <s v="Ikke fordelt"/>
    <x v="2"/>
  </r>
  <r>
    <x v="23"/>
    <x v="0"/>
    <x v="14"/>
    <x v="8"/>
    <x v="0"/>
    <n v="54"/>
    <s v="Ikke fordelt"/>
    <x v="2"/>
  </r>
  <r>
    <x v="23"/>
    <x v="0"/>
    <x v="14"/>
    <x v="8"/>
    <x v="1"/>
    <n v="1255"/>
    <s v="Ikke fordelt"/>
    <x v="2"/>
  </r>
  <r>
    <x v="23"/>
    <x v="0"/>
    <x v="15"/>
    <x v="8"/>
    <x v="0"/>
    <n v="64"/>
    <s v="Ikke fordelt"/>
    <x v="2"/>
  </r>
  <r>
    <x v="23"/>
    <x v="0"/>
    <x v="15"/>
    <x v="8"/>
    <x v="1"/>
    <n v="40"/>
    <s v="Ikke fordelt"/>
    <x v="2"/>
  </r>
  <r>
    <x v="23"/>
    <x v="0"/>
    <x v="16"/>
    <x v="8"/>
    <x v="0"/>
    <n v="11"/>
    <s v="Ikke fordelt"/>
    <x v="2"/>
  </r>
  <r>
    <x v="23"/>
    <x v="0"/>
    <x v="17"/>
    <x v="8"/>
    <x v="0"/>
    <n v="153"/>
    <s v="Ikke fordelt"/>
    <x v="2"/>
  </r>
  <r>
    <x v="23"/>
    <x v="0"/>
    <x v="17"/>
    <x v="8"/>
    <x v="1"/>
    <n v="246"/>
    <s v="Ikke fordelt"/>
    <x v="2"/>
  </r>
  <r>
    <x v="23"/>
    <x v="0"/>
    <x v="18"/>
    <x v="8"/>
    <x v="0"/>
    <n v="6"/>
    <s v="Ikke fordelt"/>
    <x v="2"/>
  </r>
  <r>
    <x v="23"/>
    <x v="0"/>
    <x v="18"/>
    <x v="8"/>
    <x v="1"/>
    <n v="28"/>
    <s v="Ikke fordelt"/>
    <x v="2"/>
  </r>
  <r>
    <x v="23"/>
    <x v="0"/>
    <x v="19"/>
    <x v="8"/>
    <x v="0"/>
    <n v="91"/>
    <s v="Ikke fordelt"/>
    <x v="2"/>
  </r>
  <r>
    <x v="23"/>
    <x v="0"/>
    <x v="19"/>
    <x v="8"/>
    <x v="1"/>
    <n v="129"/>
    <s v="Ikke fordelt"/>
    <x v="2"/>
  </r>
  <r>
    <x v="23"/>
    <x v="0"/>
    <x v="20"/>
    <x v="8"/>
    <x v="0"/>
    <n v="9"/>
    <s v="Ikke fordelt"/>
    <x v="2"/>
  </r>
  <r>
    <x v="23"/>
    <x v="0"/>
    <x v="20"/>
    <x v="8"/>
    <x v="1"/>
    <n v="183"/>
    <s v="Ikke fordelt"/>
    <x v="2"/>
  </r>
  <r>
    <x v="23"/>
    <x v="0"/>
    <x v="21"/>
    <x v="8"/>
    <x v="0"/>
    <n v="19"/>
    <s v="Ikke fordelt"/>
    <x v="2"/>
  </r>
  <r>
    <x v="23"/>
    <x v="0"/>
    <x v="21"/>
    <x v="8"/>
    <x v="1"/>
    <n v="141"/>
    <s v="Ikke fordelt"/>
    <x v="2"/>
  </r>
  <r>
    <x v="23"/>
    <x v="3"/>
    <x v="24"/>
    <x v="8"/>
    <x v="0"/>
    <n v="6"/>
    <s v="Ikke fordelt"/>
    <x v="2"/>
  </r>
  <r>
    <x v="23"/>
    <x v="3"/>
    <x v="25"/>
    <x v="8"/>
    <x v="0"/>
    <n v="31"/>
    <s v="Ikke fordelt"/>
    <x v="2"/>
  </r>
  <r>
    <x v="23"/>
    <x v="3"/>
    <x v="25"/>
    <x v="8"/>
    <x v="1"/>
    <n v="5.5"/>
    <s v="Ikke fordelt"/>
    <x v="2"/>
  </r>
  <r>
    <x v="23"/>
    <x v="3"/>
    <x v="26"/>
    <x v="8"/>
    <x v="0"/>
    <n v="21"/>
    <s v="Ikke fordelt"/>
    <x v="2"/>
  </r>
  <r>
    <x v="23"/>
    <x v="3"/>
    <x v="26"/>
    <x v="8"/>
    <x v="1"/>
    <n v="21"/>
    <s v="Ikke fordelt"/>
    <x v="2"/>
  </r>
  <r>
    <x v="23"/>
    <x v="3"/>
    <x v="27"/>
    <x v="8"/>
    <x v="0"/>
    <n v="7.3"/>
    <s v="Ikke fordelt"/>
    <x v="2"/>
  </r>
  <r>
    <x v="23"/>
    <x v="3"/>
    <x v="30"/>
    <x v="8"/>
    <x v="1"/>
    <n v="26.1"/>
    <s v="Ikke fordelt"/>
    <x v="2"/>
  </r>
  <r>
    <x v="23"/>
    <x v="3"/>
    <x v="31"/>
    <x v="8"/>
    <x v="0"/>
    <n v="21"/>
    <s v="Ikke fordelt"/>
    <x v="2"/>
  </r>
  <r>
    <x v="23"/>
    <x v="3"/>
    <x v="31"/>
    <x v="8"/>
    <x v="1"/>
    <n v="19"/>
    <s v="Ikke fordelt"/>
    <x v="2"/>
  </r>
  <r>
    <x v="23"/>
    <x v="3"/>
    <x v="44"/>
    <x v="8"/>
    <x v="0"/>
    <n v="6"/>
    <s v="Ikke fordelt"/>
    <x v="2"/>
  </r>
  <r>
    <x v="23"/>
    <x v="3"/>
    <x v="44"/>
    <x v="8"/>
    <x v="1"/>
    <n v="102.5"/>
    <s v="Ikke fordelt"/>
    <x v="2"/>
  </r>
  <r>
    <x v="23"/>
    <x v="3"/>
    <x v="32"/>
    <x v="8"/>
    <x v="0"/>
    <n v="2"/>
    <s v="Ikke fordelt"/>
    <x v="2"/>
  </r>
  <r>
    <x v="23"/>
    <x v="3"/>
    <x v="32"/>
    <x v="8"/>
    <x v="1"/>
    <n v="2"/>
    <s v="Ikke fordelt"/>
    <x v="2"/>
  </r>
  <r>
    <x v="23"/>
    <x v="3"/>
    <x v="33"/>
    <x v="8"/>
    <x v="0"/>
    <n v="41.7"/>
    <s v="Ikke fordelt"/>
    <x v="2"/>
  </r>
  <r>
    <x v="23"/>
    <x v="3"/>
    <x v="33"/>
    <x v="8"/>
    <x v="1"/>
    <n v="0.5"/>
    <s v="Ikke fordelt"/>
    <x v="2"/>
  </r>
  <r>
    <x v="23"/>
    <x v="3"/>
    <x v="34"/>
    <x v="8"/>
    <x v="0"/>
    <n v="9"/>
    <s v="Ikke fordelt"/>
    <x v="2"/>
  </r>
  <r>
    <x v="23"/>
    <x v="3"/>
    <x v="34"/>
    <x v="8"/>
    <x v="1"/>
    <n v="12"/>
    <s v="Ikke fordelt"/>
    <x v="2"/>
  </r>
  <r>
    <x v="23"/>
    <x v="3"/>
    <x v="35"/>
    <x v="8"/>
    <x v="0"/>
    <n v="29.6"/>
    <s v="Ikke fordelt"/>
    <x v="2"/>
  </r>
  <r>
    <x v="23"/>
    <x v="3"/>
    <x v="35"/>
    <x v="8"/>
    <x v="1"/>
    <n v="1.5"/>
    <s v="Ikke fordelt"/>
    <x v="2"/>
  </r>
  <r>
    <x v="23"/>
    <x v="3"/>
    <x v="36"/>
    <x v="8"/>
    <x v="0"/>
    <n v="17.3"/>
    <s v="Ikke fordelt"/>
    <x v="2"/>
  </r>
  <r>
    <x v="23"/>
    <x v="3"/>
    <x v="37"/>
    <x v="8"/>
    <x v="0"/>
    <n v="4.5"/>
    <s v="Ikke fordelt"/>
    <x v="2"/>
  </r>
  <r>
    <x v="23"/>
    <x v="3"/>
    <x v="38"/>
    <x v="8"/>
    <x v="0"/>
    <n v="32.4"/>
    <s v="Ikke fordelt"/>
    <x v="2"/>
  </r>
  <r>
    <x v="23"/>
    <x v="3"/>
    <x v="38"/>
    <x v="8"/>
    <x v="1"/>
    <n v="8.1"/>
    <s v="Ikke fordelt"/>
    <x v="2"/>
  </r>
  <r>
    <x v="23"/>
    <x v="3"/>
    <x v="39"/>
    <x v="8"/>
    <x v="0"/>
    <n v="3.6"/>
    <s v="Ikke fordelt"/>
    <x v="2"/>
  </r>
  <r>
    <x v="23"/>
    <x v="3"/>
    <x v="40"/>
    <x v="8"/>
    <x v="0"/>
    <n v="11.4"/>
    <s v="Ikke fordelt"/>
    <x v="2"/>
  </r>
  <r>
    <x v="23"/>
    <x v="3"/>
    <x v="41"/>
    <x v="8"/>
    <x v="0"/>
    <n v="32.200000000000003"/>
    <s v="Ikke fordelt"/>
    <x v="2"/>
  </r>
  <r>
    <x v="23"/>
    <x v="3"/>
    <x v="43"/>
    <x v="8"/>
    <x v="0"/>
    <n v="3.5"/>
    <s v="Ikke fordelt"/>
    <x v="2"/>
  </r>
  <r>
    <x v="23"/>
    <x v="3"/>
    <x v="43"/>
    <x v="8"/>
    <x v="1"/>
    <n v="1"/>
    <s v="Ikke fordelt"/>
    <x v="2"/>
  </r>
  <r>
    <x v="23"/>
    <x v="2"/>
    <x v="23"/>
    <x v="8"/>
    <x v="0"/>
    <n v="769"/>
    <s v="Ikke fordelt"/>
    <x v="2"/>
  </r>
  <r>
    <x v="23"/>
    <x v="2"/>
    <x v="23"/>
    <x v="8"/>
    <x v="1"/>
    <n v="182"/>
    <s v="Ikke fordelt"/>
    <x v="2"/>
  </r>
  <r>
    <x v="24"/>
    <x v="0"/>
    <x v="0"/>
    <x v="8"/>
    <x v="0"/>
    <n v="49"/>
    <s v="Ikke fordelt"/>
    <x v="2"/>
  </r>
  <r>
    <x v="24"/>
    <x v="0"/>
    <x v="1"/>
    <x v="8"/>
    <x v="0"/>
    <n v="46"/>
    <s v="Ikke fordelt"/>
    <x v="2"/>
  </r>
  <r>
    <x v="24"/>
    <x v="0"/>
    <x v="1"/>
    <x v="8"/>
    <x v="1"/>
    <n v="18"/>
    <s v="Ikke fordelt"/>
    <x v="2"/>
  </r>
  <r>
    <x v="24"/>
    <x v="0"/>
    <x v="3"/>
    <x v="8"/>
    <x v="0"/>
    <n v="527"/>
    <s v="Ikke fordelt"/>
    <x v="2"/>
  </r>
  <r>
    <x v="24"/>
    <x v="0"/>
    <x v="6"/>
    <x v="8"/>
    <x v="0"/>
    <n v="176"/>
    <s v="Ikke fordelt"/>
    <x v="2"/>
  </r>
  <r>
    <x v="24"/>
    <x v="0"/>
    <x v="6"/>
    <x v="8"/>
    <x v="1"/>
    <n v="12"/>
    <s v="Ikke fordelt"/>
    <x v="2"/>
  </r>
  <r>
    <x v="24"/>
    <x v="0"/>
    <x v="7"/>
    <x v="8"/>
    <x v="0"/>
    <n v="44"/>
    <s v="Ikke fordelt"/>
    <x v="2"/>
  </r>
  <r>
    <x v="24"/>
    <x v="0"/>
    <x v="7"/>
    <x v="8"/>
    <x v="1"/>
    <n v="48"/>
    <s v="Ikke fordelt"/>
    <x v="2"/>
  </r>
  <r>
    <x v="24"/>
    <x v="0"/>
    <x v="8"/>
    <x v="8"/>
    <x v="0"/>
    <n v="2"/>
    <s v="Ikke fordelt"/>
    <x v="2"/>
  </r>
  <r>
    <x v="24"/>
    <x v="0"/>
    <x v="8"/>
    <x v="8"/>
    <x v="1"/>
    <n v="2"/>
    <s v="Ikke fordelt"/>
    <x v="2"/>
  </r>
  <r>
    <x v="24"/>
    <x v="0"/>
    <x v="9"/>
    <x v="8"/>
    <x v="0"/>
    <n v="7"/>
    <s v="Ikke fordelt"/>
    <x v="2"/>
  </r>
  <r>
    <x v="24"/>
    <x v="0"/>
    <x v="9"/>
    <x v="8"/>
    <x v="1"/>
    <n v="27"/>
    <s v="Ikke fordelt"/>
    <x v="2"/>
  </r>
  <r>
    <x v="24"/>
    <x v="0"/>
    <x v="10"/>
    <x v="8"/>
    <x v="0"/>
    <n v="14"/>
    <s v="Ikke fordelt"/>
    <x v="2"/>
  </r>
  <r>
    <x v="24"/>
    <x v="0"/>
    <x v="11"/>
    <x v="8"/>
    <x v="0"/>
    <n v="4"/>
    <s v="Ikke fordelt"/>
    <x v="2"/>
  </r>
  <r>
    <x v="24"/>
    <x v="0"/>
    <x v="11"/>
    <x v="8"/>
    <x v="1"/>
    <n v="118"/>
    <s v="Ikke fordelt"/>
    <x v="2"/>
  </r>
  <r>
    <x v="24"/>
    <x v="0"/>
    <x v="12"/>
    <x v="8"/>
    <x v="0"/>
    <n v="4"/>
    <s v="Ikke fordelt"/>
    <x v="2"/>
  </r>
  <r>
    <x v="24"/>
    <x v="0"/>
    <x v="12"/>
    <x v="8"/>
    <x v="1"/>
    <n v="4"/>
    <s v="Ikke fordelt"/>
    <x v="2"/>
  </r>
  <r>
    <x v="24"/>
    <x v="0"/>
    <x v="13"/>
    <x v="8"/>
    <x v="0"/>
    <n v="15"/>
    <s v="Ikke fordelt"/>
    <x v="2"/>
  </r>
  <r>
    <x v="24"/>
    <x v="0"/>
    <x v="13"/>
    <x v="8"/>
    <x v="1"/>
    <n v="1"/>
    <s v="Ikke fordelt"/>
    <x v="2"/>
  </r>
  <r>
    <x v="24"/>
    <x v="0"/>
    <x v="14"/>
    <x v="8"/>
    <x v="0"/>
    <n v="6"/>
    <s v="Ikke fordelt"/>
    <x v="2"/>
  </r>
  <r>
    <x v="24"/>
    <x v="0"/>
    <x v="14"/>
    <x v="8"/>
    <x v="1"/>
    <n v="268"/>
    <s v="Ikke fordelt"/>
    <x v="2"/>
  </r>
  <r>
    <x v="24"/>
    <x v="0"/>
    <x v="15"/>
    <x v="8"/>
    <x v="0"/>
    <n v="72"/>
    <s v="Ikke fordelt"/>
    <x v="2"/>
  </r>
  <r>
    <x v="24"/>
    <x v="0"/>
    <x v="16"/>
    <x v="8"/>
    <x v="0"/>
    <n v="73"/>
    <s v="Ikke fordelt"/>
    <x v="2"/>
  </r>
  <r>
    <x v="24"/>
    <x v="0"/>
    <x v="16"/>
    <x v="8"/>
    <x v="1"/>
    <n v="17"/>
    <s v="Ikke fordelt"/>
    <x v="2"/>
  </r>
  <r>
    <x v="24"/>
    <x v="0"/>
    <x v="17"/>
    <x v="8"/>
    <x v="0"/>
    <n v="46"/>
    <s v="Ikke fordelt"/>
    <x v="2"/>
  </r>
  <r>
    <x v="24"/>
    <x v="0"/>
    <x v="17"/>
    <x v="8"/>
    <x v="1"/>
    <n v="285"/>
    <s v="Ikke fordelt"/>
    <x v="2"/>
  </r>
  <r>
    <x v="24"/>
    <x v="0"/>
    <x v="18"/>
    <x v="8"/>
    <x v="0"/>
    <n v="6"/>
    <s v="Ikke fordelt"/>
    <x v="2"/>
  </r>
  <r>
    <x v="24"/>
    <x v="0"/>
    <x v="18"/>
    <x v="8"/>
    <x v="1"/>
    <n v="4"/>
    <s v="Ikke fordelt"/>
    <x v="2"/>
  </r>
  <r>
    <x v="24"/>
    <x v="0"/>
    <x v="19"/>
    <x v="8"/>
    <x v="0"/>
    <n v="49"/>
    <s v="Ikke fordelt"/>
    <x v="2"/>
  </r>
  <r>
    <x v="24"/>
    <x v="0"/>
    <x v="19"/>
    <x v="8"/>
    <x v="1"/>
    <n v="8"/>
    <s v="Ikke fordelt"/>
    <x v="2"/>
  </r>
  <r>
    <x v="24"/>
    <x v="0"/>
    <x v="20"/>
    <x v="8"/>
    <x v="0"/>
    <n v="8"/>
    <s v="Ikke fordelt"/>
    <x v="2"/>
  </r>
  <r>
    <x v="24"/>
    <x v="0"/>
    <x v="21"/>
    <x v="8"/>
    <x v="0"/>
    <n v="11"/>
    <s v="Ikke fordelt"/>
    <x v="2"/>
  </r>
  <r>
    <x v="24"/>
    <x v="0"/>
    <x v="21"/>
    <x v="8"/>
    <x v="1"/>
    <n v="5"/>
    <s v="Ikke fordelt"/>
    <x v="2"/>
  </r>
  <r>
    <x v="24"/>
    <x v="3"/>
    <x v="24"/>
    <x v="9"/>
    <x v="0"/>
    <n v="2"/>
    <s v="Bolig- og fritidsbebyggelse"/>
    <x v="0"/>
  </r>
  <r>
    <x v="24"/>
    <x v="3"/>
    <x v="25"/>
    <x v="10"/>
    <x v="0"/>
    <n v="37"/>
    <s v="Skogplanting"/>
    <x v="3"/>
  </r>
  <r>
    <x v="24"/>
    <x v="3"/>
    <x v="26"/>
    <x v="10"/>
    <x v="0"/>
    <n v="165"/>
    <s v="Skogplanting"/>
    <x v="3"/>
  </r>
  <r>
    <x v="24"/>
    <x v="3"/>
    <x v="26"/>
    <x v="3"/>
    <x v="1"/>
    <n v="2"/>
    <s v="Ikke fordelt"/>
    <x v="2"/>
  </r>
  <r>
    <x v="24"/>
    <x v="3"/>
    <x v="27"/>
    <x v="3"/>
    <x v="0"/>
    <n v="24"/>
    <s v="Ikke fordelt"/>
    <x v="2"/>
  </r>
  <r>
    <x v="24"/>
    <x v="3"/>
    <x v="27"/>
    <x v="10"/>
    <x v="0"/>
    <n v="36"/>
    <s v="Skogplanting"/>
    <x v="3"/>
  </r>
  <r>
    <x v="24"/>
    <x v="3"/>
    <x v="29"/>
    <x v="9"/>
    <x v="0"/>
    <n v="1"/>
    <s v="Bolig- og fritidsbebyggelse"/>
    <x v="0"/>
  </r>
  <r>
    <x v="24"/>
    <x v="3"/>
    <x v="30"/>
    <x v="3"/>
    <x v="0"/>
    <n v="1.1000000000000001"/>
    <s v="Ikke fordelt"/>
    <x v="2"/>
  </r>
  <r>
    <x v="24"/>
    <x v="3"/>
    <x v="30"/>
    <x v="10"/>
    <x v="1"/>
    <n v="5"/>
    <s v="Skogplanting"/>
    <x v="3"/>
  </r>
  <r>
    <x v="24"/>
    <x v="3"/>
    <x v="44"/>
    <x v="3"/>
    <x v="1"/>
    <n v="1"/>
    <s v="Ikke fordelt"/>
    <x v="2"/>
  </r>
  <r>
    <x v="24"/>
    <x v="3"/>
    <x v="32"/>
    <x v="9"/>
    <x v="0"/>
    <n v="1"/>
    <s v="Bolig- og fritidsbebyggelse"/>
    <x v="0"/>
  </r>
  <r>
    <x v="24"/>
    <x v="3"/>
    <x v="32"/>
    <x v="11"/>
    <x v="0"/>
    <n v="20"/>
    <s v="Samferdselsanlegg"/>
    <x v="1"/>
  </r>
  <r>
    <x v="24"/>
    <x v="3"/>
    <x v="32"/>
    <x v="3"/>
    <x v="1"/>
    <n v="8"/>
    <s v="Ikke fordelt"/>
    <x v="2"/>
  </r>
  <r>
    <x v="24"/>
    <x v="3"/>
    <x v="33"/>
    <x v="3"/>
    <x v="0"/>
    <n v="2"/>
    <s v="Ikke fordelt"/>
    <x v="2"/>
  </r>
  <r>
    <x v="24"/>
    <x v="3"/>
    <x v="33"/>
    <x v="12"/>
    <x v="0"/>
    <n v="4"/>
    <s v="Næringsbygg og offentlige bygg"/>
    <x v="0"/>
  </r>
  <r>
    <x v="24"/>
    <x v="3"/>
    <x v="33"/>
    <x v="10"/>
    <x v="0"/>
    <n v="8.5"/>
    <s v="Skogplanting"/>
    <x v="3"/>
  </r>
  <r>
    <x v="24"/>
    <x v="3"/>
    <x v="34"/>
    <x v="3"/>
    <x v="1"/>
    <n v="2.1"/>
    <s v="Ikke fordelt"/>
    <x v="2"/>
  </r>
  <r>
    <x v="24"/>
    <x v="3"/>
    <x v="35"/>
    <x v="3"/>
    <x v="0"/>
    <n v="1"/>
    <s v="Ikke fordelt"/>
    <x v="2"/>
  </r>
  <r>
    <x v="24"/>
    <x v="3"/>
    <x v="35"/>
    <x v="10"/>
    <x v="0"/>
    <n v="9.5"/>
    <s v="Skogplanting"/>
    <x v="3"/>
  </r>
  <r>
    <x v="24"/>
    <x v="3"/>
    <x v="36"/>
    <x v="3"/>
    <x v="0"/>
    <n v="21"/>
    <s v="Ikke fordelt"/>
    <x v="2"/>
  </r>
  <r>
    <x v="24"/>
    <x v="3"/>
    <x v="36"/>
    <x v="10"/>
    <x v="0"/>
    <n v="7"/>
    <s v="Skogplanting"/>
    <x v="3"/>
  </r>
  <r>
    <x v="24"/>
    <x v="3"/>
    <x v="37"/>
    <x v="9"/>
    <x v="0"/>
    <n v="6"/>
    <s v="Bolig- og fritidsbebyggelse"/>
    <x v="0"/>
  </r>
  <r>
    <x v="24"/>
    <x v="3"/>
    <x v="38"/>
    <x v="9"/>
    <x v="0"/>
    <n v="5"/>
    <s v="Bolig- og fritidsbebyggelse"/>
    <x v="0"/>
  </r>
  <r>
    <x v="24"/>
    <x v="3"/>
    <x v="38"/>
    <x v="3"/>
    <x v="0"/>
    <n v="10.4"/>
    <s v="Ikke fordelt"/>
    <x v="2"/>
  </r>
  <r>
    <x v="24"/>
    <x v="3"/>
    <x v="39"/>
    <x v="13"/>
    <x v="0"/>
    <n v="15"/>
    <s v="Næringsbygg og offentlige bygg"/>
    <x v="0"/>
  </r>
  <r>
    <x v="24"/>
    <x v="3"/>
    <x v="39"/>
    <x v="10"/>
    <x v="0"/>
    <n v="10"/>
    <s v="Skogplanting"/>
    <x v="3"/>
  </r>
  <r>
    <x v="24"/>
    <x v="3"/>
    <x v="40"/>
    <x v="3"/>
    <x v="0"/>
    <n v="0.6"/>
    <s v="Ikke fordelt"/>
    <x v="2"/>
  </r>
  <r>
    <x v="24"/>
    <x v="3"/>
    <x v="40"/>
    <x v="10"/>
    <x v="0"/>
    <n v="15"/>
    <s v="Skogplanting"/>
    <x v="3"/>
  </r>
  <r>
    <x v="24"/>
    <x v="3"/>
    <x v="41"/>
    <x v="10"/>
    <x v="0"/>
    <n v="4"/>
    <s v="Skogplanting"/>
    <x v="3"/>
  </r>
  <r>
    <x v="24"/>
    <x v="3"/>
    <x v="42"/>
    <x v="9"/>
    <x v="0"/>
    <n v="2"/>
    <s v="Bolig- og fritidsbebyggelse"/>
    <x v="0"/>
  </r>
  <r>
    <x v="24"/>
    <x v="3"/>
    <x v="43"/>
    <x v="3"/>
    <x v="0"/>
    <n v="0.6"/>
    <s v="Ikke fordelt"/>
    <x v="2"/>
  </r>
  <r>
    <x v="24"/>
    <x v="2"/>
    <x v="23"/>
    <x v="8"/>
    <x v="0"/>
    <n v="479"/>
    <s v="Ikke fordelt"/>
    <x v="2"/>
  </r>
  <r>
    <x v="24"/>
    <x v="2"/>
    <x v="23"/>
    <x v="8"/>
    <x v="1"/>
    <n v="119"/>
    <s v="Ikke fordelt"/>
    <x v="2"/>
  </r>
  <r>
    <x v="25"/>
    <x v="0"/>
    <x v="0"/>
    <x v="8"/>
    <x v="0"/>
    <n v="22"/>
    <s v="Ikke fordelt"/>
    <x v="2"/>
  </r>
  <r>
    <x v="25"/>
    <x v="0"/>
    <x v="1"/>
    <x v="8"/>
    <x v="0"/>
    <n v="27"/>
    <s v="Ikke fordelt"/>
    <x v="2"/>
  </r>
  <r>
    <x v="25"/>
    <x v="0"/>
    <x v="1"/>
    <x v="8"/>
    <x v="1"/>
    <n v="10"/>
    <s v="Ikke fordelt"/>
    <x v="2"/>
  </r>
  <r>
    <x v="25"/>
    <x v="0"/>
    <x v="2"/>
    <x v="8"/>
    <x v="0"/>
    <n v="62"/>
    <s v="Ikke fordelt"/>
    <x v="2"/>
  </r>
  <r>
    <x v="25"/>
    <x v="0"/>
    <x v="3"/>
    <x v="8"/>
    <x v="1"/>
    <n v="3"/>
    <s v="Ikke fordelt"/>
    <x v="2"/>
  </r>
  <r>
    <x v="25"/>
    <x v="0"/>
    <x v="6"/>
    <x v="8"/>
    <x v="0"/>
    <n v="154"/>
    <s v="Ikke fordelt"/>
    <x v="2"/>
  </r>
  <r>
    <x v="25"/>
    <x v="0"/>
    <x v="6"/>
    <x v="8"/>
    <x v="1"/>
    <n v="2"/>
    <s v="Ikke fordelt"/>
    <x v="2"/>
  </r>
  <r>
    <x v="25"/>
    <x v="0"/>
    <x v="7"/>
    <x v="8"/>
    <x v="0"/>
    <n v="378"/>
    <s v="Ikke fordelt"/>
    <x v="2"/>
  </r>
  <r>
    <x v="25"/>
    <x v="0"/>
    <x v="8"/>
    <x v="8"/>
    <x v="0"/>
    <n v="7"/>
    <s v="Ikke fordelt"/>
    <x v="2"/>
  </r>
  <r>
    <x v="25"/>
    <x v="0"/>
    <x v="8"/>
    <x v="8"/>
    <x v="1"/>
    <n v="1"/>
    <s v="Ikke fordelt"/>
    <x v="2"/>
  </r>
  <r>
    <x v="25"/>
    <x v="0"/>
    <x v="9"/>
    <x v="8"/>
    <x v="0"/>
    <n v="19"/>
    <s v="Ikke fordelt"/>
    <x v="2"/>
  </r>
  <r>
    <x v="25"/>
    <x v="0"/>
    <x v="9"/>
    <x v="8"/>
    <x v="1"/>
    <n v="2"/>
    <s v="Ikke fordelt"/>
    <x v="2"/>
  </r>
  <r>
    <x v="25"/>
    <x v="0"/>
    <x v="10"/>
    <x v="8"/>
    <x v="0"/>
    <n v="29"/>
    <s v="Ikke fordelt"/>
    <x v="2"/>
  </r>
  <r>
    <x v="25"/>
    <x v="0"/>
    <x v="10"/>
    <x v="8"/>
    <x v="1"/>
    <n v="2"/>
    <s v="Ikke fordelt"/>
    <x v="2"/>
  </r>
  <r>
    <x v="25"/>
    <x v="0"/>
    <x v="11"/>
    <x v="8"/>
    <x v="0"/>
    <n v="21"/>
    <s v="Ikke fordelt"/>
    <x v="2"/>
  </r>
  <r>
    <x v="25"/>
    <x v="0"/>
    <x v="12"/>
    <x v="8"/>
    <x v="0"/>
    <n v="17"/>
    <s v="Ikke fordelt"/>
    <x v="2"/>
  </r>
  <r>
    <x v="25"/>
    <x v="0"/>
    <x v="12"/>
    <x v="8"/>
    <x v="1"/>
    <n v="34"/>
    <s v="Ikke fordelt"/>
    <x v="2"/>
  </r>
  <r>
    <x v="25"/>
    <x v="0"/>
    <x v="13"/>
    <x v="8"/>
    <x v="0"/>
    <n v="8"/>
    <s v="Ikke fordelt"/>
    <x v="2"/>
  </r>
  <r>
    <x v="25"/>
    <x v="0"/>
    <x v="16"/>
    <x v="8"/>
    <x v="0"/>
    <n v="4"/>
    <s v="Ikke fordelt"/>
    <x v="2"/>
  </r>
  <r>
    <x v="25"/>
    <x v="0"/>
    <x v="16"/>
    <x v="8"/>
    <x v="1"/>
    <n v="4"/>
    <s v="Ikke fordelt"/>
    <x v="2"/>
  </r>
  <r>
    <x v="25"/>
    <x v="0"/>
    <x v="17"/>
    <x v="8"/>
    <x v="0"/>
    <n v="196"/>
    <s v="Ikke fordelt"/>
    <x v="2"/>
  </r>
  <r>
    <x v="25"/>
    <x v="0"/>
    <x v="17"/>
    <x v="8"/>
    <x v="1"/>
    <n v="306"/>
    <s v="Ikke fordelt"/>
    <x v="2"/>
  </r>
  <r>
    <x v="25"/>
    <x v="0"/>
    <x v="18"/>
    <x v="8"/>
    <x v="0"/>
    <n v="2"/>
    <s v="Ikke fordelt"/>
    <x v="2"/>
  </r>
  <r>
    <x v="25"/>
    <x v="0"/>
    <x v="19"/>
    <x v="8"/>
    <x v="0"/>
    <n v="27"/>
    <s v="Ikke fordelt"/>
    <x v="2"/>
  </r>
  <r>
    <x v="25"/>
    <x v="0"/>
    <x v="19"/>
    <x v="8"/>
    <x v="1"/>
    <n v="115"/>
    <s v="Ikke fordelt"/>
    <x v="2"/>
  </r>
  <r>
    <x v="25"/>
    <x v="0"/>
    <x v="20"/>
    <x v="8"/>
    <x v="0"/>
    <n v="34"/>
    <s v="Ikke fordelt"/>
    <x v="2"/>
  </r>
  <r>
    <x v="25"/>
    <x v="0"/>
    <x v="21"/>
    <x v="8"/>
    <x v="0"/>
    <n v="1"/>
    <s v="Ikke fordelt"/>
    <x v="2"/>
  </r>
  <r>
    <x v="25"/>
    <x v="0"/>
    <x v="21"/>
    <x v="8"/>
    <x v="1"/>
    <n v="118"/>
    <s v="Ikke fordelt"/>
    <x v="2"/>
  </r>
  <r>
    <x v="25"/>
    <x v="3"/>
    <x v="24"/>
    <x v="9"/>
    <x v="0"/>
    <n v="5.2"/>
    <s v="Bolig- og fritidsbebyggelse"/>
    <x v="0"/>
  </r>
  <r>
    <x v="25"/>
    <x v="3"/>
    <x v="25"/>
    <x v="3"/>
    <x v="0"/>
    <n v="10"/>
    <s v="Ikke fordelt"/>
    <x v="2"/>
  </r>
  <r>
    <x v="25"/>
    <x v="3"/>
    <x v="25"/>
    <x v="12"/>
    <x v="0"/>
    <n v="8"/>
    <s v="Næringsbygg og offentlige bygg"/>
    <x v="0"/>
  </r>
  <r>
    <x v="25"/>
    <x v="3"/>
    <x v="25"/>
    <x v="10"/>
    <x v="0"/>
    <n v="49"/>
    <s v="Skogplanting"/>
    <x v="3"/>
  </r>
  <r>
    <x v="25"/>
    <x v="3"/>
    <x v="26"/>
    <x v="13"/>
    <x v="0"/>
    <n v="9"/>
    <s v="Næringsbygg og offentlige bygg"/>
    <x v="0"/>
  </r>
  <r>
    <x v="25"/>
    <x v="3"/>
    <x v="26"/>
    <x v="10"/>
    <x v="0"/>
    <n v="7"/>
    <s v="Skogplanting"/>
    <x v="3"/>
  </r>
  <r>
    <x v="25"/>
    <x v="3"/>
    <x v="27"/>
    <x v="3"/>
    <x v="0"/>
    <n v="1"/>
    <s v="Ikke fordelt"/>
    <x v="2"/>
  </r>
  <r>
    <x v="25"/>
    <x v="3"/>
    <x v="28"/>
    <x v="9"/>
    <x v="0"/>
    <n v="10"/>
    <s v="Bolig- og fritidsbebyggelse"/>
    <x v="0"/>
  </r>
  <r>
    <x v="25"/>
    <x v="3"/>
    <x v="28"/>
    <x v="10"/>
    <x v="0"/>
    <n v="7"/>
    <s v="Skogplanting"/>
    <x v="3"/>
  </r>
  <r>
    <x v="25"/>
    <x v="3"/>
    <x v="28"/>
    <x v="3"/>
    <x v="1"/>
    <n v="15.5"/>
    <s v="Ikke fordelt"/>
    <x v="2"/>
  </r>
  <r>
    <x v="25"/>
    <x v="3"/>
    <x v="28"/>
    <x v="13"/>
    <x v="1"/>
    <n v="1.5"/>
    <s v="Næringsbygg og offentlige bygg"/>
    <x v="0"/>
  </r>
  <r>
    <x v="25"/>
    <x v="3"/>
    <x v="29"/>
    <x v="9"/>
    <x v="0"/>
    <n v="0.5"/>
    <s v="Bolig- og fritidsbebyggelse"/>
    <x v="0"/>
  </r>
  <r>
    <x v="25"/>
    <x v="3"/>
    <x v="30"/>
    <x v="9"/>
    <x v="0"/>
    <n v="0.9"/>
    <s v="Bolig- og fritidsbebyggelse"/>
    <x v="0"/>
  </r>
  <r>
    <x v="25"/>
    <x v="3"/>
    <x v="30"/>
    <x v="3"/>
    <x v="1"/>
    <n v="2"/>
    <s v="Ikke fordelt"/>
    <x v="2"/>
  </r>
  <r>
    <x v="25"/>
    <x v="3"/>
    <x v="44"/>
    <x v="9"/>
    <x v="0"/>
    <n v="3"/>
    <s v="Bolig- og fritidsbebyggelse"/>
    <x v="0"/>
  </r>
  <r>
    <x v="25"/>
    <x v="3"/>
    <x v="44"/>
    <x v="3"/>
    <x v="1"/>
    <n v="8.5"/>
    <s v="Ikke fordelt"/>
    <x v="2"/>
  </r>
  <r>
    <x v="25"/>
    <x v="3"/>
    <x v="32"/>
    <x v="9"/>
    <x v="0"/>
    <n v="0.5"/>
    <s v="Bolig- og fritidsbebyggelse"/>
    <x v="0"/>
  </r>
  <r>
    <x v="25"/>
    <x v="3"/>
    <x v="32"/>
    <x v="3"/>
    <x v="1"/>
    <n v="2.5"/>
    <s v="Ikke fordelt"/>
    <x v="2"/>
  </r>
  <r>
    <x v="25"/>
    <x v="3"/>
    <x v="33"/>
    <x v="9"/>
    <x v="0"/>
    <n v="15"/>
    <s v="Bolig- og fritidsbebyggelse"/>
    <x v="0"/>
  </r>
  <r>
    <x v="25"/>
    <x v="3"/>
    <x v="33"/>
    <x v="3"/>
    <x v="1"/>
    <n v="125.9"/>
    <s v="Ikke fordelt"/>
    <x v="2"/>
  </r>
  <r>
    <x v="25"/>
    <x v="3"/>
    <x v="34"/>
    <x v="9"/>
    <x v="0"/>
    <n v="0.5"/>
    <s v="Bolig- og fritidsbebyggelse"/>
    <x v="0"/>
  </r>
  <r>
    <x v="25"/>
    <x v="3"/>
    <x v="34"/>
    <x v="3"/>
    <x v="0"/>
    <n v="15"/>
    <s v="Ikke fordelt"/>
    <x v="2"/>
  </r>
  <r>
    <x v="25"/>
    <x v="3"/>
    <x v="35"/>
    <x v="9"/>
    <x v="0"/>
    <n v="0.5"/>
    <s v="Bolig- og fritidsbebyggelse"/>
    <x v="0"/>
  </r>
  <r>
    <x v="25"/>
    <x v="3"/>
    <x v="35"/>
    <x v="11"/>
    <x v="0"/>
    <n v="16"/>
    <s v="Samferdselsanlegg"/>
    <x v="1"/>
  </r>
  <r>
    <x v="25"/>
    <x v="3"/>
    <x v="35"/>
    <x v="10"/>
    <x v="0"/>
    <n v="10"/>
    <s v="Skogplanting"/>
    <x v="3"/>
  </r>
  <r>
    <x v="25"/>
    <x v="3"/>
    <x v="36"/>
    <x v="3"/>
    <x v="0"/>
    <n v="6.6"/>
    <s v="Ikke fordelt"/>
    <x v="2"/>
  </r>
  <r>
    <x v="25"/>
    <x v="3"/>
    <x v="36"/>
    <x v="10"/>
    <x v="0"/>
    <n v="10"/>
    <s v="Skogplanting"/>
    <x v="3"/>
  </r>
  <r>
    <x v="25"/>
    <x v="3"/>
    <x v="36"/>
    <x v="9"/>
    <x v="1"/>
    <n v="2"/>
    <s v="Bolig- og fritidsbebyggelse"/>
    <x v="0"/>
  </r>
  <r>
    <x v="25"/>
    <x v="3"/>
    <x v="38"/>
    <x v="9"/>
    <x v="0"/>
    <n v="14.2"/>
    <s v="Bolig- og fritidsbebyggelse"/>
    <x v="0"/>
  </r>
  <r>
    <x v="25"/>
    <x v="3"/>
    <x v="38"/>
    <x v="13"/>
    <x v="0"/>
    <n v="1.5"/>
    <s v="Næringsbygg og offentlige bygg"/>
    <x v="0"/>
  </r>
  <r>
    <x v="25"/>
    <x v="3"/>
    <x v="38"/>
    <x v="10"/>
    <x v="0"/>
    <n v="51.5"/>
    <s v="Skogplanting"/>
    <x v="3"/>
  </r>
  <r>
    <x v="25"/>
    <x v="3"/>
    <x v="38"/>
    <x v="3"/>
    <x v="1"/>
    <n v="17.7"/>
    <s v="Ikke fordelt"/>
    <x v="2"/>
  </r>
  <r>
    <x v="25"/>
    <x v="3"/>
    <x v="40"/>
    <x v="9"/>
    <x v="0"/>
    <n v="1"/>
    <s v="Bolig- og fritidsbebyggelse"/>
    <x v="0"/>
  </r>
  <r>
    <x v="25"/>
    <x v="3"/>
    <x v="40"/>
    <x v="3"/>
    <x v="0"/>
    <n v="1"/>
    <s v="Ikke fordelt"/>
    <x v="2"/>
  </r>
  <r>
    <x v="25"/>
    <x v="3"/>
    <x v="41"/>
    <x v="9"/>
    <x v="0"/>
    <n v="2"/>
    <s v="Bolig- og fritidsbebyggelse"/>
    <x v="0"/>
  </r>
  <r>
    <x v="25"/>
    <x v="3"/>
    <x v="41"/>
    <x v="10"/>
    <x v="0"/>
    <n v="6"/>
    <s v="Skogplanting"/>
    <x v="3"/>
  </r>
  <r>
    <x v="25"/>
    <x v="3"/>
    <x v="42"/>
    <x v="3"/>
    <x v="1"/>
    <n v="0.5"/>
    <s v="Ikke fordelt"/>
    <x v="2"/>
  </r>
  <r>
    <x v="25"/>
    <x v="4"/>
    <x v="45"/>
    <x v="8"/>
    <x v="0"/>
    <n v="78"/>
    <s v="Ikke fordelt"/>
    <x v="2"/>
  </r>
  <r>
    <x v="25"/>
    <x v="4"/>
    <x v="45"/>
    <x v="10"/>
    <x v="0"/>
    <n v="4"/>
    <s v="Skogplanting"/>
    <x v="3"/>
  </r>
  <r>
    <x v="25"/>
    <x v="4"/>
    <x v="45"/>
    <x v="8"/>
    <x v="1"/>
    <n v="3"/>
    <s v="Ikke fordelt"/>
    <x v="2"/>
  </r>
  <r>
    <x v="25"/>
    <x v="4"/>
    <x v="45"/>
    <x v="10"/>
    <x v="1"/>
    <n v="3"/>
    <s v="Skogplanting"/>
    <x v="3"/>
  </r>
  <r>
    <x v="25"/>
    <x v="4"/>
    <x v="46"/>
    <x v="10"/>
    <x v="0"/>
    <n v="8"/>
    <s v="Skogplanting"/>
    <x v="3"/>
  </r>
  <r>
    <x v="25"/>
    <x v="4"/>
    <x v="47"/>
    <x v="8"/>
    <x v="0"/>
    <n v="28"/>
    <s v="Ikke fordelt"/>
    <x v="2"/>
  </r>
  <r>
    <x v="25"/>
    <x v="4"/>
    <x v="48"/>
    <x v="8"/>
    <x v="0"/>
    <n v="17"/>
    <s v="Ikke fordelt"/>
    <x v="2"/>
  </r>
  <r>
    <x v="25"/>
    <x v="4"/>
    <x v="48"/>
    <x v="10"/>
    <x v="0"/>
    <n v="7"/>
    <s v="Skogplanting"/>
    <x v="3"/>
  </r>
  <r>
    <x v="25"/>
    <x v="4"/>
    <x v="49"/>
    <x v="8"/>
    <x v="0"/>
    <n v="55"/>
    <s v="Ikke fordelt"/>
    <x v="2"/>
  </r>
  <r>
    <x v="25"/>
    <x v="4"/>
    <x v="49"/>
    <x v="8"/>
    <x v="1"/>
    <n v="2"/>
    <s v="Ikke fordelt"/>
    <x v="2"/>
  </r>
  <r>
    <x v="25"/>
    <x v="4"/>
    <x v="50"/>
    <x v="8"/>
    <x v="0"/>
    <n v="1"/>
    <s v="Ikke fordelt"/>
    <x v="2"/>
  </r>
  <r>
    <x v="25"/>
    <x v="4"/>
    <x v="50"/>
    <x v="10"/>
    <x v="0"/>
    <n v="6"/>
    <s v="Skogplanting"/>
    <x v="3"/>
  </r>
  <r>
    <x v="25"/>
    <x v="4"/>
    <x v="51"/>
    <x v="8"/>
    <x v="1"/>
    <n v="12"/>
    <s v="Ikke fordelt"/>
    <x v="2"/>
  </r>
  <r>
    <x v="25"/>
    <x v="4"/>
    <x v="52"/>
    <x v="8"/>
    <x v="0"/>
    <n v="7"/>
    <s v="Ikke fordelt"/>
    <x v="2"/>
  </r>
  <r>
    <x v="25"/>
    <x v="4"/>
    <x v="53"/>
    <x v="8"/>
    <x v="0"/>
    <n v="3"/>
    <s v="Ikke fordelt"/>
    <x v="2"/>
  </r>
  <r>
    <x v="25"/>
    <x v="4"/>
    <x v="53"/>
    <x v="8"/>
    <x v="1"/>
    <n v="2"/>
    <s v="Ikke fordelt"/>
    <x v="2"/>
  </r>
  <r>
    <x v="25"/>
    <x v="4"/>
    <x v="54"/>
    <x v="8"/>
    <x v="0"/>
    <n v="3"/>
    <s v="Ikke fordelt"/>
    <x v="2"/>
  </r>
  <r>
    <x v="25"/>
    <x v="4"/>
    <x v="54"/>
    <x v="8"/>
    <x v="1"/>
    <n v="4"/>
    <s v="Ikke fordelt"/>
    <x v="2"/>
  </r>
  <r>
    <x v="25"/>
    <x v="4"/>
    <x v="55"/>
    <x v="8"/>
    <x v="1"/>
    <n v="5"/>
    <s v="Ikke fordelt"/>
    <x v="2"/>
  </r>
  <r>
    <x v="25"/>
    <x v="4"/>
    <x v="56"/>
    <x v="8"/>
    <x v="0"/>
    <n v="2"/>
    <s v="Ikke fordelt"/>
    <x v="2"/>
  </r>
  <r>
    <x v="26"/>
    <x v="0"/>
    <x v="0"/>
    <x v="8"/>
    <x v="0"/>
    <n v="11"/>
    <s v="Ikke fordelt"/>
    <x v="2"/>
  </r>
  <r>
    <x v="26"/>
    <x v="0"/>
    <x v="0"/>
    <x v="8"/>
    <x v="1"/>
    <n v="5"/>
    <s v="Ikke fordelt"/>
    <x v="2"/>
  </r>
  <r>
    <x v="26"/>
    <x v="0"/>
    <x v="1"/>
    <x v="8"/>
    <x v="0"/>
    <n v="6"/>
    <s v="Ikke fordelt"/>
    <x v="2"/>
  </r>
  <r>
    <x v="26"/>
    <x v="0"/>
    <x v="2"/>
    <x v="8"/>
    <x v="0"/>
    <n v="152"/>
    <s v="Ikke fordelt"/>
    <x v="2"/>
  </r>
  <r>
    <x v="26"/>
    <x v="0"/>
    <x v="2"/>
    <x v="8"/>
    <x v="1"/>
    <n v="6"/>
    <s v="Ikke fordelt"/>
    <x v="2"/>
  </r>
  <r>
    <x v="26"/>
    <x v="0"/>
    <x v="3"/>
    <x v="8"/>
    <x v="0"/>
    <n v="5"/>
    <s v="Ikke fordelt"/>
    <x v="2"/>
  </r>
  <r>
    <x v="26"/>
    <x v="0"/>
    <x v="4"/>
    <x v="8"/>
    <x v="1"/>
    <n v="5"/>
    <s v="Ikke fordelt"/>
    <x v="2"/>
  </r>
  <r>
    <x v="26"/>
    <x v="0"/>
    <x v="6"/>
    <x v="8"/>
    <x v="0"/>
    <n v="81"/>
    <s v="Ikke fordelt"/>
    <x v="2"/>
  </r>
  <r>
    <x v="26"/>
    <x v="0"/>
    <x v="7"/>
    <x v="8"/>
    <x v="0"/>
    <n v="15"/>
    <s v="Ikke fordelt"/>
    <x v="2"/>
  </r>
  <r>
    <x v="26"/>
    <x v="0"/>
    <x v="7"/>
    <x v="8"/>
    <x v="1"/>
    <n v="4"/>
    <s v="Ikke fordelt"/>
    <x v="2"/>
  </r>
  <r>
    <x v="26"/>
    <x v="0"/>
    <x v="8"/>
    <x v="8"/>
    <x v="0"/>
    <n v="16"/>
    <s v="Ikke fordelt"/>
    <x v="2"/>
  </r>
  <r>
    <x v="26"/>
    <x v="0"/>
    <x v="8"/>
    <x v="8"/>
    <x v="1"/>
    <n v="1"/>
    <s v="Ikke fordelt"/>
    <x v="2"/>
  </r>
  <r>
    <x v="26"/>
    <x v="0"/>
    <x v="9"/>
    <x v="8"/>
    <x v="0"/>
    <n v="11"/>
    <s v="Ikke fordelt"/>
    <x v="2"/>
  </r>
  <r>
    <x v="26"/>
    <x v="0"/>
    <x v="9"/>
    <x v="8"/>
    <x v="1"/>
    <n v="9"/>
    <s v="Ikke fordelt"/>
    <x v="2"/>
  </r>
  <r>
    <x v="26"/>
    <x v="0"/>
    <x v="10"/>
    <x v="8"/>
    <x v="0"/>
    <n v="3"/>
    <s v="Ikke fordelt"/>
    <x v="2"/>
  </r>
  <r>
    <x v="26"/>
    <x v="0"/>
    <x v="10"/>
    <x v="8"/>
    <x v="1"/>
    <n v="1"/>
    <s v="Ikke fordelt"/>
    <x v="2"/>
  </r>
  <r>
    <x v="26"/>
    <x v="0"/>
    <x v="12"/>
    <x v="8"/>
    <x v="0"/>
    <n v="11"/>
    <s v="Ikke fordelt"/>
    <x v="2"/>
  </r>
  <r>
    <x v="26"/>
    <x v="0"/>
    <x v="14"/>
    <x v="8"/>
    <x v="0"/>
    <n v="126"/>
    <s v="Ikke fordelt"/>
    <x v="2"/>
  </r>
  <r>
    <x v="26"/>
    <x v="0"/>
    <x v="15"/>
    <x v="8"/>
    <x v="0"/>
    <n v="3"/>
    <s v="Ikke fordelt"/>
    <x v="2"/>
  </r>
  <r>
    <x v="26"/>
    <x v="0"/>
    <x v="16"/>
    <x v="8"/>
    <x v="0"/>
    <n v="5"/>
    <s v="Ikke fordelt"/>
    <x v="2"/>
  </r>
  <r>
    <x v="26"/>
    <x v="0"/>
    <x v="17"/>
    <x v="8"/>
    <x v="0"/>
    <n v="29"/>
    <s v="Ikke fordelt"/>
    <x v="2"/>
  </r>
  <r>
    <x v="26"/>
    <x v="0"/>
    <x v="17"/>
    <x v="8"/>
    <x v="1"/>
    <n v="14"/>
    <s v="Ikke fordelt"/>
    <x v="2"/>
  </r>
  <r>
    <x v="26"/>
    <x v="0"/>
    <x v="18"/>
    <x v="8"/>
    <x v="0"/>
    <n v="19"/>
    <s v="Ikke fordelt"/>
    <x v="2"/>
  </r>
  <r>
    <x v="26"/>
    <x v="0"/>
    <x v="18"/>
    <x v="8"/>
    <x v="1"/>
    <n v="1"/>
    <s v="Ikke fordelt"/>
    <x v="2"/>
  </r>
  <r>
    <x v="26"/>
    <x v="0"/>
    <x v="19"/>
    <x v="8"/>
    <x v="0"/>
    <n v="107"/>
    <s v="Ikke fordelt"/>
    <x v="2"/>
  </r>
  <r>
    <x v="26"/>
    <x v="0"/>
    <x v="19"/>
    <x v="8"/>
    <x v="1"/>
    <n v="73"/>
    <s v="Ikke fordelt"/>
    <x v="2"/>
  </r>
  <r>
    <x v="26"/>
    <x v="0"/>
    <x v="20"/>
    <x v="8"/>
    <x v="0"/>
    <n v="11"/>
    <s v="Ikke fordelt"/>
    <x v="2"/>
  </r>
  <r>
    <x v="26"/>
    <x v="0"/>
    <x v="21"/>
    <x v="8"/>
    <x v="0"/>
    <n v="10"/>
    <s v="Ikke fordelt"/>
    <x v="2"/>
  </r>
  <r>
    <x v="26"/>
    <x v="0"/>
    <x v="21"/>
    <x v="8"/>
    <x v="1"/>
    <n v="6"/>
    <s v="Ikke fordelt"/>
    <x v="2"/>
  </r>
  <r>
    <x v="26"/>
    <x v="3"/>
    <x v="24"/>
    <x v="9"/>
    <x v="0"/>
    <n v="20.2"/>
    <s v="Bolig- og fritidsbebyggelse"/>
    <x v="0"/>
  </r>
  <r>
    <x v="26"/>
    <x v="3"/>
    <x v="24"/>
    <x v="11"/>
    <x v="0"/>
    <n v="300"/>
    <s v="Samferdselsanlegg"/>
    <x v="1"/>
  </r>
  <r>
    <x v="26"/>
    <x v="3"/>
    <x v="24"/>
    <x v="10"/>
    <x v="0"/>
    <n v="50"/>
    <s v="Skogplanting"/>
    <x v="3"/>
  </r>
  <r>
    <x v="26"/>
    <x v="3"/>
    <x v="24"/>
    <x v="9"/>
    <x v="1"/>
    <n v="1.5"/>
    <s v="Bolig- og fritidsbebyggelse"/>
    <x v="0"/>
  </r>
  <r>
    <x v="26"/>
    <x v="3"/>
    <x v="25"/>
    <x v="12"/>
    <x v="0"/>
    <n v="3.5"/>
    <s v="Næringsbygg og offentlige bygg"/>
    <x v="0"/>
  </r>
  <r>
    <x v="26"/>
    <x v="3"/>
    <x v="25"/>
    <x v="9"/>
    <x v="1"/>
    <n v="1"/>
    <s v="Bolig- og fritidsbebyggelse"/>
    <x v="0"/>
  </r>
  <r>
    <x v="26"/>
    <x v="3"/>
    <x v="25"/>
    <x v="10"/>
    <x v="1"/>
    <n v="7"/>
    <s v="Skogplanting"/>
    <x v="3"/>
  </r>
  <r>
    <x v="26"/>
    <x v="3"/>
    <x v="26"/>
    <x v="9"/>
    <x v="0"/>
    <n v="4"/>
    <s v="Bolig- og fritidsbebyggelse"/>
    <x v="0"/>
  </r>
  <r>
    <x v="26"/>
    <x v="3"/>
    <x v="26"/>
    <x v="10"/>
    <x v="0"/>
    <n v="30"/>
    <s v="Skogplanting"/>
    <x v="3"/>
  </r>
  <r>
    <x v="26"/>
    <x v="3"/>
    <x v="26"/>
    <x v="9"/>
    <x v="1"/>
    <n v="1.5"/>
    <s v="Bolig- og fritidsbebyggelse"/>
    <x v="0"/>
  </r>
  <r>
    <x v="26"/>
    <x v="3"/>
    <x v="27"/>
    <x v="9"/>
    <x v="0"/>
    <n v="17.5"/>
    <s v="Bolig- og fritidsbebyggelse"/>
    <x v="0"/>
  </r>
  <r>
    <x v="26"/>
    <x v="3"/>
    <x v="27"/>
    <x v="13"/>
    <x v="0"/>
    <n v="25"/>
    <s v="Næringsbygg og offentlige bygg"/>
    <x v="0"/>
  </r>
  <r>
    <x v="26"/>
    <x v="3"/>
    <x v="28"/>
    <x v="11"/>
    <x v="0"/>
    <n v="1"/>
    <s v="Samferdselsanlegg"/>
    <x v="1"/>
  </r>
  <r>
    <x v="26"/>
    <x v="3"/>
    <x v="28"/>
    <x v="3"/>
    <x v="1"/>
    <n v="2"/>
    <s v="Ikke fordelt"/>
    <x v="2"/>
  </r>
  <r>
    <x v="26"/>
    <x v="3"/>
    <x v="30"/>
    <x v="9"/>
    <x v="0"/>
    <n v="0.5"/>
    <s v="Bolig- og fritidsbebyggelse"/>
    <x v="0"/>
  </r>
  <r>
    <x v="26"/>
    <x v="3"/>
    <x v="30"/>
    <x v="14"/>
    <x v="0"/>
    <n v="21"/>
    <s v="Ikke fordelt"/>
    <x v="2"/>
  </r>
  <r>
    <x v="26"/>
    <x v="3"/>
    <x v="30"/>
    <x v="13"/>
    <x v="0"/>
    <n v="1.6"/>
    <s v="Næringsbygg og offentlige bygg"/>
    <x v="0"/>
  </r>
  <r>
    <x v="26"/>
    <x v="3"/>
    <x v="30"/>
    <x v="11"/>
    <x v="0"/>
    <n v="2"/>
    <s v="Samferdselsanlegg"/>
    <x v="1"/>
  </r>
  <r>
    <x v="26"/>
    <x v="3"/>
    <x v="30"/>
    <x v="10"/>
    <x v="0"/>
    <n v="2"/>
    <s v="Skogplanting"/>
    <x v="3"/>
  </r>
  <r>
    <x v="26"/>
    <x v="3"/>
    <x v="30"/>
    <x v="14"/>
    <x v="1"/>
    <n v="66"/>
    <s v="Ikke fordelt"/>
    <x v="2"/>
  </r>
  <r>
    <x v="26"/>
    <x v="3"/>
    <x v="30"/>
    <x v="13"/>
    <x v="1"/>
    <n v="3"/>
    <s v="Næringsbygg og offentlige bygg"/>
    <x v="0"/>
  </r>
  <r>
    <x v="26"/>
    <x v="3"/>
    <x v="44"/>
    <x v="3"/>
    <x v="1"/>
    <n v="3.5"/>
    <s v="Ikke fordelt"/>
    <x v="2"/>
  </r>
  <r>
    <x v="26"/>
    <x v="3"/>
    <x v="44"/>
    <x v="12"/>
    <x v="1"/>
    <n v="4.3"/>
    <s v="Næringsbygg og offentlige bygg"/>
    <x v="0"/>
  </r>
  <r>
    <x v="26"/>
    <x v="3"/>
    <x v="32"/>
    <x v="3"/>
    <x v="1"/>
    <n v="4"/>
    <s v="Ikke fordelt"/>
    <x v="2"/>
  </r>
  <r>
    <x v="26"/>
    <x v="3"/>
    <x v="33"/>
    <x v="9"/>
    <x v="0"/>
    <n v="1.5"/>
    <s v="Bolig- og fritidsbebyggelse"/>
    <x v="0"/>
  </r>
  <r>
    <x v="26"/>
    <x v="3"/>
    <x v="33"/>
    <x v="11"/>
    <x v="0"/>
    <n v="1.5"/>
    <s v="Samferdselsanlegg"/>
    <x v="1"/>
  </r>
  <r>
    <x v="26"/>
    <x v="3"/>
    <x v="33"/>
    <x v="9"/>
    <x v="1"/>
    <n v="1.5"/>
    <s v="Bolig- og fritidsbebyggelse"/>
    <x v="0"/>
  </r>
  <r>
    <x v="26"/>
    <x v="3"/>
    <x v="34"/>
    <x v="10"/>
    <x v="0"/>
    <n v="2.5"/>
    <s v="Skogplanting"/>
    <x v="3"/>
  </r>
  <r>
    <x v="26"/>
    <x v="3"/>
    <x v="34"/>
    <x v="10"/>
    <x v="1"/>
    <n v="2"/>
    <s v="Skogplanting"/>
    <x v="3"/>
  </r>
  <r>
    <x v="26"/>
    <x v="3"/>
    <x v="35"/>
    <x v="9"/>
    <x v="0"/>
    <n v="2.7"/>
    <s v="Bolig- og fritidsbebyggelse"/>
    <x v="0"/>
  </r>
  <r>
    <x v="26"/>
    <x v="3"/>
    <x v="35"/>
    <x v="14"/>
    <x v="0"/>
    <n v="98"/>
    <s v="Ikke fordelt"/>
    <x v="2"/>
  </r>
  <r>
    <x v="26"/>
    <x v="3"/>
    <x v="35"/>
    <x v="13"/>
    <x v="0"/>
    <n v="12"/>
    <s v="Næringsbygg og offentlige bygg"/>
    <x v="0"/>
  </r>
  <r>
    <x v="26"/>
    <x v="3"/>
    <x v="35"/>
    <x v="11"/>
    <x v="0"/>
    <n v="2.2000000000000002"/>
    <s v="Samferdselsanlegg"/>
    <x v="1"/>
  </r>
  <r>
    <x v="26"/>
    <x v="3"/>
    <x v="35"/>
    <x v="10"/>
    <x v="0"/>
    <n v="1.5"/>
    <s v="Skogplanting"/>
    <x v="3"/>
  </r>
  <r>
    <x v="26"/>
    <x v="3"/>
    <x v="36"/>
    <x v="9"/>
    <x v="0"/>
    <n v="1.1499999999999999"/>
    <s v="Bolig- og fritidsbebyggelse"/>
    <x v="0"/>
  </r>
  <r>
    <x v="26"/>
    <x v="3"/>
    <x v="36"/>
    <x v="14"/>
    <x v="0"/>
    <n v="105"/>
    <s v="Ikke fordelt"/>
    <x v="2"/>
  </r>
  <r>
    <x v="26"/>
    <x v="3"/>
    <x v="36"/>
    <x v="3"/>
    <x v="0"/>
    <n v="2"/>
    <s v="Ikke fordelt"/>
    <x v="2"/>
  </r>
  <r>
    <x v="26"/>
    <x v="3"/>
    <x v="36"/>
    <x v="14"/>
    <x v="1"/>
    <n v="185"/>
    <s v="Ikke fordelt"/>
    <x v="2"/>
  </r>
  <r>
    <x v="26"/>
    <x v="3"/>
    <x v="36"/>
    <x v="3"/>
    <x v="1"/>
    <n v="7"/>
    <s v="Ikke fordelt"/>
    <x v="2"/>
  </r>
  <r>
    <x v="26"/>
    <x v="3"/>
    <x v="37"/>
    <x v="13"/>
    <x v="0"/>
    <n v="15.15"/>
    <s v="Næringsbygg og offentlige bygg"/>
    <x v="0"/>
  </r>
  <r>
    <x v="26"/>
    <x v="3"/>
    <x v="38"/>
    <x v="9"/>
    <x v="0"/>
    <n v="7"/>
    <s v="Bolig- og fritidsbebyggelse"/>
    <x v="0"/>
  </r>
  <r>
    <x v="26"/>
    <x v="3"/>
    <x v="38"/>
    <x v="11"/>
    <x v="0"/>
    <n v="1.5"/>
    <s v="Samferdselsanlegg"/>
    <x v="1"/>
  </r>
  <r>
    <x v="26"/>
    <x v="3"/>
    <x v="38"/>
    <x v="9"/>
    <x v="1"/>
    <n v="10"/>
    <s v="Bolig- og fritidsbebyggelse"/>
    <x v="0"/>
  </r>
  <r>
    <x v="26"/>
    <x v="3"/>
    <x v="39"/>
    <x v="9"/>
    <x v="0"/>
    <n v="1"/>
    <s v="Bolig- og fritidsbebyggelse"/>
    <x v="0"/>
  </r>
  <r>
    <x v="26"/>
    <x v="3"/>
    <x v="40"/>
    <x v="9"/>
    <x v="0"/>
    <n v="1"/>
    <s v="Bolig- og fritidsbebyggelse"/>
    <x v="0"/>
  </r>
  <r>
    <x v="26"/>
    <x v="3"/>
    <x v="42"/>
    <x v="3"/>
    <x v="0"/>
    <n v="2.2999999999999998"/>
    <s v="Ikke fordelt"/>
    <x v="2"/>
  </r>
  <r>
    <x v="26"/>
    <x v="3"/>
    <x v="42"/>
    <x v="10"/>
    <x v="0"/>
    <n v="2.5"/>
    <s v="Skogplanting"/>
    <x v="3"/>
  </r>
  <r>
    <x v="26"/>
    <x v="3"/>
    <x v="43"/>
    <x v="10"/>
    <x v="0"/>
    <n v="3"/>
    <s v="Skogplanting"/>
    <x v="3"/>
  </r>
  <r>
    <x v="26"/>
    <x v="3"/>
    <x v="43"/>
    <x v="3"/>
    <x v="1"/>
    <n v="0.8"/>
    <s v="Ikke fordelt"/>
    <x v="2"/>
  </r>
  <r>
    <x v="26"/>
    <x v="4"/>
    <x v="45"/>
    <x v="8"/>
    <x v="0"/>
    <n v="47"/>
    <s v="Ikke fordelt"/>
    <x v="2"/>
  </r>
  <r>
    <x v="26"/>
    <x v="4"/>
    <x v="45"/>
    <x v="10"/>
    <x v="0"/>
    <n v="20"/>
    <s v="Skogplanting"/>
    <x v="3"/>
  </r>
  <r>
    <x v="26"/>
    <x v="4"/>
    <x v="47"/>
    <x v="8"/>
    <x v="1"/>
    <n v="1"/>
    <s v="Ikke fordelt"/>
    <x v="2"/>
  </r>
  <r>
    <x v="26"/>
    <x v="4"/>
    <x v="57"/>
    <x v="8"/>
    <x v="0"/>
    <n v="1"/>
    <s v="Ikke fordelt"/>
    <x v="2"/>
  </r>
  <r>
    <x v="26"/>
    <x v="4"/>
    <x v="58"/>
    <x v="8"/>
    <x v="0"/>
    <n v="7"/>
    <s v="Ikke fordelt"/>
    <x v="2"/>
  </r>
  <r>
    <x v="26"/>
    <x v="4"/>
    <x v="59"/>
    <x v="8"/>
    <x v="0"/>
    <n v="1"/>
    <s v="Ikke fordelt"/>
    <x v="2"/>
  </r>
  <r>
    <x v="26"/>
    <x v="4"/>
    <x v="59"/>
    <x v="10"/>
    <x v="0"/>
    <n v="27"/>
    <s v="Skogplanting"/>
    <x v="3"/>
  </r>
  <r>
    <x v="26"/>
    <x v="4"/>
    <x v="48"/>
    <x v="8"/>
    <x v="0"/>
    <n v="7"/>
    <s v="Ikke fordelt"/>
    <x v="2"/>
  </r>
  <r>
    <x v="26"/>
    <x v="4"/>
    <x v="49"/>
    <x v="8"/>
    <x v="0"/>
    <n v="3"/>
    <s v="Ikke fordelt"/>
    <x v="2"/>
  </r>
  <r>
    <x v="26"/>
    <x v="4"/>
    <x v="49"/>
    <x v="8"/>
    <x v="1"/>
    <n v="2"/>
    <s v="Ikke fordelt"/>
    <x v="2"/>
  </r>
  <r>
    <x v="26"/>
    <x v="4"/>
    <x v="50"/>
    <x v="8"/>
    <x v="0"/>
    <n v="3"/>
    <s v="Ikke fordelt"/>
    <x v="2"/>
  </r>
  <r>
    <x v="26"/>
    <x v="4"/>
    <x v="51"/>
    <x v="8"/>
    <x v="1"/>
    <n v="1"/>
    <s v="Ikke fordelt"/>
    <x v="2"/>
  </r>
  <r>
    <x v="26"/>
    <x v="4"/>
    <x v="52"/>
    <x v="8"/>
    <x v="0"/>
    <n v="5"/>
    <s v="Ikke fordelt"/>
    <x v="2"/>
  </r>
  <r>
    <x v="26"/>
    <x v="4"/>
    <x v="52"/>
    <x v="10"/>
    <x v="0"/>
    <n v="2"/>
    <s v="Skogplanting"/>
    <x v="3"/>
  </r>
  <r>
    <x v="26"/>
    <x v="4"/>
    <x v="52"/>
    <x v="8"/>
    <x v="1"/>
    <n v="2"/>
    <s v="Ikke fordelt"/>
    <x v="2"/>
  </r>
  <r>
    <x v="26"/>
    <x v="4"/>
    <x v="53"/>
    <x v="8"/>
    <x v="0"/>
    <n v="7"/>
    <s v="Ikke fordelt"/>
    <x v="2"/>
  </r>
  <r>
    <x v="26"/>
    <x v="4"/>
    <x v="54"/>
    <x v="8"/>
    <x v="0"/>
    <n v="7"/>
    <s v="Ikke fordelt"/>
    <x v="2"/>
  </r>
  <r>
    <x v="26"/>
    <x v="4"/>
    <x v="55"/>
    <x v="8"/>
    <x v="0"/>
    <n v="1"/>
    <s v="Ikke fordelt"/>
    <x v="2"/>
  </r>
  <r>
    <x v="26"/>
    <x v="4"/>
    <x v="60"/>
    <x v="8"/>
    <x v="0"/>
    <n v="6"/>
    <s v="Ikke fordelt"/>
    <x v="2"/>
  </r>
  <r>
    <x v="26"/>
    <x v="4"/>
    <x v="61"/>
    <x v="8"/>
    <x v="0"/>
    <n v="3"/>
    <s v="Ikke fordelt"/>
    <x v="2"/>
  </r>
  <r>
    <x v="26"/>
    <x v="4"/>
    <x v="61"/>
    <x v="8"/>
    <x v="1"/>
    <n v="1"/>
    <s v="Ikke fordelt"/>
    <x v="2"/>
  </r>
  <r>
    <x v="26"/>
    <x v="5"/>
    <x v="62"/>
    <x v="15"/>
    <x v="0"/>
    <n v="3.5"/>
    <s v="Næringsbygg og offentlige bygg"/>
    <x v="0"/>
  </r>
  <r>
    <x v="26"/>
    <x v="5"/>
    <x v="62"/>
    <x v="11"/>
    <x v="0"/>
    <n v="28"/>
    <s v="Samferdselsanlegg"/>
    <x v="1"/>
  </r>
  <r>
    <x v="26"/>
    <x v="5"/>
    <x v="63"/>
    <x v="15"/>
    <x v="0"/>
    <n v="45"/>
    <s v="Næringsbygg og offentlige bygg"/>
    <x v="0"/>
  </r>
  <r>
    <x v="26"/>
    <x v="5"/>
    <x v="63"/>
    <x v="10"/>
    <x v="0"/>
    <n v="7"/>
    <s v="Skogplanting"/>
    <x v="3"/>
  </r>
  <r>
    <x v="26"/>
    <x v="5"/>
    <x v="64"/>
    <x v="8"/>
    <x v="0"/>
    <n v="23"/>
    <s v="Ikke fordelt"/>
    <x v="2"/>
  </r>
  <r>
    <x v="26"/>
    <x v="5"/>
    <x v="64"/>
    <x v="8"/>
    <x v="1"/>
    <n v="20"/>
    <s v="Ikke fordelt"/>
    <x v="2"/>
  </r>
  <r>
    <x v="26"/>
    <x v="5"/>
    <x v="65"/>
    <x v="9"/>
    <x v="0"/>
    <n v="1"/>
    <s v="Bolig- og fritidsbebyggelse"/>
    <x v="0"/>
  </r>
  <r>
    <x v="26"/>
    <x v="5"/>
    <x v="65"/>
    <x v="15"/>
    <x v="0"/>
    <n v="4"/>
    <s v="Næringsbygg og offentlige bygg"/>
    <x v="0"/>
  </r>
  <r>
    <x v="26"/>
    <x v="5"/>
    <x v="65"/>
    <x v="11"/>
    <x v="0"/>
    <n v="52.5"/>
    <s v="Samferdselsanlegg"/>
    <x v="1"/>
  </r>
  <r>
    <x v="26"/>
    <x v="5"/>
    <x v="65"/>
    <x v="15"/>
    <x v="1"/>
    <n v="4"/>
    <s v="Næringsbygg og offentlige bygg"/>
    <x v="0"/>
  </r>
  <r>
    <x v="26"/>
    <x v="5"/>
    <x v="66"/>
    <x v="11"/>
    <x v="0"/>
    <n v="386"/>
    <s v="Samferdselsanlegg"/>
    <x v="1"/>
  </r>
  <r>
    <x v="26"/>
    <x v="5"/>
    <x v="67"/>
    <x v="11"/>
    <x v="0"/>
    <n v="8"/>
    <s v="Samferdselsanlegg"/>
    <x v="1"/>
  </r>
  <r>
    <x v="26"/>
    <x v="5"/>
    <x v="67"/>
    <x v="10"/>
    <x v="0"/>
    <n v="12"/>
    <s v="Skogplanting"/>
    <x v="3"/>
  </r>
  <r>
    <x v="26"/>
    <x v="5"/>
    <x v="68"/>
    <x v="11"/>
    <x v="0"/>
    <n v="4.3"/>
    <s v="Samferdselsanlegg"/>
    <x v="1"/>
  </r>
  <r>
    <x v="26"/>
    <x v="5"/>
    <x v="68"/>
    <x v="10"/>
    <x v="0"/>
    <n v="16"/>
    <s v="Skogplanting"/>
    <x v="3"/>
  </r>
  <r>
    <x v="26"/>
    <x v="5"/>
    <x v="69"/>
    <x v="11"/>
    <x v="0"/>
    <n v="10"/>
    <s v="Samferdselsanlegg"/>
    <x v="1"/>
  </r>
  <r>
    <x v="26"/>
    <x v="5"/>
    <x v="70"/>
    <x v="15"/>
    <x v="0"/>
    <n v="4.8"/>
    <s v="Næringsbygg og offentlige bygg"/>
    <x v="0"/>
  </r>
  <r>
    <x v="26"/>
    <x v="5"/>
    <x v="71"/>
    <x v="11"/>
    <x v="0"/>
    <n v="5.6"/>
    <s v="Samferdselsanlegg"/>
    <x v="1"/>
  </r>
  <r>
    <x v="27"/>
    <x v="0"/>
    <x v="1"/>
    <x v="8"/>
    <x v="0"/>
    <n v="35"/>
    <s v="Ikke fordelt"/>
    <x v="2"/>
  </r>
  <r>
    <x v="27"/>
    <x v="0"/>
    <x v="2"/>
    <x v="8"/>
    <x v="0"/>
    <n v="126"/>
    <s v="Ikke fordelt"/>
    <x v="2"/>
  </r>
  <r>
    <x v="27"/>
    <x v="0"/>
    <x v="6"/>
    <x v="8"/>
    <x v="0"/>
    <n v="3"/>
    <s v="Ikke fordelt"/>
    <x v="2"/>
  </r>
  <r>
    <x v="27"/>
    <x v="0"/>
    <x v="7"/>
    <x v="8"/>
    <x v="0"/>
    <n v="339"/>
    <s v="Ikke fordelt"/>
    <x v="2"/>
  </r>
  <r>
    <x v="27"/>
    <x v="0"/>
    <x v="7"/>
    <x v="8"/>
    <x v="1"/>
    <n v="41"/>
    <s v="Ikke fordelt"/>
    <x v="2"/>
  </r>
  <r>
    <x v="27"/>
    <x v="0"/>
    <x v="8"/>
    <x v="8"/>
    <x v="0"/>
    <n v="110"/>
    <s v="Ikke fordelt"/>
    <x v="2"/>
  </r>
  <r>
    <x v="27"/>
    <x v="0"/>
    <x v="9"/>
    <x v="8"/>
    <x v="0"/>
    <n v="4"/>
    <s v="Ikke fordelt"/>
    <x v="2"/>
  </r>
  <r>
    <x v="27"/>
    <x v="0"/>
    <x v="9"/>
    <x v="8"/>
    <x v="1"/>
    <n v="11"/>
    <s v="Ikke fordelt"/>
    <x v="2"/>
  </r>
  <r>
    <x v="27"/>
    <x v="0"/>
    <x v="10"/>
    <x v="8"/>
    <x v="0"/>
    <n v="1"/>
    <s v="Ikke fordelt"/>
    <x v="2"/>
  </r>
  <r>
    <x v="27"/>
    <x v="0"/>
    <x v="10"/>
    <x v="8"/>
    <x v="1"/>
    <n v="2"/>
    <s v="Ikke fordelt"/>
    <x v="2"/>
  </r>
  <r>
    <x v="27"/>
    <x v="0"/>
    <x v="11"/>
    <x v="8"/>
    <x v="1"/>
    <n v="1"/>
    <s v="Ikke fordelt"/>
    <x v="2"/>
  </r>
  <r>
    <x v="27"/>
    <x v="0"/>
    <x v="12"/>
    <x v="8"/>
    <x v="0"/>
    <n v="2"/>
    <s v="Ikke fordelt"/>
    <x v="2"/>
  </r>
  <r>
    <x v="27"/>
    <x v="0"/>
    <x v="12"/>
    <x v="8"/>
    <x v="1"/>
    <n v="9"/>
    <s v="Ikke fordelt"/>
    <x v="2"/>
  </r>
  <r>
    <x v="27"/>
    <x v="0"/>
    <x v="14"/>
    <x v="8"/>
    <x v="0"/>
    <n v="8"/>
    <s v="Ikke fordelt"/>
    <x v="2"/>
  </r>
  <r>
    <x v="27"/>
    <x v="0"/>
    <x v="15"/>
    <x v="8"/>
    <x v="1"/>
    <n v="1"/>
    <s v="Ikke fordelt"/>
    <x v="2"/>
  </r>
  <r>
    <x v="27"/>
    <x v="0"/>
    <x v="16"/>
    <x v="8"/>
    <x v="1"/>
    <n v="4"/>
    <s v="Ikke fordelt"/>
    <x v="2"/>
  </r>
  <r>
    <x v="27"/>
    <x v="0"/>
    <x v="17"/>
    <x v="8"/>
    <x v="0"/>
    <n v="5"/>
    <s v="Ikke fordelt"/>
    <x v="2"/>
  </r>
  <r>
    <x v="27"/>
    <x v="0"/>
    <x v="17"/>
    <x v="8"/>
    <x v="1"/>
    <n v="5"/>
    <s v="Ikke fordelt"/>
    <x v="2"/>
  </r>
  <r>
    <x v="27"/>
    <x v="0"/>
    <x v="18"/>
    <x v="8"/>
    <x v="0"/>
    <n v="4"/>
    <s v="Ikke fordelt"/>
    <x v="2"/>
  </r>
  <r>
    <x v="27"/>
    <x v="0"/>
    <x v="18"/>
    <x v="8"/>
    <x v="1"/>
    <n v="4"/>
    <s v="Ikke fordelt"/>
    <x v="2"/>
  </r>
  <r>
    <x v="27"/>
    <x v="0"/>
    <x v="19"/>
    <x v="8"/>
    <x v="0"/>
    <n v="40"/>
    <s v="Ikke fordelt"/>
    <x v="2"/>
  </r>
  <r>
    <x v="27"/>
    <x v="0"/>
    <x v="19"/>
    <x v="8"/>
    <x v="1"/>
    <n v="2"/>
    <s v="Ikke fordelt"/>
    <x v="2"/>
  </r>
  <r>
    <x v="27"/>
    <x v="0"/>
    <x v="21"/>
    <x v="8"/>
    <x v="0"/>
    <n v="35"/>
    <s v="Ikke fordelt"/>
    <x v="2"/>
  </r>
  <r>
    <x v="27"/>
    <x v="0"/>
    <x v="21"/>
    <x v="8"/>
    <x v="1"/>
    <n v="14"/>
    <s v="Ikke fordelt"/>
    <x v="2"/>
  </r>
  <r>
    <x v="27"/>
    <x v="3"/>
    <x v="24"/>
    <x v="9"/>
    <x v="0"/>
    <n v="2.2000000000000002"/>
    <s v="Bolig- og fritidsbebyggelse"/>
    <x v="0"/>
  </r>
  <r>
    <x v="27"/>
    <x v="3"/>
    <x v="24"/>
    <x v="14"/>
    <x v="0"/>
    <n v="300"/>
    <s v="Ikke fordelt"/>
    <x v="2"/>
  </r>
  <r>
    <x v="27"/>
    <x v="3"/>
    <x v="24"/>
    <x v="3"/>
    <x v="0"/>
    <n v="150"/>
    <s v="Ikke fordelt"/>
    <x v="2"/>
  </r>
  <r>
    <x v="27"/>
    <x v="3"/>
    <x v="24"/>
    <x v="10"/>
    <x v="0"/>
    <n v="39"/>
    <s v="Skogplanting"/>
    <x v="3"/>
  </r>
  <r>
    <x v="27"/>
    <x v="3"/>
    <x v="25"/>
    <x v="9"/>
    <x v="0"/>
    <n v="1"/>
    <s v="Bolig- og fritidsbebyggelse"/>
    <x v="0"/>
  </r>
  <r>
    <x v="27"/>
    <x v="3"/>
    <x v="25"/>
    <x v="10"/>
    <x v="0"/>
    <n v="200"/>
    <s v="Skogplanting"/>
    <x v="3"/>
  </r>
  <r>
    <x v="27"/>
    <x v="3"/>
    <x v="25"/>
    <x v="9"/>
    <x v="1"/>
    <n v="2"/>
    <s v="Bolig- og fritidsbebyggelse"/>
    <x v="0"/>
  </r>
  <r>
    <x v="27"/>
    <x v="3"/>
    <x v="25"/>
    <x v="14"/>
    <x v="1"/>
    <n v="60"/>
    <s v="Ikke fordelt"/>
    <x v="2"/>
  </r>
  <r>
    <x v="27"/>
    <x v="3"/>
    <x v="25"/>
    <x v="3"/>
    <x v="1"/>
    <n v="15"/>
    <s v="Ikke fordelt"/>
    <x v="2"/>
  </r>
  <r>
    <x v="27"/>
    <x v="3"/>
    <x v="26"/>
    <x v="9"/>
    <x v="0"/>
    <n v="1.2"/>
    <s v="Bolig- og fritidsbebyggelse"/>
    <x v="0"/>
  </r>
  <r>
    <x v="27"/>
    <x v="3"/>
    <x v="26"/>
    <x v="3"/>
    <x v="0"/>
    <n v="64"/>
    <s v="Ikke fordelt"/>
    <x v="2"/>
  </r>
  <r>
    <x v="27"/>
    <x v="3"/>
    <x v="26"/>
    <x v="10"/>
    <x v="0"/>
    <n v="137"/>
    <s v="Skogplanting"/>
    <x v="3"/>
  </r>
  <r>
    <x v="27"/>
    <x v="3"/>
    <x v="27"/>
    <x v="14"/>
    <x v="0"/>
    <n v="370"/>
    <s v="Ikke fordelt"/>
    <x v="2"/>
  </r>
  <r>
    <x v="27"/>
    <x v="3"/>
    <x v="27"/>
    <x v="10"/>
    <x v="0"/>
    <n v="10"/>
    <s v="Skogplanting"/>
    <x v="3"/>
  </r>
  <r>
    <x v="27"/>
    <x v="3"/>
    <x v="28"/>
    <x v="10"/>
    <x v="0"/>
    <n v="15"/>
    <s v="Skogplanting"/>
    <x v="3"/>
  </r>
  <r>
    <x v="27"/>
    <x v="3"/>
    <x v="28"/>
    <x v="9"/>
    <x v="1"/>
    <n v="1"/>
    <s v="Bolig- og fritidsbebyggelse"/>
    <x v="0"/>
  </r>
  <r>
    <x v="27"/>
    <x v="3"/>
    <x v="28"/>
    <x v="10"/>
    <x v="1"/>
    <n v="44"/>
    <s v="Skogplanting"/>
    <x v="3"/>
  </r>
  <r>
    <x v="27"/>
    <x v="3"/>
    <x v="29"/>
    <x v="9"/>
    <x v="0"/>
    <n v="1"/>
    <s v="Bolig- og fritidsbebyggelse"/>
    <x v="0"/>
  </r>
  <r>
    <x v="27"/>
    <x v="3"/>
    <x v="29"/>
    <x v="14"/>
    <x v="0"/>
    <n v="10"/>
    <s v="Ikke fordelt"/>
    <x v="2"/>
  </r>
  <r>
    <x v="27"/>
    <x v="3"/>
    <x v="29"/>
    <x v="9"/>
    <x v="1"/>
    <n v="1"/>
    <s v="Bolig- og fritidsbebyggelse"/>
    <x v="0"/>
  </r>
  <r>
    <x v="27"/>
    <x v="3"/>
    <x v="30"/>
    <x v="3"/>
    <x v="0"/>
    <n v="0.8"/>
    <s v="Ikke fordelt"/>
    <x v="2"/>
  </r>
  <r>
    <x v="27"/>
    <x v="3"/>
    <x v="31"/>
    <x v="9"/>
    <x v="0"/>
    <n v="0.5"/>
    <s v="Bolig- og fritidsbebyggelse"/>
    <x v="0"/>
  </r>
  <r>
    <x v="27"/>
    <x v="3"/>
    <x v="31"/>
    <x v="3"/>
    <x v="0"/>
    <n v="3.25"/>
    <s v="Ikke fordelt"/>
    <x v="2"/>
  </r>
  <r>
    <x v="27"/>
    <x v="3"/>
    <x v="31"/>
    <x v="9"/>
    <x v="1"/>
    <n v="5.5"/>
    <s v="Bolig- og fritidsbebyggelse"/>
    <x v="0"/>
  </r>
  <r>
    <x v="27"/>
    <x v="3"/>
    <x v="31"/>
    <x v="3"/>
    <x v="1"/>
    <n v="0.75"/>
    <s v="Ikke fordelt"/>
    <x v="2"/>
  </r>
  <r>
    <x v="27"/>
    <x v="3"/>
    <x v="44"/>
    <x v="10"/>
    <x v="0"/>
    <n v="2.5"/>
    <s v="Skogplanting"/>
    <x v="3"/>
  </r>
  <r>
    <x v="27"/>
    <x v="3"/>
    <x v="44"/>
    <x v="3"/>
    <x v="1"/>
    <n v="3"/>
    <s v="Ikke fordelt"/>
    <x v="2"/>
  </r>
  <r>
    <x v="27"/>
    <x v="3"/>
    <x v="32"/>
    <x v="3"/>
    <x v="0"/>
    <n v="1.5"/>
    <s v="Ikke fordelt"/>
    <x v="2"/>
  </r>
  <r>
    <x v="27"/>
    <x v="3"/>
    <x v="32"/>
    <x v="10"/>
    <x v="0"/>
    <n v="19"/>
    <s v="Skogplanting"/>
    <x v="3"/>
  </r>
  <r>
    <x v="27"/>
    <x v="3"/>
    <x v="33"/>
    <x v="10"/>
    <x v="0"/>
    <n v="24.7"/>
    <s v="Skogplanting"/>
    <x v="3"/>
  </r>
  <r>
    <x v="27"/>
    <x v="3"/>
    <x v="34"/>
    <x v="3"/>
    <x v="0"/>
    <n v="2"/>
    <s v="Ikke fordelt"/>
    <x v="2"/>
  </r>
  <r>
    <x v="27"/>
    <x v="3"/>
    <x v="34"/>
    <x v="10"/>
    <x v="0"/>
    <n v="251"/>
    <s v="Skogplanting"/>
    <x v="3"/>
  </r>
  <r>
    <x v="27"/>
    <x v="3"/>
    <x v="35"/>
    <x v="9"/>
    <x v="0"/>
    <n v="2"/>
    <s v="Bolig- og fritidsbebyggelse"/>
    <x v="0"/>
  </r>
  <r>
    <x v="27"/>
    <x v="3"/>
    <x v="35"/>
    <x v="3"/>
    <x v="0"/>
    <n v="3.5"/>
    <s v="Ikke fordelt"/>
    <x v="2"/>
  </r>
  <r>
    <x v="27"/>
    <x v="3"/>
    <x v="35"/>
    <x v="10"/>
    <x v="0"/>
    <n v="151.5"/>
    <s v="Skogplanting"/>
    <x v="3"/>
  </r>
  <r>
    <x v="27"/>
    <x v="3"/>
    <x v="36"/>
    <x v="10"/>
    <x v="0"/>
    <n v="104.2"/>
    <s v="Skogplanting"/>
    <x v="3"/>
  </r>
  <r>
    <x v="27"/>
    <x v="3"/>
    <x v="38"/>
    <x v="14"/>
    <x v="0"/>
    <n v="30"/>
    <s v="Ikke fordelt"/>
    <x v="2"/>
  </r>
  <r>
    <x v="27"/>
    <x v="3"/>
    <x v="38"/>
    <x v="10"/>
    <x v="0"/>
    <n v="20"/>
    <s v="Skogplanting"/>
    <x v="3"/>
  </r>
  <r>
    <x v="27"/>
    <x v="3"/>
    <x v="39"/>
    <x v="9"/>
    <x v="0"/>
    <n v="1"/>
    <s v="Bolig- og fritidsbebyggelse"/>
    <x v="0"/>
  </r>
  <r>
    <x v="27"/>
    <x v="3"/>
    <x v="39"/>
    <x v="10"/>
    <x v="0"/>
    <n v="64"/>
    <s v="Skogplanting"/>
    <x v="3"/>
  </r>
  <r>
    <x v="27"/>
    <x v="3"/>
    <x v="40"/>
    <x v="10"/>
    <x v="0"/>
    <n v="42"/>
    <s v="Skogplanting"/>
    <x v="3"/>
  </r>
  <r>
    <x v="27"/>
    <x v="3"/>
    <x v="41"/>
    <x v="9"/>
    <x v="0"/>
    <n v="17"/>
    <s v="Bolig- og fritidsbebyggelse"/>
    <x v="0"/>
  </r>
  <r>
    <x v="27"/>
    <x v="3"/>
    <x v="41"/>
    <x v="3"/>
    <x v="0"/>
    <n v="8"/>
    <s v="Ikke fordelt"/>
    <x v="2"/>
  </r>
  <r>
    <x v="27"/>
    <x v="3"/>
    <x v="41"/>
    <x v="10"/>
    <x v="0"/>
    <n v="100.5"/>
    <s v="Skogplanting"/>
    <x v="3"/>
  </r>
  <r>
    <x v="27"/>
    <x v="3"/>
    <x v="42"/>
    <x v="10"/>
    <x v="0"/>
    <n v="84.3"/>
    <s v="Skogplanting"/>
    <x v="3"/>
  </r>
  <r>
    <x v="27"/>
    <x v="3"/>
    <x v="43"/>
    <x v="9"/>
    <x v="0"/>
    <n v="0.7"/>
    <s v="Bolig- og fritidsbebyggelse"/>
    <x v="0"/>
  </r>
  <r>
    <x v="27"/>
    <x v="3"/>
    <x v="43"/>
    <x v="3"/>
    <x v="0"/>
    <n v="4.0999999999999996"/>
    <s v="Ikke fordelt"/>
    <x v="2"/>
  </r>
  <r>
    <x v="27"/>
    <x v="3"/>
    <x v="43"/>
    <x v="10"/>
    <x v="0"/>
    <n v="40.200000000000003"/>
    <s v="Skogplanting"/>
    <x v="3"/>
  </r>
  <r>
    <x v="27"/>
    <x v="4"/>
    <x v="46"/>
    <x v="8"/>
    <x v="1"/>
    <n v="18"/>
    <s v="Ikke fordelt"/>
    <x v="2"/>
  </r>
  <r>
    <x v="27"/>
    <x v="4"/>
    <x v="47"/>
    <x v="8"/>
    <x v="0"/>
    <n v="4"/>
    <s v="Ikke fordelt"/>
    <x v="2"/>
  </r>
  <r>
    <x v="27"/>
    <x v="4"/>
    <x v="57"/>
    <x v="8"/>
    <x v="0"/>
    <n v="10"/>
    <s v="Ikke fordelt"/>
    <x v="2"/>
  </r>
  <r>
    <x v="27"/>
    <x v="4"/>
    <x v="57"/>
    <x v="10"/>
    <x v="0"/>
    <n v="2"/>
    <s v="Skogplanting"/>
    <x v="3"/>
  </r>
  <r>
    <x v="27"/>
    <x v="4"/>
    <x v="58"/>
    <x v="8"/>
    <x v="0"/>
    <n v="1"/>
    <s v="Ikke fordelt"/>
    <x v="2"/>
  </r>
  <r>
    <x v="27"/>
    <x v="4"/>
    <x v="58"/>
    <x v="10"/>
    <x v="0"/>
    <n v="1"/>
    <s v="Skogplanting"/>
    <x v="3"/>
  </r>
  <r>
    <x v="27"/>
    <x v="4"/>
    <x v="59"/>
    <x v="8"/>
    <x v="0"/>
    <n v="3"/>
    <s v="Ikke fordelt"/>
    <x v="2"/>
  </r>
  <r>
    <x v="27"/>
    <x v="4"/>
    <x v="48"/>
    <x v="8"/>
    <x v="0"/>
    <n v="8"/>
    <s v="Ikke fordelt"/>
    <x v="2"/>
  </r>
  <r>
    <x v="27"/>
    <x v="4"/>
    <x v="48"/>
    <x v="8"/>
    <x v="1"/>
    <n v="8"/>
    <s v="Ikke fordelt"/>
    <x v="2"/>
  </r>
  <r>
    <x v="27"/>
    <x v="4"/>
    <x v="49"/>
    <x v="8"/>
    <x v="1"/>
    <n v="5"/>
    <s v="Ikke fordelt"/>
    <x v="2"/>
  </r>
  <r>
    <x v="27"/>
    <x v="4"/>
    <x v="50"/>
    <x v="8"/>
    <x v="0"/>
    <n v="1"/>
    <s v="Ikke fordelt"/>
    <x v="2"/>
  </r>
  <r>
    <x v="27"/>
    <x v="4"/>
    <x v="50"/>
    <x v="10"/>
    <x v="0"/>
    <n v="3"/>
    <s v="Skogplanting"/>
    <x v="3"/>
  </r>
  <r>
    <x v="27"/>
    <x v="4"/>
    <x v="51"/>
    <x v="8"/>
    <x v="0"/>
    <n v="2"/>
    <s v="Ikke fordelt"/>
    <x v="2"/>
  </r>
  <r>
    <x v="27"/>
    <x v="4"/>
    <x v="51"/>
    <x v="8"/>
    <x v="1"/>
    <n v="1"/>
    <s v="Ikke fordelt"/>
    <x v="2"/>
  </r>
  <r>
    <x v="27"/>
    <x v="4"/>
    <x v="52"/>
    <x v="8"/>
    <x v="0"/>
    <n v="2"/>
    <s v="Ikke fordelt"/>
    <x v="2"/>
  </r>
  <r>
    <x v="27"/>
    <x v="4"/>
    <x v="52"/>
    <x v="8"/>
    <x v="1"/>
    <n v="1"/>
    <s v="Ikke fordelt"/>
    <x v="2"/>
  </r>
  <r>
    <x v="27"/>
    <x v="4"/>
    <x v="54"/>
    <x v="8"/>
    <x v="0"/>
    <n v="20"/>
    <s v="Ikke fordelt"/>
    <x v="2"/>
  </r>
  <r>
    <x v="27"/>
    <x v="4"/>
    <x v="54"/>
    <x v="8"/>
    <x v="1"/>
    <n v="13"/>
    <s v="Ikke fordelt"/>
    <x v="2"/>
  </r>
  <r>
    <x v="27"/>
    <x v="4"/>
    <x v="55"/>
    <x v="8"/>
    <x v="1"/>
    <n v="4"/>
    <s v="Ikke fordelt"/>
    <x v="2"/>
  </r>
  <r>
    <x v="27"/>
    <x v="4"/>
    <x v="61"/>
    <x v="8"/>
    <x v="1"/>
    <n v="14"/>
    <s v="Ikke fordelt"/>
    <x v="2"/>
  </r>
  <r>
    <x v="27"/>
    <x v="4"/>
    <x v="56"/>
    <x v="8"/>
    <x v="0"/>
    <n v="3"/>
    <s v="Ikke fordelt"/>
    <x v="2"/>
  </r>
  <r>
    <x v="27"/>
    <x v="4"/>
    <x v="56"/>
    <x v="8"/>
    <x v="1"/>
    <n v="5"/>
    <s v="Ikke fordelt"/>
    <x v="2"/>
  </r>
  <r>
    <x v="27"/>
    <x v="5"/>
    <x v="72"/>
    <x v="8"/>
    <x v="0"/>
    <n v="0.5"/>
    <s v="Ikke fordelt"/>
    <x v="2"/>
  </r>
  <r>
    <x v="27"/>
    <x v="5"/>
    <x v="72"/>
    <x v="15"/>
    <x v="0"/>
    <n v="3"/>
    <s v="Næringsbygg og offentlige bygg"/>
    <x v="0"/>
  </r>
  <r>
    <x v="27"/>
    <x v="5"/>
    <x v="65"/>
    <x v="16"/>
    <x v="0"/>
    <n v="563"/>
    <s v="Golfbane mm"/>
    <x v="3"/>
  </r>
  <r>
    <x v="27"/>
    <x v="5"/>
    <x v="65"/>
    <x v="15"/>
    <x v="0"/>
    <n v="2.8"/>
    <s v="Næringsbygg og offentlige bygg"/>
    <x v="0"/>
  </r>
  <r>
    <x v="27"/>
    <x v="5"/>
    <x v="66"/>
    <x v="8"/>
    <x v="0"/>
    <n v="5"/>
    <s v="Ikke fordelt"/>
    <x v="2"/>
  </r>
  <r>
    <x v="27"/>
    <x v="5"/>
    <x v="67"/>
    <x v="16"/>
    <x v="0"/>
    <n v="18"/>
    <s v="Golfbane mm"/>
    <x v="3"/>
  </r>
  <r>
    <x v="27"/>
    <x v="5"/>
    <x v="67"/>
    <x v="11"/>
    <x v="0"/>
    <n v="2"/>
    <s v="Samferdselsanlegg"/>
    <x v="1"/>
  </r>
  <r>
    <x v="27"/>
    <x v="5"/>
    <x v="73"/>
    <x v="11"/>
    <x v="0"/>
    <n v="6.5"/>
    <s v="Samferdselsanlegg"/>
    <x v="1"/>
  </r>
  <r>
    <x v="27"/>
    <x v="5"/>
    <x v="69"/>
    <x v="8"/>
    <x v="0"/>
    <n v="8"/>
    <s v="Ikke fordelt"/>
    <x v="2"/>
  </r>
  <r>
    <x v="27"/>
    <x v="5"/>
    <x v="71"/>
    <x v="11"/>
    <x v="0"/>
    <n v="3.3"/>
    <s v="Samferdselsanlegg"/>
    <x v="1"/>
  </r>
  <r>
    <x v="27"/>
    <x v="5"/>
    <x v="71"/>
    <x v="10"/>
    <x v="0"/>
    <n v="34"/>
    <s v="Skogplanting"/>
    <x v="3"/>
  </r>
  <r>
    <x v="28"/>
    <x v="0"/>
    <x v="0"/>
    <x v="8"/>
    <x v="0"/>
    <n v="50"/>
    <s v="Ikke fordelt"/>
    <x v="2"/>
  </r>
  <r>
    <x v="28"/>
    <x v="0"/>
    <x v="1"/>
    <x v="8"/>
    <x v="0"/>
    <n v="61"/>
    <s v="Ikke fordelt"/>
    <x v="2"/>
  </r>
  <r>
    <x v="28"/>
    <x v="0"/>
    <x v="2"/>
    <x v="8"/>
    <x v="0"/>
    <n v="40"/>
    <s v="Ikke fordelt"/>
    <x v="2"/>
  </r>
  <r>
    <x v="28"/>
    <x v="0"/>
    <x v="6"/>
    <x v="8"/>
    <x v="0"/>
    <n v="24"/>
    <s v="Ikke fordelt"/>
    <x v="2"/>
  </r>
  <r>
    <x v="28"/>
    <x v="0"/>
    <x v="7"/>
    <x v="8"/>
    <x v="0"/>
    <n v="18"/>
    <s v="Ikke fordelt"/>
    <x v="2"/>
  </r>
  <r>
    <x v="28"/>
    <x v="0"/>
    <x v="7"/>
    <x v="8"/>
    <x v="1"/>
    <n v="69"/>
    <s v="Ikke fordelt"/>
    <x v="2"/>
  </r>
  <r>
    <x v="28"/>
    <x v="0"/>
    <x v="8"/>
    <x v="8"/>
    <x v="0"/>
    <n v="47"/>
    <s v="Ikke fordelt"/>
    <x v="2"/>
  </r>
  <r>
    <x v="28"/>
    <x v="0"/>
    <x v="8"/>
    <x v="8"/>
    <x v="1"/>
    <n v="2"/>
    <s v="Ikke fordelt"/>
    <x v="2"/>
  </r>
  <r>
    <x v="28"/>
    <x v="0"/>
    <x v="9"/>
    <x v="8"/>
    <x v="0"/>
    <n v="3"/>
    <s v="Ikke fordelt"/>
    <x v="2"/>
  </r>
  <r>
    <x v="28"/>
    <x v="0"/>
    <x v="9"/>
    <x v="8"/>
    <x v="1"/>
    <n v="3"/>
    <s v="Ikke fordelt"/>
    <x v="2"/>
  </r>
  <r>
    <x v="28"/>
    <x v="0"/>
    <x v="12"/>
    <x v="8"/>
    <x v="0"/>
    <n v="44"/>
    <s v="Ikke fordelt"/>
    <x v="2"/>
  </r>
  <r>
    <x v="28"/>
    <x v="0"/>
    <x v="12"/>
    <x v="8"/>
    <x v="1"/>
    <n v="11"/>
    <s v="Ikke fordelt"/>
    <x v="2"/>
  </r>
  <r>
    <x v="28"/>
    <x v="0"/>
    <x v="13"/>
    <x v="8"/>
    <x v="0"/>
    <n v="74"/>
    <s v="Ikke fordelt"/>
    <x v="2"/>
  </r>
  <r>
    <x v="28"/>
    <x v="0"/>
    <x v="13"/>
    <x v="8"/>
    <x v="1"/>
    <n v="10"/>
    <s v="Ikke fordelt"/>
    <x v="2"/>
  </r>
  <r>
    <x v="28"/>
    <x v="0"/>
    <x v="14"/>
    <x v="8"/>
    <x v="0"/>
    <n v="171"/>
    <s v="Ikke fordelt"/>
    <x v="2"/>
  </r>
  <r>
    <x v="28"/>
    <x v="0"/>
    <x v="14"/>
    <x v="8"/>
    <x v="1"/>
    <n v="26"/>
    <s v="Ikke fordelt"/>
    <x v="2"/>
  </r>
  <r>
    <x v="28"/>
    <x v="0"/>
    <x v="15"/>
    <x v="8"/>
    <x v="0"/>
    <n v="233"/>
    <s v="Ikke fordelt"/>
    <x v="2"/>
  </r>
  <r>
    <x v="28"/>
    <x v="0"/>
    <x v="16"/>
    <x v="8"/>
    <x v="0"/>
    <n v="30"/>
    <s v="Ikke fordelt"/>
    <x v="2"/>
  </r>
  <r>
    <x v="28"/>
    <x v="0"/>
    <x v="17"/>
    <x v="8"/>
    <x v="0"/>
    <n v="3046"/>
    <s v="Ikke fordelt"/>
    <x v="2"/>
  </r>
  <r>
    <x v="28"/>
    <x v="0"/>
    <x v="17"/>
    <x v="8"/>
    <x v="1"/>
    <n v="6241"/>
    <s v="Ikke fordelt"/>
    <x v="2"/>
  </r>
  <r>
    <x v="28"/>
    <x v="0"/>
    <x v="18"/>
    <x v="8"/>
    <x v="0"/>
    <n v="27"/>
    <s v="Ikke fordelt"/>
    <x v="2"/>
  </r>
  <r>
    <x v="28"/>
    <x v="0"/>
    <x v="19"/>
    <x v="8"/>
    <x v="0"/>
    <n v="6"/>
    <s v="Ikke fordelt"/>
    <x v="2"/>
  </r>
  <r>
    <x v="28"/>
    <x v="0"/>
    <x v="19"/>
    <x v="8"/>
    <x v="1"/>
    <n v="14"/>
    <s v="Ikke fordelt"/>
    <x v="2"/>
  </r>
  <r>
    <x v="28"/>
    <x v="0"/>
    <x v="20"/>
    <x v="8"/>
    <x v="0"/>
    <n v="6"/>
    <s v="Ikke fordelt"/>
    <x v="2"/>
  </r>
  <r>
    <x v="28"/>
    <x v="0"/>
    <x v="20"/>
    <x v="8"/>
    <x v="1"/>
    <n v="3"/>
    <s v="Ikke fordelt"/>
    <x v="2"/>
  </r>
  <r>
    <x v="28"/>
    <x v="0"/>
    <x v="21"/>
    <x v="8"/>
    <x v="0"/>
    <n v="18"/>
    <s v="Ikke fordelt"/>
    <x v="2"/>
  </r>
  <r>
    <x v="28"/>
    <x v="0"/>
    <x v="21"/>
    <x v="8"/>
    <x v="1"/>
    <n v="4"/>
    <s v="Ikke fordelt"/>
    <x v="2"/>
  </r>
  <r>
    <x v="28"/>
    <x v="3"/>
    <x v="24"/>
    <x v="14"/>
    <x v="0"/>
    <n v="18.600000000000001"/>
    <s v="Ikke fordelt"/>
    <x v="2"/>
  </r>
  <r>
    <x v="28"/>
    <x v="3"/>
    <x v="24"/>
    <x v="3"/>
    <x v="0"/>
    <n v="17.5"/>
    <s v="Ikke fordelt"/>
    <x v="2"/>
  </r>
  <r>
    <x v="28"/>
    <x v="3"/>
    <x v="24"/>
    <x v="11"/>
    <x v="0"/>
    <n v="2"/>
    <s v="Samferdselsanlegg"/>
    <x v="1"/>
  </r>
  <r>
    <x v="28"/>
    <x v="3"/>
    <x v="25"/>
    <x v="12"/>
    <x v="0"/>
    <n v="32"/>
    <s v="Næringsbygg og offentlige bygg"/>
    <x v="0"/>
  </r>
  <r>
    <x v="28"/>
    <x v="3"/>
    <x v="25"/>
    <x v="10"/>
    <x v="0"/>
    <n v="23"/>
    <s v="Skogplanting"/>
    <x v="3"/>
  </r>
  <r>
    <x v="28"/>
    <x v="3"/>
    <x v="26"/>
    <x v="14"/>
    <x v="0"/>
    <n v="22"/>
    <s v="Ikke fordelt"/>
    <x v="2"/>
  </r>
  <r>
    <x v="28"/>
    <x v="3"/>
    <x v="26"/>
    <x v="3"/>
    <x v="0"/>
    <n v="4.5"/>
    <s v="Ikke fordelt"/>
    <x v="2"/>
  </r>
  <r>
    <x v="28"/>
    <x v="3"/>
    <x v="26"/>
    <x v="10"/>
    <x v="0"/>
    <n v="61.5"/>
    <s v="Skogplanting"/>
    <x v="3"/>
  </r>
  <r>
    <x v="28"/>
    <x v="3"/>
    <x v="26"/>
    <x v="14"/>
    <x v="1"/>
    <n v="14"/>
    <s v="Ikke fordelt"/>
    <x v="2"/>
  </r>
  <r>
    <x v="28"/>
    <x v="3"/>
    <x v="26"/>
    <x v="10"/>
    <x v="1"/>
    <n v="16"/>
    <s v="Skogplanting"/>
    <x v="3"/>
  </r>
  <r>
    <x v="28"/>
    <x v="3"/>
    <x v="27"/>
    <x v="3"/>
    <x v="0"/>
    <n v="10.5"/>
    <s v="Ikke fordelt"/>
    <x v="2"/>
  </r>
  <r>
    <x v="28"/>
    <x v="3"/>
    <x v="30"/>
    <x v="14"/>
    <x v="0"/>
    <n v="21"/>
    <s v="Ikke fordelt"/>
    <x v="2"/>
  </r>
  <r>
    <x v="28"/>
    <x v="3"/>
    <x v="31"/>
    <x v="11"/>
    <x v="0"/>
    <n v="1"/>
    <s v="Samferdselsanlegg"/>
    <x v="1"/>
  </r>
  <r>
    <x v="28"/>
    <x v="3"/>
    <x v="31"/>
    <x v="10"/>
    <x v="1"/>
    <n v="4"/>
    <s v="Skogplanting"/>
    <x v="3"/>
  </r>
  <r>
    <x v="28"/>
    <x v="3"/>
    <x v="44"/>
    <x v="14"/>
    <x v="0"/>
    <n v="26"/>
    <s v="Ikke fordelt"/>
    <x v="2"/>
  </r>
  <r>
    <x v="28"/>
    <x v="3"/>
    <x v="44"/>
    <x v="13"/>
    <x v="0"/>
    <n v="5"/>
    <s v="Næringsbygg og offentlige bygg"/>
    <x v="0"/>
  </r>
  <r>
    <x v="28"/>
    <x v="3"/>
    <x v="44"/>
    <x v="10"/>
    <x v="0"/>
    <n v="4.5"/>
    <s v="Skogplanting"/>
    <x v="3"/>
  </r>
  <r>
    <x v="28"/>
    <x v="3"/>
    <x v="32"/>
    <x v="14"/>
    <x v="0"/>
    <n v="8.5"/>
    <s v="Ikke fordelt"/>
    <x v="2"/>
  </r>
  <r>
    <x v="28"/>
    <x v="3"/>
    <x v="33"/>
    <x v="10"/>
    <x v="0"/>
    <n v="16.100000000000001"/>
    <s v="Skogplanting"/>
    <x v="3"/>
  </r>
  <r>
    <x v="28"/>
    <x v="3"/>
    <x v="33"/>
    <x v="10"/>
    <x v="1"/>
    <n v="12.3"/>
    <s v="Skogplanting"/>
    <x v="3"/>
  </r>
  <r>
    <x v="28"/>
    <x v="3"/>
    <x v="34"/>
    <x v="9"/>
    <x v="0"/>
    <n v="1"/>
    <s v="Bolig- og fritidsbebyggelse"/>
    <x v="0"/>
  </r>
  <r>
    <x v="28"/>
    <x v="3"/>
    <x v="34"/>
    <x v="10"/>
    <x v="0"/>
    <n v="2"/>
    <s v="Skogplanting"/>
    <x v="3"/>
  </r>
  <r>
    <x v="28"/>
    <x v="3"/>
    <x v="35"/>
    <x v="9"/>
    <x v="0"/>
    <n v="1.2"/>
    <s v="Bolig- og fritidsbebyggelse"/>
    <x v="0"/>
  </r>
  <r>
    <x v="28"/>
    <x v="3"/>
    <x v="35"/>
    <x v="10"/>
    <x v="0"/>
    <n v="14"/>
    <s v="Skogplanting"/>
    <x v="3"/>
  </r>
  <r>
    <x v="28"/>
    <x v="3"/>
    <x v="36"/>
    <x v="9"/>
    <x v="0"/>
    <n v="2"/>
    <s v="Bolig- og fritidsbebyggelse"/>
    <x v="0"/>
  </r>
  <r>
    <x v="28"/>
    <x v="3"/>
    <x v="36"/>
    <x v="14"/>
    <x v="0"/>
    <n v="65"/>
    <s v="Ikke fordelt"/>
    <x v="2"/>
  </r>
  <r>
    <x v="28"/>
    <x v="3"/>
    <x v="36"/>
    <x v="3"/>
    <x v="0"/>
    <n v="4"/>
    <s v="Ikke fordelt"/>
    <x v="2"/>
  </r>
  <r>
    <x v="28"/>
    <x v="3"/>
    <x v="36"/>
    <x v="10"/>
    <x v="0"/>
    <n v="12"/>
    <s v="Skogplanting"/>
    <x v="3"/>
  </r>
  <r>
    <x v="28"/>
    <x v="3"/>
    <x v="36"/>
    <x v="10"/>
    <x v="1"/>
    <n v="7.5"/>
    <s v="Skogplanting"/>
    <x v="3"/>
  </r>
  <r>
    <x v="28"/>
    <x v="3"/>
    <x v="37"/>
    <x v="3"/>
    <x v="0"/>
    <n v="29.7"/>
    <s v="Ikke fordelt"/>
    <x v="2"/>
  </r>
  <r>
    <x v="28"/>
    <x v="3"/>
    <x v="37"/>
    <x v="14"/>
    <x v="0"/>
    <n v="3"/>
    <s v="Ikke fordelt"/>
    <x v="2"/>
  </r>
  <r>
    <x v="28"/>
    <x v="3"/>
    <x v="38"/>
    <x v="14"/>
    <x v="0"/>
    <n v="6"/>
    <s v="Ikke fordelt"/>
    <x v="2"/>
  </r>
  <r>
    <x v="28"/>
    <x v="3"/>
    <x v="38"/>
    <x v="13"/>
    <x v="0"/>
    <n v="12"/>
    <s v="Næringsbygg og offentlige bygg"/>
    <x v="0"/>
  </r>
  <r>
    <x v="28"/>
    <x v="3"/>
    <x v="38"/>
    <x v="10"/>
    <x v="0"/>
    <n v="91.2"/>
    <s v="Skogplanting"/>
    <x v="3"/>
  </r>
  <r>
    <x v="28"/>
    <x v="3"/>
    <x v="39"/>
    <x v="9"/>
    <x v="0"/>
    <n v="0.8"/>
    <s v="Bolig- og fritidsbebyggelse"/>
    <x v="0"/>
  </r>
  <r>
    <x v="28"/>
    <x v="3"/>
    <x v="39"/>
    <x v="14"/>
    <x v="0"/>
    <n v="9"/>
    <s v="Ikke fordelt"/>
    <x v="2"/>
  </r>
  <r>
    <x v="28"/>
    <x v="3"/>
    <x v="39"/>
    <x v="12"/>
    <x v="0"/>
    <n v="1.2"/>
    <s v="Næringsbygg og offentlige bygg"/>
    <x v="0"/>
  </r>
  <r>
    <x v="28"/>
    <x v="3"/>
    <x v="39"/>
    <x v="11"/>
    <x v="0"/>
    <n v="2.5"/>
    <s v="Samferdselsanlegg"/>
    <x v="1"/>
  </r>
  <r>
    <x v="28"/>
    <x v="3"/>
    <x v="39"/>
    <x v="10"/>
    <x v="0"/>
    <n v="45"/>
    <s v="Skogplanting"/>
    <x v="3"/>
  </r>
  <r>
    <x v="28"/>
    <x v="3"/>
    <x v="40"/>
    <x v="13"/>
    <x v="0"/>
    <n v="12"/>
    <s v="Næringsbygg og offentlige bygg"/>
    <x v="0"/>
  </r>
  <r>
    <x v="28"/>
    <x v="3"/>
    <x v="40"/>
    <x v="11"/>
    <x v="0"/>
    <n v="0.9"/>
    <s v="Samferdselsanlegg"/>
    <x v="1"/>
  </r>
  <r>
    <x v="28"/>
    <x v="3"/>
    <x v="40"/>
    <x v="10"/>
    <x v="0"/>
    <n v="10"/>
    <s v="Skogplanting"/>
    <x v="3"/>
  </r>
  <r>
    <x v="28"/>
    <x v="3"/>
    <x v="41"/>
    <x v="10"/>
    <x v="0"/>
    <n v="36"/>
    <s v="Skogplanting"/>
    <x v="3"/>
  </r>
  <r>
    <x v="28"/>
    <x v="3"/>
    <x v="42"/>
    <x v="11"/>
    <x v="0"/>
    <n v="4"/>
    <s v="Samferdselsanlegg"/>
    <x v="1"/>
  </r>
  <r>
    <x v="28"/>
    <x v="3"/>
    <x v="42"/>
    <x v="10"/>
    <x v="0"/>
    <n v="4"/>
    <s v="Skogplanting"/>
    <x v="3"/>
  </r>
  <r>
    <x v="28"/>
    <x v="3"/>
    <x v="43"/>
    <x v="9"/>
    <x v="0"/>
    <n v="0.8"/>
    <s v="Bolig- og fritidsbebyggelse"/>
    <x v="0"/>
  </r>
  <r>
    <x v="28"/>
    <x v="3"/>
    <x v="43"/>
    <x v="10"/>
    <x v="0"/>
    <n v="1.5"/>
    <s v="Skogplanting"/>
    <x v="3"/>
  </r>
  <r>
    <x v="28"/>
    <x v="3"/>
    <x v="43"/>
    <x v="14"/>
    <x v="1"/>
    <n v="18"/>
    <s v="Ikke fordelt"/>
    <x v="2"/>
  </r>
  <r>
    <x v="28"/>
    <x v="3"/>
    <x v="43"/>
    <x v="10"/>
    <x v="1"/>
    <n v="3"/>
    <s v="Skogplanting"/>
    <x v="3"/>
  </r>
  <r>
    <x v="28"/>
    <x v="4"/>
    <x v="23"/>
    <x v="8"/>
    <x v="0"/>
    <n v="338"/>
    <s v="Ikke fordelt"/>
    <x v="2"/>
  </r>
  <r>
    <x v="28"/>
    <x v="4"/>
    <x v="23"/>
    <x v="10"/>
    <x v="0"/>
    <n v="444"/>
    <s v="Skogplanting"/>
    <x v="3"/>
  </r>
  <r>
    <x v="28"/>
    <x v="5"/>
    <x v="62"/>
    <x v="16"/>
    <x v="0"/>
    <n v="1.5"/>
    <s v="Golfbane mm"/>
    <x v="3"/>
  </r>
  <r>
    <x v="28"/>
    <x v="5"/>
    <x v="72"/>
    <x v="15"/>
    <x v="0"/>
    <n v="1.2"/>
    <s v="Næringsbygg og offentlige bygg"/>
    <x v="0"/>
  </r>
  <r>
    <x v="28"/>
    <x v="5"/>
    <x v="63"/>
    <x v="16"/>
    <x v="0"/>
    <n v="1.6"/>
    <s v="Golfbane mm"/>
    <x v="3"/>
  </r>
  <r>
    <x v="28"/>
    <x v="5"/>
    <x v="64"/>
    <x v="8"/>
    <x v="0"/>
    <n v="26"/>
    <s v="Ikke fordelt"/>
    <x v="2"/>
  </r>
  <r>
    <x v="28"/>
    <x v="5"/>
    <x v="64"/>
    <x v="10"/>
    <x v="0"/>
    <n v="39.5"/>
    <s v="Skogplanting"/>
    <x v="3"/>
  </r>
  <r>
    <x v="28"/>
    <x v="5"/>
    <x v="64"/>
    <x v="8"/>
    <x v="1"/>
    <n v="18"/>
    <s v="Ikke fordelt"/>
    <x v="2"/>
  </r>
  <r>
    <x v="28"/>
    <x v="5"/>
    <x v="64"/>
    <x v="10"/>
    <x v="1"/>
    <n v="7"/>
    <s v="Skogplanting"/>
    <x v="3"/>
  </r>
  <r>
    <x v="28"/>
    <x v="5"/>
    <x v="65"/>
    <x v="9"/>
    <x v="0"/>
    <n v="2"/>
    <s v="Bolig- og fritidsbebyggelse"/>
    <x v="0"/>
  </r>
  <r>
    <x v="28"/>
    <x v="5"/>
    <x v="65"/>
    <x v="8"/>
    <x v="0"/>
    <n v="35"/>
    <s v="Ikke fordelt"/>
    <x v="2"/>
  </r>
  <r>
    <x v="28"/>
    <x v="5"/>
    <x v="65"/>
    <x v="15"/>
    <x v="0"/>
    <n v="1"/>
    <s v="Næringsbygg og offentlige bygg"/>
    <x v="0"/>
  </r>
  <r>
    <x v="28"/>
    <x v="5"/>
    <x v="65"/>
    <x v="11"/>
    <x v="0"/>
    <n v="0.5"/>
    <s v="Samferdselsanlegg"/>
    <x v="1"/>
  </r>
  <r>
    <x v="28"/>
    <x v="5"/>
    <x v="65"/>
    <x v="10"/>
    <x v="0"/>
    <n v="1"/>
    <s v="Skogplanting"/>
    <x v="3"/>
  </r>
  <r>
    <x v="28"/>
    <x v="5"/>
    <x v="65"/>
    <x v="9"/>
    <x v="1"/>
    <n v="12"/>
    <s v="Bolig- og fritidsbebyggelse"/>
    <x v="0"/>
  </r>
  <r>
    <x v="28"/>
    <x v="5"/>
    <x v="65"/>
    <x v="10"/>
    <x v="1"/>
    <n v="55"/>
    <s v="Skogplanting"/>
    <x v="3"/>
  </r>
  <r>
    <x v="28"/>
    <x v="5"/>
    <x v="67"/>
    <x v="9"/>
    <x v="0"/>
    <n v="74"/>
    <s v="Bolig- og fritidsbebyggelse"/>
    <x v="0"/>
  </r>
  <r>
    <x v="28"/>
    <x v="5"/>
    <x v="68"/>
    <x v="10"/>
    <x v="0"/>
    <n v="8"/>
    <s v="Skogplanting"/>
    <x v="3"/>
  </r>
  <r>
    <x v="28"/>
    <x v="5"/>
    <x v="68"/>
    <x v="15"/>
    <x v="1"/>
    <n v="1.5"/>
    <s v="Næringsbygg og offentlige bygg"/>
    <x v="0"/>
  </r>
  <r>
    <x v="28"/>
    <x v="5"/>
    <x v="73"/>
    <x v="16"/>
    <x v="0"/>
    <n v="1.8"/>
    <s v="Golfbane mm"/>
    <x v="3"/>
  </r>
  <r>
    <x v="28"/>
    <x v="5"/>
    <x v="73"/>
    <x v="15"/>
    <x v="0"/>
    <n v="6"/>
    <s v="Næringsbygg og offentlige bygg"/>
    <x v="0"/>
  </r>
  <r>
    <x v="28"/>
    <x v="5"/>
    <x v="73"/>
    <x v="11"/>
    <x v="0"/>
    <n v="10"/>
    <s v="Samferdselsanlegg"/>
    <x v="1"/>
  </r>
  <r>
    <x v="28"/>
    <x v="5"/>
    <x v="73"/>
    <x v="10"/>
    <x v="0"/>
    <n v="2"/>
    <s v="Skogplanting"/>
    <x v="3"/>
  </r>
  <r>
    <x v="28"/>
    <x v="5"/>
    <x v="73"/>
    <x v="15"/>
    <x v="1"/>
    <n v="3"/>
    <s v="Næringsbygg og offentlige bygg"/>
    <x v="0"/>
  </r>
  <r>
    <x v="28"/>
    <x v="5"/>
    <x v="69"/>
    <x v="16"/>
    <x v="0"/>
    <n v="54"/>
    <s v="Golfbane mm"/>
    <x v="3"/>
  </r>
  <r>
    <x v="28"/>
    <x v="5"/>
    <x v="69"/>
    <x v="8"/>
    <x v="0"/>
    <n v="6"/>
    <s v="Ikke fordelt"/>
    <x v="2"/>
  </r>
  <r>
    <x v="28"/>
    <x v="5"/>
    <x v="74"/>
    <x v="8"/>
    <x v="0"/>
    <n v="6"/>
    <s v="Ikke fordelt"/>
    <x v="2"/>
  </r>
  <r>
    <x v="28"/>
    <x v="5"/>
    <x v="70"/>
    <x v="10"/>
    <x v="0"/>
    <n v="5"/>
    <s v="Skogplanting"/>
    <x v="3"/>
  </r>
  <r>
    <x v="28"/>
    <x v="5"/>
    <x v="70"/>
    <x v="9"/>
    <x v="1"/>
    <n v="2"/>
    <s v="Bolig- og fritidsbebyggelse"/>
    <x v="0"/>
  </r>
  <r>
    <x v="28"/>
    <x v="5"/>
    <x v="71"/>
    <x v="16"/>
    <x v="0"/>
    <n v="2"/>
    <s v="Golfbane mm"/>
    <x v="3"/>
  </r>
  <r>
    <x v="28"/>
    <x v="5"/>
    <x v="71"/>
    <x v="11"/>
    <x v="0"/>
    <n v="0.5"/>
    <s v="Samferdselsanlegg"/>
    <x v="1"/>
  </r>
  <r>
    <x v="28"/>
    <x v="2"/>
    <x v="75"/>
    <x v="8"/>
    <x v="2"/>
    <n v="8"/>
    <s v="Ikke fordelt"/>
    <x v="2"/>
  </r>
  <r>
    <x v="28"/>
    <x v="2"/>
    <x v="76"/>
    <x v="8"/>
    <x v="2"/>
    <n v="254"/>
    <s v="Ikke fordelt"/>
    <x v="2"/>
  </r>
  <r>
    <x v="28"/>
    <x v="2"/>
    <x v="77"/>
    <x v="8"/>
    <x v="2"/>
    <n v="47"/>
    <s v="Ikke fordelt"/>
    <x v="2"/>
  </r>
  <r>
    <x v="28"/>
    <x v="2"/>
    <x v="78"/>
    <x v="8"/>
    <x v="2"/>
    <n v="1"/>
    <s v="Ikke fordelt"/>
    <x v="2"/>
  </r>
  <r>
    <x v="28"/>
    <x v="2"/>
    <x v="79"/>
    <x v="8"/>
    <x v="2"/>
    <n v="8"/>
    <s v="Ikke fordelt"/>
    <x v="2"/>
  </r>
  <r>
    <x v="28"/>
    <x v="2"/>
    <x v="80"/>
    <x v="8"/>
    <x v="2"/>
    <n v="30"/>
    <s v="Ikke fordelt"/>
    <x v="2"/>
  </r>
  <r>
    <x v="28"/>
    <x v="2"/>
    <x v="81"/>
    <x v="8"/>
    <x v="2"/>
    <n v="18"/>
    <s v="Ikke fordelt"/>
    <x v="2"/>
  </r>
  <r>
    <x v="28"/>
    <x v="2"/>
    <x v="82"/>
    <x v="8"/>
    <x v="2"/>
    <n v="11"/>
    <s v="Ikke fordelt"/>
    <x v="2"/>
  </r>
  <r>
    <x v="28"/>
    <x v="2"/>
    <x v="83"/>
    <x v="8"/>
    <x v="2"/>
    <n v="36"/>
    <s v="Ikke fordelt"/>
    <x v="2"/>
  </r>
  <r>
    <x v="28"/>
    <x v="2"/>
    <x v="84"/>
    <x v="8"/>
    <x v="2"/>
    <n v="43"/>
    <s v="Ikke fordelt"/>
    <x v="2"/>
  </r>
  <r>
    <x v="28"/>
    <x v="2"/>
    <x v="85"/>
    <x v="8"/>
    <x v="2"/>
    <n v="84"/>
    <s v="Ikke fordelt"/>
    <x v="2"/>
  </r>
  <r>
    <x v="28"/>
    <x v="2"/>
    <x v="86"/>
    <x v="8"/>
    <x v="2"/>
    <n v="4"/>
    <s v="Ikke fordelt"/>
    <x v="2"/>
  </r>
  <r>
    <x v="29"/>
    <x v="0"/>
    <x v="2"/>
    <x v="8"/>
    <x v="0"/>
    <n v="10"/>
    <s v="Ikke fordelt"/>
    <x v="2"/>
  </r>
  <r>
    <x v="29"/>
    <x v="0"/>
    <x v="2"/>
    <x v="8"/>
    <x v="1"/>
    <n v="37"/>
    <s v="Ikke fordelt"/>
    <x v="2"/>
  </r>
  <r>
    <x v="29"/>
    <x v="0"/>
    <x v="5"/>
    <x v="8"/>
    <x v="0"/>
    <n v="208"/>
    <s v="Ikke fordelt"/>
    <x v="2"/>
  </r>
  <r>
    <x v="29"/>
    <x v="0"/>
    <x v="6"/>
    <x v="8"/>
    <x v="0"/>
    <n v="107"/>
    <s v="Ikke fordelt"/>
    <x v="2"/>
  </r>
  <r>
    <x v="29"/>
    <x v="0"/>
    <x v="7"/>
    <x v="8"/>
    <x v="0"/>
    <n v="20"/>
    <s v="Ikke fordelt"/>
    <x v="2"/>
  </r>
  <r>
    <x v="29"/>
    <x v="0"/>
    <x v="7"/>
    <x v="8"/>
    <x v="1"/>
    <n v="2"/>
    <s v="Ikke fordelt"/>
    <x v="2"/>
  </r>
  <r>
    <x v="29"/>
    <x v="0"/>
    <x v="13"/>
    <x v="8"/>
    <x v="0"/>
    <n v="72"/>
    <s v="Ikke fordelt"/>
    <x v="2"/>
  </r>
  <r>
    <x v="29"/>
    <x v="0"/>
    <x v="13"/>
    <x v="8"/>
    <x v="1"/>
    <n v="10"/>
    <s v="Ikke fordelt"/>
    <x v="2"/>
  </r>
  <r>
    <x v="29"/>
    <x v="0"/>
    <x v="14"/>
    <x v="8"/>
    <x v="0"/>
    <n v="216"/>
    <s v="Ikke fordelt"/>
    <x v="2"/>
  </r>
  <r>
    <x v="29"/>
    <x v="0"/>
    <x v="14"/>
    <x v="8"/>
    <x v="1"/>
    <n v="14"/>
    <s v="Ikke fordelt"/>
    <x v="2"/>
  </r>
  <r>
    <x v="29"/>
    <x v="0"/>
    <x v="17"/>
    <x v="8"/>
    <x v="0"/>
    <n v="180"/>
    <s v="Ikke fordelt"/>
    <x v="2"/>
  </r>
  <r>
    <x v="29"/>
    <x v="0"/>
    <x v="17"/>
    <x v="8"/>
    <x v="1"/>
    <n v="372"/>
    <s v="Ikke fordelt"/>
    <x v="2"/>
  </r>
  <r>
    <x v="29"/>
    <x v="0"/>
    <x v="18"/>
    <x v="8"/>
    <x v="0"/>
    <n v="58"/>
    <s v="Ikke fordelt"/>
    <x v="2"/>
  </r>
  <r>
    <x v="29"/>
    <x v="0"/>
    <x v="18"/>
    <x v="8"/>
    <x v="1"/>
    <n v="25"/>
    <s v="Ikke fordelt"/>
    <x v="2"/>
  </r>
  <r>
    <x v="29"/>
    <x v="0"/>
    <x v="19"/>
    <x v="8"/>
    <x v="0"/>
    <n v="6"/>
    <s v="Ikke fordelt"/>
    <x v="2"/>
  </r>
  <r>
    <x v="29"/>
    <x v="4"/>
    <x v="45"/>
    <x v="8"/>
    <x v="0"/>
    <n v="1"/>
    <s v="Ikke fordelt"/>
    <x v="2"/>
  </r>
  <r>
    <x v="29"/>
    <x v="4"/>
    <x v="45"/>
    <x v="8"/>
    <x v="1"/>
    <n v="1"/>
    <s v="Ikke fordelt"/>
    <x v="2"/>
  </r>
  <r>
    <x v="29"/>
    <x v="4"/>
    <x v="46"/>
    <x v="8"/>
    <x v="0"/>
    <n v="5"/>
    <s v="Ikke fordelt"/>
    <x v="2"/>
  </r>
  <r>
    <x v="29"/>
    <x v="4"/>
    <x v="46"/>
    <x v="8"/>
    <x v="1"/>
    <n v="5"/>
    <s v="Ikke fordelt"/>
    <x v="2"/>
  </r>
  <r>
    <x v="29"/>
    <x v="4"/>
    <x v="87"/>
    <x v="10"/>
    <x v="0"/>
    <n v="2"/>
    <s v="Skogplanting"/>
    <x v="3"/>
  </r>
  <r>
    <x v="29"/>
    <x v="4"/>
    <x v="57"/>
    <x v="8"/>
    <x v="0"/>
    <n v="2"/>
    <s v="Ikke fordelt"/>
    <x v="2"/>
  </r>
  <r>
    <x v="29"/>
    <x v="4"/>
    <x v="57"/>
    <x v="8"/>
    <x v="1"/>
    <n v="2"/>
    <s v="Ikke fordelt"/>
    <x v="2"/>
  </r>
  <r>
    <x v="29"/>
    <x v="4"/>
    <x v="58"/>
    <x v="8"/>
    <x v="1"/>
    <n v="3"/>
    <s v="Ikke fordelt"/>
    <x v="2"/>
  </r>
  <r>
    <x v="29"/>
    <x v="4"/>
    <x v="48"/>
    <x v="8"/>
    <x v="0"/>
    <n v="3"/>
    <s v="Ikke fordelt"/>
    <x v="2"/>
  </r>
  <r>
    <x v="29"/>
    <x v="4"/>
    <x v="48"/>
    <x v="8"/>
    <x v="1"/>
    <n v="3"/>
    <s v="Ikke fordelt"/>
    <x v="2"/>
  </r>
  <r>
    <x v="29"/>
    <x v="4"/>
    <x v="49"/>
    <x v="8"/>
    <x v="0"/>
    <n v="36"/>
    <s v="Ikke fordelt"/>
    <x v="2"/>
  </r>
  <r>
    <x v="29"/>
    <x v="4"/>
    <x v="49"/>
    <x v="10"/>
    <x v="0"/>
    <n v="1"/>
    <s v="Skogplanting"/>
    <x v="3"/>
  </r>
  <r>
    <x v="29"/>
    <x v="4"/>
    <x v="49"/>
    <x v="8"/>
    <x v="1"/>
    <n v="3"/>
    <s v="Ikke fordelt"/>
    <x v="2"/>
  </r>
  <r>
    <x v="29"/>
    <x v="4"/>
    <x v="50"/>
    <x v="8"/>
    <x v="0"/>
    <n v="5"/>
    <s v="Ikke fordelt"/>
    <x v="2"/>
  </r>
  <r>
    <x v="29"/>
    <x v="4"/>
    <x v="50"/>
    <x v="10"/>
    <x v="0"/>
    <n v="27"/>
    <s v="Skogplanting"/>
    <x v="3"/>
  </r>
  <r>
    <x v="29"/>
    <x v="4"/>
    <x v="50"/>
    <x v="8"/>
    <x v="1"/>
    <n v="10"/>
    <s v="Ikke fordelt"/>
    <x v="2"/>
  </r>
  <r>
    <x v="29"/>
    <x v="4"/>
    <x v="51"/>
    <x v="8"/>
    <x v="0"/>
    <n v="1"/>
    <s v="Ikke fordelt"/>
    <x v="2"/>
  </r>
  <r>
    <x v="29"/>
    <x v="4"/>
    <x v="51"/>
    <x v="10"/>
    <x v="0"/>
    <n v="12"/>
    <s v="Skogplanting"/>
    <x v="3"/>
  </r>
  <r>
    <x v="29"/>
    <x v="4"/>
    <x v="51"/>
    <x v="8"/>
    <x v="1"/>
    <n v="2"/>
    <s v="Ikke fordelt"/>
    <x v="2"/>
  </r>
  <r>
    <x v="29"/>
    <x v="4"/>
    <x v="53"/>
    <x v="8"/>
    <x v="0"/>
    <n v="5"/>
    <s v="Ikke fordelt"/>
    <x v="2"/>
  </r>
  <r>
    <x v="29"/>
    <x v="4"/>
    <x v="54"/>
    <x v="8"/>
    <x v="0"/>
    <n v="1"/>
    <s v="Ikke fordelt"/>
    <x v="2"/>
  </r>
  <r>
    <x v="29"/>
    <x v="4"/>
    <x v="55"/>
    <x v="8"/>
    <x v="0"/>
    <n v="23"/>
    <s v="Ikke fordelt"/>
    <x v="2"/>
  </r>
  <r>
    <x v="29"/>
    <x v="5"/>
    <x v="62"/>
    <x v="8"/>
    <x v="0"/>
    <n v="9.4"/>
    <s v="Ikke fordelt"/>
    <x v="2"/>
  </r>
  <r>
    <x v="29"/>
    <x v="5"/>
    <x v="72"/>
    <x v="9"/>
    <x v="0"/>
    <n v="0.7"/>
    <s v="Bolig- og fritidsbebyggelse"/>
    <x v="0"/>
  </r>
  <r>
    <x v="29"/>
    <x v="5"/>
    <x v="72"/>
    <x v="15"/>
    <x v="0"/>
    <n v="1.2"/>
    <s v="Næringsbygg og offentlige bygg"/>
    <x v="0"/>
  </r>
  <r>
    <x v="29"/>
    <x v="5"/>
    <x v="72"/>
    <x v="10"/>
    <x v="0"/>
    <n v="17"/>
    <s v="Skogplanting"/>
    <x v="3"/>
  </r>
  <r>
    <x v="29"/>
    <x v="5"/>
    <x v="63"/>
    <x v="15"/>
    <x v="0"/>
    <n v="0.6"/>
    <s v="Næringsbygg og offentlige bygg"/>
    <x v="0"/>
  </r>
  <r>
    <x v="29"/>
    <x v="5"/>
    <x v="63"/>
    <x v="10"/>
    <x v="0"/>
    <n v="2"/>
    <s v="Skogplanting"/>
    <x v="3"/>
  </r>
  <r>
    <x v="29"/>
    <x v="5"/>
    <x v="63"/>
    <x v="9"/>
    <x v="1"/>
    <n v="64"/>
    <s v="Bolig- og fritidsbebyggelse"/>
    <x v="0"/>
  </r>
  <r>
    <x v="29"/>
    <x v="5"/>
    <x v="65"/>
    <x v="9"/>
    <x v="0"/>
    <n v="4"/>
    <s v="Bolig- og fritidsbebyggelse"/>
    <x v="0"/>
  </r>
  <r>
    <x v="29"/>
    <x v="5"/>
    <x v="65"/>
    <x v="10"/>
    <x v="0"/>
    <n v="39"/>
    <s v="Skogplanting"/>
    <x v="3"/>
  </r>
  <r>
    <x v="29"/>
    <x v="5"/>
    <x v="88"/>
    <x v="10"/>
    <x v="0"/>
    <n v="5"/>
    <s v="Skogplanting"/>
    <x v="3"/>
  </r>
  <r>
    <x v="29"/>
    <x v="5"/>
    <x v="66"/>
    <x v="9"/>
    <x v="0"/>
    <n v="0.5"/>
    <s v="Bolig- og fritidsbebyggelse"/>
    <x v="0"/>
  </r>
  <r>
    <x v="29"/>
    <x v="5"/>
    <x v="66"/>
    <x v="15"/>
    <x v="0"/>
    <n v="0.8"/>
    <s v="Næringsbygg og offentlige bygg"/>
    <x v="0"/>
  </r>
  <r>
    <x v="29"/>
    <x v="5"/>
    <x v="66"/>
    <x v="11"/>
    <x v="0"/>
    <n v="221"/>
    <s v="Samferdselsanlegg"/>
    <x v="1"/>
  </r>
  <r>
    <x v="29"/>
    <x v="5"/>
    <x v="66"/>
    <x v="10"/>
    <x v="0"/>
    <n v="17"/>
    <s v="Skogplanting"/>
    <x v="3"/>
  </r>
  <r>
    <x v="29"/>
    <x v="5"/>
    <x v="67"/>
    <x v="10"/>
    <x v="0"/>
    <n v="11"/>
    <s v="Skogplanting"/>
    <x v="3"/>
  </r>
  <r>
    <x v="29"/>
    <x v="5"/>
    <x v="68"/>
    <x v="10"/>
    <x v="0"/>
    <n v="5"/>
    <s v="Skogplanting"/>
    <x v="3"/>
  </r>
  <r>
    <x v="29"/>
    <x v="5"/>
    <x v="73"/>
    <x v="16"/>
    <x v="0"/>
    <n v="0.5"/>
    <s v="Golfbane mm"/>
    <x v="3"/>
  </r>
  <r>
    <x v="29"/>
    <x v="5"/>
    <x v="73"/>
    <x v="11"/>
    <x v="0"/>
    <n v="1.3"/>
    <s v="Samferdselsanlegg"/>
    <x v="1"/>
  </r>
  <r>
    <x v="29"/>
    <x v="5"/>
    <x v="73"/>
    <x v="10"/>
    <x v="0"/>
    <n v="13.5"/>
    <s v="Skogplanting"/>
    <x v="3"/>
  </r>
  <r>
    <x v="29"/>
    <x v="5"/>
    <x v="69"/>
    <x v="9"/>
    <x v="0"/>
    <n v="1.5"/>
    <s v="Bolig- og fritidsbebyggelse"/>
    <x v="0"/>
  </r>
  <r>
    <x v="29"/>
    <x v="5"/>
    <x v="69"/>
    <x v="11"/>
    <x v="0"/>
    <n v="0.75"/>
    <s v="Samferdselsanlegg"/>
    <x v="1"/>
  </r>
  <r>
    <x v="29"/>
    <x v="5"/>
    <x v="74"/>
    <x v="15"/>
    <x v="0"/>
    <n v="7"/>
    <s v="Næringsbygg og offentlige bygg"/>
    <x v="0"/>
  </r>
  <r>
    <x v="29"/>
    <x v="5"/>
    <x v="74"/>
    <x v="11"/>
    <x v="0"/>
    <n v="11.1"/>
    <s v="Samferdselsanlegg"/>
    <x v="1"/>
  </r>
  <r>
    <x v="29"/>
    <x v="5"/>
    <x v="74"/>
    <x v="15"/>
    <x v="1"/>
    <n v="1.5"/>
    <s v="Næringsbygg og offentlige bygg"/>
    <x v="0"/>
  </r>
  <r>
    <x v="29"/>
    <x v="5"/>
    <x v="74"/>
    <x v="11"/>
    <x v="1"/>
    <n v="1.1000000000000001"/>
    <s v="Samferdselsanlegg"/>
    <x v="1"/>
  </r>
  <r>
    <x v="29"/>
    <x v="5"/>
    <x v="71"/>
    <x v="11"/>
    <x v="0"/>
    <n v="0.9"/>
    <s v="Samferdselsanlegg"/>
    <x v="1"/>
  </r>
  <r>
    <x v="29"/>
    <x v="5"/>
    <x v="71"/>
    <x v="9"/>
    <x v="1"/>
    <n v="1.5"/>
    <s v="Bolig- og fritidsbebyggelse"/>
    <x v="0"/>
  </r>
  <r>
    <x v="29"/>
    <x v="2"/>
    <x v="75"/>
    <x v="8"/>
    <x v="2"/>
    <n v="226"/>
    <s v="Ikke fordelt"/>
    <x v="2"/>
  </r>
  <r>
    <x v="29"/>
    <x v="2"/>
    <x v="89"/>
    <x v="8"/>
    <x v="2"/>
    <n v="3"/>
    <s v="Ikke fordelt"/>
    <x v="2"/>
  </r>
  <r>
    <x v="29"/>
    <x v="2"/>
    <x v="76"/>
    <x v="8"/>
    <x v="2"/>
    <n v="155"/>
    <s v="Ikke fordelt"/>
    <x v="2"/>
  </r>
  <r>
    <x v="29"/>
    <x v="2"/>
    <x v="77"/>
    <x v="8"/>
    <x v="2"/>
    <n v="39"/>
    <s v="Ikke fordelt"/>
    <x v="2"/>
  </r>
  <r>
    <x v="29"/>
    <x v="2"/>
    <x v="90"/>
    <x v="8"/>
    <x v="2"/>
    <n v="33"/>
    <s v="Ikke fordelt"/>
    <x v="2"/>
  </r>
  <r>
    <x v="29"/>
    <x v="2"/>
    <x v="79"/>
    <x v="8"/>
    <x v="2"/>
    <n v="16"/>
    <s v="Ikke fordelt"/>
    <x v="2"/>
  </r>
  <r>
    <x v="29"/>
    <x v="2"/>
    <x v="80"/>
    <x v="8"/>
    <x v="2"/>
    <n v="29"/>
    <s v="Ikke fordelt"/>
    <x v="2"/>
  </r>
  <r>
    <x v="29"/>
    <x v="2"/>
    <x v="81"/>
    <x v="8"/>
    <x v="2"/>
    <n v="68"/>
    <s v="Ikke fordelt"/>
    <x v="2"/>
  </r>
  <r>
    <x v="29"/>
    <x v="2"/>
    <x v="82"/>
    <x v="8"/>
    <x v="2"/>
    <n v="208"/>
    <s v="Ikke fordelt"/>
    <x v="2"/>
  </r>
  <r>
    <x v="29"/>
    <x v="2"/>
    <x v="91"/>
    <x v="8"/>
    <x v="2"/>
    <n v="4"/>
    <s v="Ikke fordelt"/>
    <x v="2"/>
  </r>
  <r>
    <x v="29"/>
    <x v="2"/>
    <x v="83"/>
    <x v="8"/>
    <x v="2"/>
    <n v="61"/>
    <s v="Ikke fordelt"/>
    <x v="2"/>
  </r>
  <r>
    <x v="29"/>
    <x v="2"/>
    <x v="84"/>
    <x v="8"/>
    <x v="2"/>
    <n v="212"/>
    <s v="Ikke fordelt"/>
    <x v="2"/>
  </r>
  <r>
    <x v="29"/>
    <x v="2"/>
    <x v="85"/>
    <x v="8"/>
    <x v="2"/>
    <n v="4"/>
    <s v="Ikke fordelt"/>
    <x v="2"/>
  </r>
  <r>
    <x v="29"/>
    <x v="2"/>
    <x v="86"/>
    <x v="8"/>
    <x v="2"/>
    <n v="13"/>
    <s v="Ikke fordelt"/>
    <x v="2"/>
  </r>
  <r>
    <x v="30"/>
    <x v="0"/>
    <x v="0"/>
    <x v="8"/>
    <x v="0"/>
    <n v="59"/>
    <s v="Ikke fordelt"/>
    <x v="2"/>
  </r>
  <r>
    <x v="30"/>
    <x v="0"/>
    <x v="1"/>
    <x v="8"/>
    <x v="0"/>
    <n v="44"/>
    <s v="Ikke fordelt"/>
    <x v="2"/>
  </r>
  <r>
    <x v="30"/>
    <x v="0"/>
    <x v="2"/>
    <x v="8"/>
    <x v="0"/>
    <n v="77"/>
    <s v="Ikke fordelt"/>
    <x v="2"/>
  </r>
  <r>
    <x v="30"/>
    <x v="0"/>
    <x v="2"/>
    <x v="8"/>
    <x v="1"/>
    <n v="13"/>
    <s v="Ikke fordelt"/>
    <x v="2"/>
  </r>
  <r>
    <x v="30"/>
    <x v="0"/>
    <x v="6"/>
    <x v="8"/>
    <x v="0"/>
    <n v="180"/>
    <s v="Ikke fordelt"/>
    <x v="2"/>
  </r>
  <r>
    <x v="30"/>
    <x v="0"/>
    <x v="7"/>
    <x v="8"/>
    <x v="0"/>
    <n v="20"/>
    <s v="Ikke fordelt"/>
    <x v="2"/>
  </r>
  <r>
    <x v="30"/>
    <x v="0"/>
    <x v="7"/>
    <x v="8"/>
    <x v="1"/>
    <n v="1"/>
    <s v="Ikke fordelt"/>
    <x v="2"/>
  </r>
  <r>
    <x v="30"/>
    <x v="0"/>
    <x v="8"/>
    <x v="8"/>
    <x v="0"/>
    <n v="5"/>
    <s v="Ikke fordelt"/>
    <x v="2"/>
  </r>
  <r>
    <x v="30"/>
    <x v="0"/>
    <x v="8"/>
    <x v="8"/>
    <x v="1"/>
    <n v="21"/>
    <s v="Ikke fordelt"/>
    <x v="2"/>
  </r>
  <r>
    <x v="30"/>
    <x v="0"/>
    <x v="9"/>
    <x v="8"/>
    <x v="0"/>
    <n v="274"/>
    <s v="Ikke fordelt"/>
    <x v="2"/>
  </r>
  <r>
    <x v="30"/>
    <x v="0"/>
    <x v="9"/>
    <x v="8"/>
    <x v="1"/>
    <n v="78"/>
    <s v="Ikke fordelt"/>
    <x v="2"/>
  </r>
  <r>
    <x v="30"/>
    <x v="0"/>
    <x v="10"/>
    <x v="8"/>
    <x v="0"/>
    <n v="6"/>
    <s v="Ikke fordelt"/>
    <x v="2"/>
  </r>
  <r>
    <x v="30"/>
    <x v="0"/>
    <x v="12"/>
    <x v="8"/>
    <x v="0"/>
    <n v="12"/>
    <s v="Ikke fordelt"/>
    <x v="2"/>
  </r>
  <r>
    <x v="30"/>
    <x v="0"/>
    <x v="12"/>
    <x v="8"/>
    <x v="1"/>
    <n v="3"/>
    <s v="Ikke fordelt"/>
    <x v="2"/>
  </r>
  <r>
    <x v="30"/>
    <x v="0"/>
    <x v="13"/>
    <x v="8"/>
    <x v="0"/>
    <n v="14"/>
    <s v="Ikke fordelt"/>
    <x v="2"/>
  </r>
  <r>
    <x v="30"/>
    <x v="0"/>
    <x v="14"/>
    <x v="8"/>
    <x v="0"/>
    <n v="53"/>
    <s v="Ikke fordelt"/>
    <x v="2"/>
  </r>
  <r>
    <x v="30"/>
    <x v="0"/>
    <x v="14"/>
    <x v="8"/>
    <x v="1"/>
    <n v="134"/>
    <s v="Ikke fordelt"/>
    <x v="2"/>
  </r>
  <r>
    <x v="30"/>
    <x v="0"/>
    <x v="16"/>
    <x v="8"/>
    <x v="0"/>
    <n v="3"/>
    <s v="Ikke fordelt"/>
    <x v="2"/>
  </r>
  <r>
    <x v="30"/>
    <x v="0"/>
    <x v="17"/>
    <x v="8"/>
    <x v="0"/>
    <n v="238"/>
    <s v="Ikke fordelt"/>
    <x v="2"/>
  </r>
  <r>
    <x v="30"/>
    <x v="0"/>
    <x v="17"/>
    <x v="8"/>
    <x v="1"/>
    <n v="780"/>
    <s v="Ikke fordelt"/>
    <x v="2"/>
  </r>
  <r>
    <x v="30"/>
    <x v="0"/>
    <x v="18"/>
    <x v="8"/>
    <x v="0"/>
    <n v="86"/>
    <s v="Ikke fordelt"/>
    <x v="2"/>
  </r>
  <r>
    <x v="30"/>
    <x v="0"/>
    <x v="18"/>
    <x v="8"/>
    <x v="1"/>
    <n v="5"/>
    <s v="Ikke fordelt"/>
    <x v="2"/>
  </r>
  <r>
    <x v="30"/>
    <x v="0"/>
    <x v="19"/>
    <x v="8"/>
    <x v="0"/>
    <n v="145"/>
    <s v="Ikke fordelt"/>
    <x v="2"/>
  </r>
  <r>
    <x v="30"/>
    <x v="0"/>
    <x v="19"/>
    <x v="8"/>
    <x v="1"/>
    <n v="270"/>
    <s v="Ikke fordelt"/>
    <x v="2"/>
  </r>
  <r>
    <x v="30"/>
    <x v="0"/>
    <x v="20"/>
    <x v="8"/>
    <x v="0"/>
    <n v="39"/>
    <s v="Ikke fordelt"/>
    <x v="2"/>
  </r>
  <r>
    <x v="30"/>
    <x v="0"/>
    <x v="20"/>
    <x v="8"/>
    <x v="1"/>
    <n v="100"/>
    <s v="Ikke fordelt"/>
    <x v="2"/>
  </r>
  <r>
    <x v="30"/>
    <x v="4"/>
    <x v="45"/>
    <x v="8"/>
    <x v="0"/>
    <n v="346"/>
    <s v="Ikke fordelt"/>
    <x v="2"/>
  </r>
  <r>
    <x v="30"/>
    <x v="4"/>
    <x v="45"/>
    <x v="8"/>
    <x v="1"/>
    <n v="9"/>
    <s v="Ikke fordelt"/>
    <x v="2"/>
  </r>
  <r>
    <x v="30"/>
    <x v="4"/>
    <x v="46"/>
    <x v="8"/>
    <x v="0"/>
    <n v="998"/>
    <s v="Ikke fordelt"/>
    <x v="2"/>
  </r>
  <r>
    <x v="30"/>
    <x v="4"/>
    <x v="46"/>
    <x v="10"/>
    <x v="0"/>
    <n v="5"/>
    <s v="Skogplanting"/>
    <x v="3"/>
  </r>
  <r>
    <x v="30"/>
    <x v="4"/>
    <x v="46"/>
    <x v="8"/>
    <x v="1"/>
    <n v="33"/>
    <s v="Ikke fordelt"/>
    <x v="2"/>
  </r>
  <r>
    <x v="30"/>
    <x v="4"/>
    <x v="47"/>
    <x v="8"/>
    <x v="0"/>
    <n v="183"/>
    <s v="Ikke fordelt"/>
    <x v="2"/>
  </r>
  <r>
    <x v="30"/>
    <x v="4"/>
    <x v="47"/>
    <x v="8"/>
    <x v="1"/>
    <n v="126"/>
    <s v="Ikke fordelt"/>
    <x v="2"/>
  </r>
  <r>
    <x v="30"/>
    <x v="4"/>
    <x v="59"/>
    <x v="8"/>
    <x v="0"/>
    <n v="5"/>
    <s v="Ikke fordelt"/>
    <x v="2"/>
  </r>
  <r>
    <x v="30"/>
    <x v="4"/>
    <x v="59"/>
    <x v="10"/>
    <x v="0"/>
    <n v="15"/>
    <s v="Skogplanting"/>
    <x v="3"/>
  </r>
  <r>
    <x v="30"/>
    <x v="4"/>
    <x v="59"/>
    <x v="8"/>
    <x v="1"/>
    <n v="5"/>
    <s v="Ikke fordelt"/>
    <x v="2"/>
  </r>
  <r>
    <x v="30"/>
    <x v="4"/>
    <x v="48"/>
    <x v="8"/>
    <x v="0"/>
    <n v="3"/>
    <s v="Ikke fordelt"/>
    <x v="2"/>
  </r>
  <r>
    <x v="30"/>
    <x v="4"/>
    <x v="48"/>
    <x v="8"/>
    <x v="1"/>
    <n v="3"/>
    <s v="Ikke fordelt"/>
    <x v="2"/>
  </r>
  <r>
    <x v="30"/>
    <x v="4"/>
    <x v="49"/>
    <x v="8"/>
    <x v="0"/>
    <n v="30"/>
    <s v="Ikke fordelt"/>
    <x v="2"/>
  </r>
  <r>
    <x v="30"/>
    <x v="4"/>
    <x v="49"/>
    <x v="10"/>
    <x v="0"/>
    <n v="47"/>
    <s v="Skogplanting"/>
    <x v="3"/>
  </r>
  <r>
    <x v="30"/>
    <x v="4"/>
    <x v="49"/>
    <x v="8"/>
    <x v="1"/>
    <n v="5"/>
    <s v="Ikke fordelt"/>
    <x v="2"/>
  </r>
  <r>
    <x v="30"/>
    <x v="4"/>
    <x v="50"/>
    <x v="10"/>
    <x v="0"/>
    <n v="36"/>
    <s v="Skogplanting"/>
    <x v="3"/>
  </r>
  <r>
    <x v="30"/>
    <x v="4"/>
    <x v="51"/>
    <x v="8"/>
    <x v="0"/>
    <n v="27"/>
    <s v="Ikke fordelt"/>
    <x v="2"/>
  </r>
  <r>
    <x v="30"/>
    <x v="4"/>
    <x v="51"/>
    <x v="8"/>
    <x v="1"/>
    <n v="1"/>
    <s v="Ikke fordelt"/>
    <x v="2"/>
  </r>
  <r>
    <x v="30"/>
    <x v="4"/>
    <x v="54"/>
    <x v="8"/>
    <x v="0"/>
    <n v="9"/>
    <s v="Ikke fordelt"/>
    <x v="2"/>
  </r>
  <r>
    <x v="30"/>
    <x v="4"/>
    <x v="54"/>
    <x v="10"/>
    <x v="0"/>
    <n v="49"/>
    <s v="Skogplanting"/>
    <x v="3"/>
  </r>
  <r>
    <x v="30"/>
    <x v="4"/>
    <x v="55"/>
    <x v="8"/>
    <x v="0"/>
    <n v="30"/>
    <s v="Ikke fordelt"/>
    <x v="2"/>
  </r>
  <r>
    <x v="30"/>
    <x v="4"/>
    <x v="55"/>
    <x v="10"/>
    <x v="0"/>
    <n v="7"/>
    <s v="Skogplanting"/>
    <x v="3"/>
  </r>
  <r>
    <x v="30"/>
    <x v="4"/>
    <x v="60"/>
    <x v="10"/>
    <x v="0"/>
    <n v="2"/>
    <s v="Skogplanting"/>
    <x v="3"/>
  </r>
  <r>
    <x v="30"/>
    <x v="4"/>
    <x v="56"/>
    <x v="8"/>
    <x v="0"/>
    <n v="9"/>
    <s v="Ikke fordelt"/>
    <x v="2"/>
  </r>
  <r>
    <x v="30"/>
    <x v="4"/>
    <x v="56"/>
    <x v="8"/>
    <x v="1"/>
    <n v="1"/>
    <s v="Ikke fordelt"/>
    <x v="2"/>
  </r>
  <r>
    <x v="30"/>
    <x v="5"/>
    <x v="62"/>
    <x v="16"/>
    <x v="0"/>
    <n v="1"/>
    <s v="Golfbane mm"/>
    <x v="3"/>
  </r>
  <r>
    <x v="30"/>
    <x v="5"/>
    <x v="62"/>
    <x v="8"/>
    <x v="0"/>
    <n v="14"/>
    <s v="Ikke fordelt"/>
    <x v="2"/>
  </r>
  <r>
    <x v="30"/>
    <x v="5"/>
    <x v="62"/>
    <x v="15"/>
    <x v="0"/>
    <n v="7.5"/>
    <s v="Næringsbygg og offentlige bygg"/>
    <x v="0"/>
  </r>
  <r>
    <x v="30"/>
    <x v="5"/>
    <x v="62"/>
    <x v="11"/>
    <x v="0"/>
    <n v="17.5"/>
    <s v="Samferdselsanlegg"/>
    <x v="1"/>
  </r>
  <r>
    <x v="30"/>
    <x v="5"/>
    <x v="62"/>
    <x v="15"/>
    <x v="1"/>
    <n v="2"/>
    <s v="Næringsbygg og offentlige bygg"/>
    <x v="0"/>
  </r>
  <r>
    <x v="30"/>
    <x v="5"/>
    <x v="72"/>
    <x v="9"/>
    <x v="0"/>
    <n v="1"/>
    <s v="Bolig- og fritidsbebyggelse"/>
    <x v="0"/>
  </r>
  <r>
    <x v="30"/>
    <x v="5"/>
    <x v="72"/>
    <x v="16"/>
    <x v="0"/>
    <n v="1"/>
    <s v="Golfbane mm"/>
    <x v="3"/>
  </r>
  <r>
    <x v="30"/>
    <x v="5"/>
    <x v="72"/>
    <x v="11"/>
    <x v="0"/>
    <n v="367"/>
    <s v="Samferdselsanlegg"/>
    <x v="1"/>
  </r>
  <r>
    <x v="30"/>
    <x v="5"/>
    <x v="63"/>
    <x v="9"/>
    <x v="0"/>
    <n v="1"/>
    <s v="Bolig- og fritidsbebyggelse"/>
    <x v="0"/>
  </r>
  <r>
    <x v="30"/>
    <x v="5"/>
    <x v="63"/>
    <x v="15"/>
    <x v="0"/>
    <n v="1.6"/>
    <s v="Næringsbygg og offentlige bygg"/>
    <x v="0"/>
  </r>
  <r>
    <x v="30"/>
    <x v="5"/>
    <x v="63"/>
    <x v="11"/>
    <x v="0"/>
    <n v="2"/>
    <s v="Samferdselsanlegg"/>
    <x v="1"/>
  </r>
  <r>
    <x v="30"/>
    <x v="5"/>
    <x v="63"/>
    <x v="10"/>
    <x v="0"/>
    <n v="10"/>
    <s v="Skogplanting"/>
    <x v="3"/>
  </r>
  <r>
    <x v="30"/>
    <x v="5"/>
    <x v="63"/>
    <x v="16"/>
    <x v="1"/>
    <n v="0.6"/>
    <s v="Golfbane mm"/>
    <x v="3"/>
  </r>
  <r>
    <x v="30"/>
    <x v="5"/>
    <x v="63"/>
    <x v="11"/>
    <x v="1"/>
    <n v="0.6"/>
    <s v="Samferdselsanlegg"/>
    <x v="1"/>
  </r>
  <r>
    <x v="30"/>
    <x v="5"/>
    <x v="64"/>
    <x v="8"/>
    <x v="0"/>
    <n v="20.399999999999999"/>
    <s v="Ikke fordelt"/>
    <x v="2"/>
  </r>
  <r>
    <x v="30"/>
    <x v="5"/>
    <x v="64"/>
    <x v="11"/>
    <x v="0"/>
    <n v="266"/>
    <s v="Samferdselsanlegg"/>
    <x v="1"/>
  </r>
  <r>
    <x v="30"/>
    <x v="5"/>
    <x v="64"/>
    <x v="10"/>
    <x v="0"/>
    <n v="41"/>
    <s v="Skogplanting"/>
    <x v="3"/>
  </r>
  <r>
    <x v="30"/>
    <x v="5"/>
    <x v="64"/>
    <x v="10"/>
    <x v="1"/>
    <n v="16"/>
    <s v="Skogplanting"/>
    <x v="3"/>
  </r>
  <r>
    <x v="30"/>
    <x v="5"/>
    <x v="65"/>
    <x v="9"/>
    <x v="0"/>
    <n v="6.9"/>
    <s v="Bolig- og fritidsbebyggelse"/>
    <x v="0"/>
  </r>
  <r>
    <x v="30"/>
    <x v="5"/>
    <x v="65"/>
    <x v="10"/>
    <x v="0"/>
    <n v="6"/>
    <s v="Skogplanting"/>
    <x v="3"/>
  </r>
  <r>
    <x v="30"/>
    <x v="5"/>
    <x v="65"/>
    <x v="9"/>
    <x v="1"/>
    <n v="5"/>
    <s v="Bolig- og fritidsbebyggelse"/>
    <x v="0"/>
  </r>
  <r>
    <x v="30"/>
    <x v="5"/>
    <x v="66"/>
    <x v="11"/>
    <x v="0"/>
    <n v="454"/>
    <s v="Samferdselsanlegg"/>
    <x v="1"/>
  </r>
  <r>
    <x v="30"/>
    <x v="5"/>
    <x v="67"/>
    <x v="10"/>
    <x v="0"/>
    <n v="55.5"/>
    <s v="Skogplanting"/>
    <x v="3"/>
  </r>
  <r>
    <x v="30"/>
    <x v="5"/>
    <x v="68"/>
    <x v="9"/>
    <x v="0"/>
    <n v="1"/>
    <s v="Bolig- og fritidsbebyggelse"/>
    <x v="0"/>
  </r>
  <r>
    <x v="30"/>
    <x v="5"/>
    <x v="68"/>
    <x v="16"/>
    <x v="0"/>
    <n v="7"/>
    <s v="Golfbane mm"/>
    <x v="3"/>
  </r>
  <r>
    <x v="30"/>
    <x v="5"/>
    <x v="68"/>
    <x v="11"/>
    <x v="0"/>
    <n v="6.3"/>
    <s v="Samferdselsanlegg"/>
    <x v="1"/>
  </r>
  <r>
    <x v="30"/>
    <x v="5"/>
    <x v="68"/>
    <x v="9"/>
    <x v="1"/>
    <n v="1"/>
    <s v="Bolig- og fritidsbebyggelse"/>
    <x v="0"/>
  </r>
  <r>
    <x v="30"/>
    <x v="5"/>
    <x v="68"/>
    <x v="16"/>
    <x v="1"/>
    <n v="6"/>
    <s v="Golfbane mm"/>
    <x v="3"/>
  </r>
  <r>
    <x v="30"/>
    <x v="5"/>
    <x v="73"/>
    <x v="9"/>
    <x v="0"/>
    <n v="4"/>
    <s v="Bolig- og fritidsbebyggelse"/>
    <x v="0"/>
  </r>
  <r>
    <x v="30"/>
    <x v="5"/>
    <x v="73"/>
    <x v="16"/>
    <x v="0"/>
    <n v="2.5"/>
    <s v="Golfbane mm"/>
    <x v="3"/>
  </r>
  <r>
    <x v="30"/>
    <x v="5"/>
    <x v="73"/>
    <x v="11"/>
    <x v="0"/>
    <n v="6.3"/>
    <s v="Samferdselsanlegg"/>
    <x v="1"/>
  </r>
  <r>
    <x v="30"/>
    <x v="5"/>
    <x v="73"/>
    <x v="10"/>
    <x v="0"/>
    <n v="27"/>
    <s v="Skogplanting"/>
    <x v="3"/>
  </r>
  <r>
    <x v="30"/>
    <x v="5"/>
    <x v="73"/>
    <x v="9"/>
    <x v="1"/>
    <n v="3"/>
    <s v="Bolig- og fritidsbebyggelse"/>
    <x v="0"/>
  </r>
  <r>
    <x v="30"/>
    <x v="5"/>
    <x v="69"/>
    <x v="9"/>
    <x v="0"/>
    <n v="1"/>
    <s v="Bolig- og fritidsbebyggelse"/>
    <x v="0"/>
  </r>
  <r>
    <x v="30"/>
    <x v="5"/>
    <x v="69"/>
    <x v="16"/>
    <x v="0"/>
    <n v="39"/>
    <s v="Golfbane mm"/>
    <x v="3"/>
  </r>
  <r>
    <x v="30"/>
    <x v="5"/>
    <x v="69"/>
    <x v="10"/>
    <x v="0"/>
    <n v="71"/>
    <s v="Skogplanting"/>
    <x v="3"/>
  </r>
  <r>
    <x v="30"/>
    <x v="5"/>
    <x v="69"/>
    <x v="9"/>
    <x v="1"/>
    <n v="2"/>
    <s v="Bolig- og fritidsbebyggelse"/>
    <x v="0"/>
  </r>
  <r>
    <x v="30"/>
    <x v="5"/>
    <x v="69"/>
    <x v="16"/>
    <x v="1"/>
    <n v="47.7"/>
    <s v="Golfbane mm"/>
    <x v="3"/>
  </r>
  <r>
    <x v="30"/>
    <x v="5"/>
    <x v="69"/>
    <x v="10"/>
    <x v="1"/>
    <n v="5"/>
    <s v="Skogplanting"/>
    <x v="3"/>
  </r>
  <r>
    <x v="30"/>
    <x v="5"/>
    <x v="74"/>
    <x v="9"/>
    <x v="0"/>
    <n v="24"/>
    <s v="Bolig- og fritidsbebyggelse"/>
    <x v="0"/>
  </r>
  <r>
    <x v="30"/>
    <x v="5"/>
    <x v="74"/>
    <x v="16"/>
    <x v="0"/>
    <n v="1"/>
    <s v="Golfbane mm"/>
    <x v="3"/>
  </r>
  <r>
    <x v="30"/>
    <x v="5"/>
    <x v="74"/>
    <x v="11"/>
    <x v="0"/>
    <n v="1.5"/>
    <s v="Samferdselsanlegg"/>
    <x v="1"/>
  </r>
  <r>
    <x v="30"/>
    <x v="5"/>
    <x v="70"/>
    <x v="15"/>
    <x v="1"/>
    <n v="11"/>
    <s v="Næringsbygg og offentlige bygg"/>
    <x v="0"/>
  </r>
  <r>
    <x v="30"/>
    <x v="5"/>
    <x v="71"/>
    <x v="10"/>
    <x v="0"/>
    <n v="33"/>
    <s v="Skogplanting"/>
    <x v="3"/>
  </r>
  <r>
    <x v="30"/>
    <x v="2"/>
    <x v="75"/>
    <x v="8"/>
    <x v="2"/>
    <n v="78"/>
    <s v="Ikke fordelt"/>
    <x v="2"/>
  </r>
  <r>
    <x v="30"/>
    <x v="2"/>
    <x v="76"/>
    <x v="8"/>
    <x v="2"/>
    <n v="172"/>
    <s v="Ikke fordelt"/>
    <x v="2"/>
  </r>
  <r>
    <x v="30"/>
    <x v="2"/>
    <x v="77"/>
    <x v="8"/>
    <x v="2"/>
    <n v="11"/>
    <s v="Ikke fordelt"/>
    <x v="2"/>
  </r>
  <r>
    <x v="30"/>
    <x v="2"/>
    <x v="78"/>
    <x v="8"/>
    <x v="2"/>
    <n v="8"/>
    <s v="Ikke fordelt"/>
    <x v="2"/>
  </r>
  <r>
    <x v="30"/>
    <x v="2"/>
    <x v="80"/>
    <x v="8"/>
    <x v="2"/>
    <n v="8"/>
    <s v="Ikke fordelt"/>
    <x v="2"/>
  </r>
  <r>
    <x v="30"/>
    <x v="2"/>
    <x v="92"/>
    <x v="8"/>
    <x v="2"/>
    <n v="1"/>
    <s v="Ikke fordelt"/>
    <x v="2"/>
  </r>
  <r>
    <x v="30"/>
    <x v="2"/>
    <x v="81"/>
    <x v="8"/>
    <x v="2"/>
    <n v="15"/>
    <s v="Ikke fordelt"/>
    <x v="2"/>
  </r>
  <r>
    <x v="30"/>
    <x v="2"/>
    <x v="82"/>
    <x v="8"/>
    <x v="2"/>
    <n v="16"/>
    <s v="Ikke fordelt"/>
    <x v="2"/>
  </r>
  <r>
    <x v="30"/>
    <x v="2"/>
    <x v="83"/>
    <x v="8"/>
    <x v="2"/>
    <n v="259"/>
    <s v="Ikke fordelt"/>
    <x v="2"/>
  </r>
  <r>
    <x v="30"/>
    <x v="2"/>
    <x v="85"/>
    <x v="8"/>
    <x v="2"/>
    <n v="5"/>
    <s v="Ikke fordelt"/>
    <x v="2"/>
  </r>
  <r>
    <x v="31"/>
    <x v="0"/>
    <x v="0"/>
    <x v="8"/>
    <x v="0"/>
    <n v="15"/>
    <s v="Ikke fordelt"/>
    <x v="2"/>
  </r>
  <r>
    <x v="31"/>
    <x v="0"/>
    <x v="1"/>
    <x v="8"/>
    <x v="0"/>
    <n v="4"/>
    <s v="Ikke fordelt"/>
    <x v="2"/>
  </r>
  <r>
    <x v="31"/>
    <x v="0"/>
    <x v="1"/>
    <x v="8"/>
    <x v="1"/>
    <n v="17"/>
    <s v="Ikke fordelt"/>
    <x v="2"/>
  </r>
  <r>
    <x v="31"/>
    <x v="0"/>
    <x v="2"/>
    <x v="8"/>
    <x v="0"/>
    <n v="127"/>
    <s v="Ikke fordelt"/>
    <x v="2"/>
  </r>
  <r>
    <x v="31"/>
    <x v="0"/>
    <x v="2"/>
    <x v="8"/>
    <x v="1"/>
    <n v="99"/>
    <s v="Ikke fordelt"/>
    <x v="2"/>
  </r>
  <r>
    <x v="31"/>
    <x v="0"/>
    <x v="3"/>
    <x v="8"/>
    <x v="0"/>
    <n v="4"/>
    <s v="Ikke fordelt"/>
    <x v="2"/>
  </r>
  <r>
    <x v="31"/>
    <x v="0"/>
    <x v="4"/>
    <x v="8"/>
    <x v="0"/>
    <n v="3"/>
    <s v="Ikke fordelt"/>
    <x v="2"/>
  </r>
  <r>
    <x v="31"/>
    <x v="0"/>
    <x v="6"/>
    <x v="8"/>
    <x v="0"/>
    <n v="130"/>
    <s v="Ikke fordelt"/>
    <x v="2"/>
  </r>
  <r>
    <x v="31"/>
    <x v="0"/>
    <x v="6"/>
    <x v="8"/>
    <x v="1"/>
    <n v="32"/>
    <s v="Ikke fordelt"/>
    <x v="2"/>
  </r>
  <r>
    <x v="31"/>
    <x v="0"/>
    <x v="7"/>
    <x v="8"/>
    <x v="0"/>
    <n v="119"/>
    <s v="Ikke fordelt"/>
    <x v="2"/>
  </r>
  <r>
    <x v="31"/>
    <x v="0"/>
    <x v="8"/>
    <x v="8"/>
    <x v="0"/>
    <n v="24"/>
    <s v="Ikke fordelt"/>
    <x v="2"/>
  </r>
  <r>
    <x v="31"/>
    <x v="0"/>
    <x v="9"/>
    <x v="8"/>
    <x v="1"/>
    <n v="3"/>
    <s v="Ikke fordelt"/>
    <x v="2"/>
  </r>
  <r>
    <x v="31"/>
    <x v="0"/>
    <x v="10"/>
    <x v="8"/>
    <x v="0"/>
    <n v="15"/>
    <s v="Ikke fordelt"/>
    <x v="2"/>
  </r>
  <r>
    <x v="31"/>
    <x v="0"/>
    <x v="11"/>
    <x v="8"/>
    <x v="0"/>
    <n v="7"/>
    <s v="Ikke fordelt"/>
    <x v="2"/>
  </r>
  <r>
    <x v="31"/>
    <x v="0"/>
    <x v="12"/>
    <x v="8"/>
    <x v="0"/>
    <n v="4"/>
    <s v="Ikke fordelt"/>
    <x v="2"/>
  </r>
  <r>
    <x v="31"/>
    <x v="0"/>
    <x v="12"/>
    <x v="8"/>
    <x v="1"/>
    <n v="8"/>
    <s v="Ikke fordelt"/>
    <x v="2"/>
  </r>
  <r>
    <x v="31"/>
    <x v="0"/>
    <x v="13"/>
    <x v="8"/>
    <x v="0"/>
    <n v="835"/>
    <s v="Ikke fordelt"/>
    <x v="2"/>
  </r>
  <r>
    <x v="31"/>
    <x v="0"/>
    <x v="13"/>
    <x v="8"/>
    <x v="1"/>
    <n v="50"/>
    <s v="Ikke fordelt"/>
    <x v="2"/>
  </r>
  <r>
    <x v="31"/>
    <x v="0"/>
    <x v="14"/>
    <x v="8"/>
    <x v="0"/>
    <n v="15"/>
    <s v="Ikke fordelt"/>
    <x v="2"/>
  </r>
  <r>
    <x v="31"/>
    <x v="0"/>
    <x v="14"/>
    <x v="8"/>
    <x v="1"/>
    <n v="6"/>
    <s v="Ikke fordelt"/>
    <x v="2"/>
  </r>
  <r>
    <x v="31"/>
    <x v="0"/>
    <x v="15"/>
    <x v="8"/>
    <x v="0"/>
    <n v="3"/>
    <s v="Ikke fordelt"/>
    <x v="2"/>
  </r>
  <r>
    <x v="31"/>
    <x v="0"/>
    <x v="16"/>
    <x v="8"/>
    <x v="0"/>
    <n v="15"/>
    <s v="Ikke fordelt"/>
    <x v="2"/>
  </r>
  <r>
    <x v="31"/>
    <x v="0"/>
    <x v="17"/>
    <x v="8"/>
    <x v="0"/>
    <n v="928"/>
    <s v="Ikke fordelt"/>
    <x v="2"/>
  </r>
  <r>
    <x v="31"/>
    <x v="0"/>
    <x v="17"/>
    <x v="8"/>
    <x v="1"/>
    <n v="314"/>
    <s v="Ikke fordelt"/>
    <x v="2"/>
  </r>
  <r>
    <x v="31"/>
    <x v="0"/>
    <x v="18"/>
    <x v="8"/>
    <x v="0"/>
    <n v="32"/>
    <s v="Ikke fordelt"/>
    <x v="2"/>
  </r>
  <r>
    <x v="31"/>
    <x v="0"/>
    <x v="18"/>
    <x v="8"/>
    <x v="1"/>
    <n v="45"/>
    <s v="Ikke fordelt"/>
    <x v="2"/>
  </r>
  <r>
    <x v="31"/>
    <x v="0"/>
    <x v="19"/>
    <x v="8"/>
    <x v="0"/>
    <n v="18"/>
    <s v="Ikke fordelt"/>
    <x v="2"/>
  </r>
  <r>
    <x v="31"/>
    <x v="0"/>
    <x v="20"/>
    <x v="8"/>
    <x v="0"/>
    <n v="343"/>
    <s v="Ikke fordelt"/>
    <x v="2"/>
  </r>
  <r>
    <x v="31"/>
    <x v="0"/>
    <x v="20"/>
    <x v="8"/>
    <x v="1"/>
    <n v="50"/>
    <s v="Ikke fordelt"/>
    <x v="2"/>
  </r>
  <r>
    <x v="31"/>
    <x v="0"/>
    <x v="21"/>
    <x v="8"/>
    <x v="0"/>
    <n v="4"/>
    <s v="Ikke fordelt"/>
    <x v="2"/>
  </r>
  <r>
    <x v="31"/>
    <x v="0"/>
    <x v="21"/>
    <x v="8"/>
    <x v="1"/>
    <n v="4"/>
    <s v="Ikke fordelt"/>
    <x v="2"/>
  </r>
  <r>
    <x v="31"/>
    <x v="3"/>
    <x v="24"/>
    <x v="3"/>
    <x v="0"/>
    <n v="18"/>
    <s v="Ikke fordelt"/>
    <x v="2"/>
  </r>
  <r>
    <x v="31"/>
    <x v="3"/>
    <x v="24"/>
    <x v="14"/>
    <x v="0"/>
    <n v="6"/>
    <s v="Ikke fordelt"/>
    <x v="2"/>
  </r>
  <r>
    <x v="31"/>
    <x v="3"/>
    <x v="25"/>
    <x v="9"/>
    <x v="0"/>
    <n v="23.9"/>
    <s v="Bolig- og fritidsbebyggelse"/>
    <x v="0"/>
  </r>
  <r>
    <x v="31"/>
    <x v="3"/>
    <x v="25"/>
    <x v="3"/>
    <x v="0"/>
    <n v="28"/>
    <s v="Ikke fordelt"/>
    <x v="2"/>
  </r>
  <r>
    <x v="31"/>
    <x v="3"/>
    <x v="25"/>
    <x v="10"/>
    <x v="0"/>
    <n v="15"/>
    <s v="Skogplanting"/>
    <x v="3"/>
  </r>
  <r>
    <x v="31"/>
    <x v="3"/>
    <x v="25"/>
    <x v="3"/>
    <x v="1"/>
    <n v="5.6"/>
    <s v="Ikke fordelt"/>
    <x v="2"/>
  </r>
  <r>
    <x v="31"/>
    <x v="3"/>
    <x v="26"/>
    <x v="9"/>
    <x v="0"/>
    <n v="7.2"/>
    <s v="Bolig- og fritidsbebyggelse"/>
    <x v="0"/>
  </r>
  <r>
    <x v="31"/>
    <x v="3"/>
    <x v="26"/>
    <x v="3"/>
    <x v="0"/>
    <n v="42"/>
    <s v="Ikke fordelt"/>
    <x v="2"/>
  </r>
  <r>
    <x v="31"/>
    <x v="3"/>
    <x v="26"/>
    <x v="14"/>
    <x v="0"/>
    <n v="20"/>
    <s v="Ikke fordelt"/>
    <x v="2"/>
  </r>
  <r>
    <x v="31"/>
    <x v="3"/>
    <x v="26"/>
    <x v="10"/>
    <x v="0"/>
    <n v="5.5"/>
    <s v="Skogplanting"/>
    <x v="3"/>
  </r>
  <r>
    <x v="31"/>
    <x v="3"/>
    <x v="27"/>
    <x v="9"/>
    <x v="0"/>
    <n v="0.5"/>
    <s v="Bolig- og fritidsbebyggelse"/>
    <x v="0"/>
  </r>
  <r>
    <x v="31"/>
    <x v="3"/>
    <x v="27"/>
    <x v="3"/>
    <x v="0"/>
    <n v="0.7"/>
    <s v="Ikke fordelt"/>
    <x v="2"/>
  </r>
  <r>
    <x v="31"/>
    <x v="3"/>
    <x v="29"/>
    <x v="9"/>
    <x v="0"/>
    <n v="0.7"/>
    <s v="Bolig- og fritidsbebyggelse"/>
    <x v="0"/>
  </r>
  <r>
    <x v="31"/>
    <x v="3"/>
    <x v="29"/>
    <x v="3"/>
    <x v="0"/>
    <n v="3.6"/>
    <s v="Ikke fordelt"/>
    <x v="2"/>
  </r>
  <r>
    <x v="31"/>
    <x v="3"/>
    <x v="30"/>
    <x v="14"/>
    <x v="0"/>
    <n v="9.4"/>
    <s v="Ikke fordelt"/>
    <x v="2"/>
  </r>
  <r>
    <x v="31"/>
    <x v="3"/>
    <x v="30"/>
    <x v="3"/>
    <x v="0"/>
    <n v="1.3"/>
    <s v="Ikke fordelt"/>
    <x v="2"/>
  </r>
  <r>
    <x v="31"/>
    <x v="3"/>
    <x v="30"/>
    <x v="13"/>
    <x v="0"/>
    <n v="9.1999999999999993"/>
    <s v="Næringsbygg og offentlige bygg"/>
    <x v="0"/>
  </r>
  <r>
    <x v="31"/>
    <x v="3"/>
    <x v="31"/>
    <x v="9"/>
    <x v="1"/>
    <n v="3.8"/>
    <s v="Bolig- og fritidsbebyggelse"/>
    <x v="0"/>
  </r>
  <r>
    <x v="31"/>
    <x v="3"/>
    <x v="31"/>
    <x v="3"/>
    <x v="1"/>
    <n v="1.1000000000000001"/>
    <s v="Ikke fordelt"/>
    <x v="2"/>
  </r>
  <r>
    <x v="31"/>
    <x v="3"/>
    <x v="44"/>
    <x v="9"/>
    <x v="0"/>
    <n v="12"/>
    <s v="Bolig- og fritidsbebyggelse"/>
    <x v="0"/>
  </r>
  <r>
    <x v="31"/>
    <x v="3"/>
    <x v="44"/>
    <x v="3"/>
    <x v="1"/>
    <n v="2"/>
    <s v="Ikke fordelt"/>
    <x v="2"/>
  </r>
  <r>
    <x v="31"/>
    <x v="3"/>
    <x v="32"/>
    <x v="9"/>
    <x v="1"/>
    <n v="0.5"/>
    <s v="Bolig- og fritidsbebyggelse"/>
    <x v="0"/>
  </r>
  <r>
    <x v="31"/>
    <x v="3"/>
    <x v="32"/>
    <x v="13"/>
    <x v="1"/>
    <n v="6"/>
    <s v="Næringsbygg og offentlige bygg"/>
    <x v="0"/>
  </r>
  <r>
    <x v="31"/>
    <x v="3"/>
    <x v="33"/>
    <x v="14"/>
    <x v="0"/>
    <n v="2.5"/>
    <s v="Ikke fordelt"/>
    <x v="2"/>
  </r>
  <r>
    <x v="31"/>
    <x v="3"/>
    <x v="33"/>
    <x v="10"/>
    <x v="0"/>
    <n v="9"/>
    <s v="Skogplanting"/>
    <x v="3"/>
  </r>
  <r>
    <x v="31"/>
    <x v="3"/>
    <x v="34"/>
    <x v="9"/>
    <x v="0"/>
    <n v="2"/>
    <s v="Bolig- og fritidsbebyggelse"/>
    <x v="0"/>
  </r>
  <r>
    <x v="31"/>
    <x v="3"/>
    <x v="34"/>
    <x v="14"/>
    <x v="0"/>
    <n v="39"/>
    <s v="Ikke fordelt"/>
    <x v="2"/>
  </r>
  <r>
    <x v="31"/>
    <x v="3"/>
    <x v="34"/>
    <x v="10"/>
    <x v="0"/>
    <n v="13.5"/>
    <s v="Skogplanting"/>
    <x v="3"/>
  </r>
  <r>
    <x v="31"/>
    <x v="3"/>
    <x v="34"/>
    <x v="10"/>
    <x v="1"/>
    <n v="30"/>
    <s v="Skogplanting"/>
    <x v="3"/>
  </r>
  <r>
    <x v="31"/>
    <x v="3"/>
    <x v="35"/>
    <x v="9"/>
    <x v="0"/>
    <n v="5.3"/>
    <s v="Bolig- og fritidsbebyggelse"/>
    <x v="0"/>
  </r>
  <r>
    <x v="31"/>
    <x v="3"/>
    <x v="35"/>
    <x v="14"/>
    <x v="0"/>
    <n v="8"/>
    <s v="Ikke fordelt"/>
    <x v="2"/>
  </r>
  <r>
    <x v="31"/>
    <x v="3"/>
    <x v="35"/>
    <x v="13"/>
    <x v="0"/>
    <n v="2"/>
    <s v="Næringsbygg og offentlige bygg"/>
    <x v="0"/>
  </r>
  <r>
    <x v="31"/>
    <x v="3"/>
    <x v="35"/>
    <x v="10"/>
    <x v="0"/>
    <n v="8"/>
    <s v="Skogplanting"/>
    <x v="3"/>
  </r>
  <r>
    <x v="31"/>
    <x v="3"/>
    <x v="35"/>
    <x v="10"/>
    <x v="1"/>
    <n v="4"/>
    <s v="Skogplanting"/>
    <x v="3"/>
  </r>
  <r>
    <x v="31"/>
    <x v="3"/>
    <x v="36"/>
    <x v="14"/>
    <x v="0"/>
    <n v="66.7"/>
    <s v="Ikke fordelt"/>
    <x v="2"/>
  </r>
  <r>
    <x v="31"/>
    <x v="3"/>
    <x v="36"/>
    <x v="3"/>
    <x v="0"/>
    <n v="4.3"/>
    <s v="Ikke fordelt"/>
    <x v="2"/>
  </r>
  <r>
    <x v="31"/>
    <x v="3"/>
    <x v="36"/>
    <x v="10"/>
    <x v="0"/>
    <n v="5.5"/>
    <s v="Skogplanting"/>
    <x v="3"/>
  </r>
  <r>
    <x v="31"/>
    <x v="3"/>
    <x v="38"/>
    <x v="9"/>
    <x v="0"/>
    <n v="9.6"/>
    <s v="Bolig- og fritidsbebyggelse"/>
    <x v="0"/>
  </r>
  <r>
    <x v="31"/>
    <x v="3"/>
    <x v="39"/>
    <x v="9"/>
    <x v="0"/>
    <n v="0.5"/>
    <s v="Bolig- og fritidsbebyggelse"/>
    <x v="0"/>
  </r>
  <r>
    <x v="31"/>
    <x v="3"/>
    <x v="39"/>
    <x v="14"/>
    <x v="0"/>
    <n v="46.9"/>
    <s v="Ikke fordelt"/>
    <x v="2"/>
  </r>
  <r>
    <x v="31"/>
    <x v="3"/>
    <x v="39"/>
    <x v="3"/>
    <x v="0"/>
    <n v="3"/>
    <s v="Ikke fordelt"/>
    <x v="2"/>
  </r>
  <r>
    <x v="31"/>
    <x v="3"/>
    <x v="39"/>
    <x v="9"/>
    <x v="1"/>
    <n v="0.5"/>
    <s v="Bolig- og fritidsbebyggelse"/>
    <x v="0"/>
  </r>
  <r>
    <x v="31"/>
    <x v="3"/>
    <x v="40"/>
    <x v="9"/>
    <x v="0"/>
    <n v="1.4"/>
    <s v="Bolig- og fritidsbebyggelse"/>
    <x v="0"/>
  </r>
  <r>
    <x v="31"/>
    <x v="3"/>
    <x v="41"/>
    <x v="9"/>
    <x v="0"/>
    <n v="1"/>
    <s v="Bolig- og fritidsbebyggelse"/>
    <x v="0"/>
  </r>
  <r>
    <x v="31"/>
    <x v="3"/>
    <x v="41"/>
    <x v="3"/>
    <x v="0"/>
    <n v="3"/>
    <s v="Ikke fordelt"/>
    <x v="2"/>
  </r>
  <r>
    <x v="31"/>
    <x v="3"/>
    <x v="42"/>
    <x v="9"/>
    <x v="0"/>
    <n v="0.5"/>
    <s v="Bolig- og fritidsbebyggelse"/>
    <x v="0"/>
  </r>
  <r>
    <x v="31"/>
    <x v="3"/>
    <x v="42"/>
    <x v="14"/>
    <x v="0"/>
    <n v="2.4"/>
    <s v="Ikke fordelt"/>
    <x v="2"/>
  </r>
  <r>
    <x v="31"/>
    <x v="3"/>
    <x v="42"/>
    <x v="13"/>
    <x v="0"/>
    <n v="3"/>
    <s v="Næringsbygg og offentlige bygg"/>
    <x v="0"/>
  </r>
  <r>
    <x v="31"/>
    <x v="3"/>
    <x v="43"/>
    <x v="9"/>
    <x v="0"/>
    <n v="2.6"/>
    <s v="Bolig- og fritidsbebyggelse"/>
    <x v="0"/>
  </r>
  <r>
    <x v="31"/>
    <x v="3"/>
    <x v="43"/>
    <x v="9"/>
    <x v="1"/>
    <n v="4.5"/>
    <s v="Bolig- og fritidsbebyggelse"/>
    <x v="0"/>
  </r>
  <r>
    <x v="31"/>
    <x v="3"/>
    <x v="43"/>
    <x v="12"/>
    <x v="1"/>
    <n v="1.6"/>
    <s v="Næringsbygg og offentlige bygg"/>
    <x v="0"/>
  </r>
  <r>
    <x v="31"/>
    <x v="3"/>
    <x v="43"/>
    <x v="10"/>
    <x v="1"/>
    <n v="4"/>
    <s v="Skogplanting"/>
    <x v="3"/>
  </r>
  <r>
    <x v="31"/>
    <x v="4"/>
    <x v="23"/>
    <x v="8"/>
    <x v="0"/>
    <n v="289"/>
    <s v="Ikke fordelt"/>
    <x v="2"/>
  </r>
  <r>
    <x v="31"/>
    <x v="5"/>
    <x v="62"/>
    <x v="16"/>
    <x v="0"/>
    <n v="1.5"/>
    <s v="Golfbane mm"/>
    <x v="3"/>
  </r>
  <r>
    <x v="31"/>
    <x v="5"/>
    <x v="62"/>
    <x v="8"/>
    <x v="0"/>
    <n v="3"/>
    <s v="Ikke fordelt"/>
    <x v="2"/>
  </r>
  <r>
    <x v="31"/>
    <x v="5"/>
    <x v="63"/>
    <x v="9"/>
    <x v="1"/>
    <n v="456"/>
    <s v="Bolig- og fritidsbebyggelse"/>
    <x v="0"/>
  </r>
  <r>
    <x v="31"/>
    <x v="5"/>
    <x v="64"/>
    <x v="8"/>
    <x v="0"/>
    <n v="89"/>
    <s v="Ikke fordelt"/>
    <x v="2"/>
  </r>
  <r>
    <x v="31"/>
    <x v="5"/>
    <x v="64"/>
    <x v="10"/>
    <x v="0"/>
    <n v="5"/>
    <s v="Skogplanting"/>
    <x v="3"/>
  </r>
  <r>
    <x v="31"/>
    <x v="5"/>
    <x v="65"/>
    <x v="16"/>
    <x v="0"/>
    <n v="0.5"/>
    <s v="Golfbane mm"/>
    <x v="3"/>
  </r>
  <r>
    <x v="31"/>
    <x v="5"/>
    <x v="65"/>
    <x v="8"/>
    <x v="0"/>
    <n v="21.5"/>
    <s v="Ikke fordelt"/>
    <x v="2"/>
  </r>
  <r>
    <x v="31"/>
    <x v="5"/>
    <x v="65"/>
    <x v="10"/>
    <x v="0"/>
    <n v="23"/>
    <s v="Skogplanting"/>
    <x v="3"/>
  </r>
  <r>
    <x v="31"/>
    <x v="5"/>
    <x v="65"/>
    <x v="8"/>
    <x v="1"/>
    <n v="6.5"/>
    <s v="Ikke fordelt"/>
    <x v="2"/>
  </r>
  <r>
    <x v="31"/>
    <x v="5"/>
    <x v="66"/>
    <x v="9"/>
    <x v="0"/>
    <n v="0.6"/>
    <s v="Bolig- og fritidsbebyggelse"/>
    <x v="0"/>
  </r>
  <r>
    <x v="31"/>
    <x v="5"/>
    <x v="66"/>
    <x v="16"/>
    <x v="0"/>
    <n v="571.20000000000005"/>
    <s v="Golfbane mm"/>
    <x v="3"/>
  </r>
  <r>
    <x v="31"/>
    <x v="5"/>
    <x v="66"/>
    <x v="16"/>
    <x v="1"/>
    <n v="14"/>
    <s v="Golfbane mm"/>
    <x v="3"/>
  </r>
  <r>
    <x v="31"/>
    <x v="5"/>
    <x v="67"/>
    <x v="9"/>
    <x v="0"/>
    <n v="2"/>
    <s v="Bolig- og fritidsbebyggelse"/>
    <x v="0"/>
  </r>
  <r>
    <x v="31"/>
    <x v="5"/>
    <x v="67"/>
    <x v="10"/>
    <x v="0"/>
    <n v="23"/>
    <s v="Skogplanting"/>
    <x v="3"/>
  </r>
  <r>
    <x v="31"/>
    <x v="5"/>
    <x v="68"/>
    <x v="16"/>
    <x v="0"/>
    <n v="1"/>
    <s v="Golfbane mm"/>
    <x v="3"/>
  </r>
  <r>
    <x v="31"/>
    <x v="5"/>
    <x v="68"/>
    <x v="8"/>
    <x v="0"/>
    <n v="5.5"/>
    <s v="Ikke fordelt"/>
    <x v="2"/>
  </r>
  <r>
    <x v="31"/>
    <x v="5"/>
    <x v="68"/>
    <x v="10"/>
    <x v="0"/>
    <n v="17"/>
    <s v="Skogplanting"/>
    <x v="3"/>
  </r>
  <r>
    <x v="31"/>
    <x v="5"/>
    <x v="73"/>
    <x v="8"/>
    <x v="0"/>
    <n v="7"/>
    <s v="Ikke fordelt"/>
    <x v="2"/>
  </r>
  <r>
    <x v="31"/>
    <x v="5"/>
    <x v="73"/>
    <x v="10"/>
    <x v="0"/>
    <n v="29"/>
    <s v="Skogplanting"/>
    <x v="3"/>
  </r>
  <r>
    <x v="31"/>
    <x v="5"/>
    <x v="73"/>
    <x v="8"/>
    <x v="1"/>
    <n v="26"/>
    <s v="Ikke fordelt"/>
    <x v="2"/>
  </r>
  <r>
    <x v="31"/>
    <x v="5"/>
    <x v="74"/>
    <x v="8"/>
    <x v="0"/>
    <n v="16"/>
    <s v="Ikke fordelt"/>
    <x v="2"/>
  </r>
  <r>
    <x v="31"/>
    <x v="5"/>
    <x v="74"/>
    <x v="8"/>
    <x v="1"/>
    <n v="8.9"/>
    <s v="Ikke fordelt"/>
    <x v="2"/>
  </r>
  <r>
    <x v="31"/>
    <x v="5"/>
    <x v="70"/>
    <x v="8"/>
    <x v="0"/>
    <n v="7"/>
    <s v="Ikke fordelt"/>
    <x v="2"/>
  </r>
  <r>
    <x v="31"/>
    <x v="5"/>
    <x v="71"/>
    <x v="10"/>
    <x v="0"/>
    <n v="35"/>
    <s v="Skogplanting"/>
    <x v="3"/>
  </r>
  <r>
    <x v="31"/>
    <x v="2"/>
    <x v="75"/>
    <x v="8"/>
    <x v="2"/>
    <n v="5"/>
    <s v="Ikke fordelt"/>
    <x v="2"/>
  </r>
  <r>
    <x v="31"/>
    <x v="2"/>
    <x v="76"/>
    <x v="8"/>
    <x v="2"/>
    <n v="5"/>
    <s v="Ikke fordelt"/>
    <x v="2"/>
  </r>
  <r>
    <x v="31"/>
    <x v="2"/>
    <x v="77"/>
    <x v="8"/>
    <x v="2"/>
    <n v="16"/>
    <s v="Ikke fordelt"/>
    <x v="2"/>
  </r>
  <r>
    <x v="31"/>
    <x v="2"/>
    <x v="78"/>
    <x v="8"/>
    <x v="2"/>
    <n v="2"/>
    <s v="Ikke fordelt"/>
    <x v="2"/>
  </r>
  <r>
    <x v="31"/>
    <x v="2"/>
    <x v="93"/>
    <x v="8"/>
    <x v="2"/>
    <n v="5"/>
    <s v="Ikke fordelt"/>
    <x v="2"/>
  </r>
  <r>
    <x v="31"/>
    <x v="2"/>
    <x v="80"/>
    <x v="8"/>
    <x v="2"/>
    <n v="13"/>
    <s v="Ikke fordelt"/>
    <x v="2"/>
  </r>
  <r>
    <x v="31"/>
    <x v="2"/>
    <x v="92"/>
    <x v="8"/>
    <x v="2"/>
    <n v="6"/>
    <s v="Ikke fordelt"/>
    <x v="2"/>
  </r>
  <r>
    <x v="31"/>
    <x v="2"/>
    <x v="81"/>
    <x v="8"/>
    <x v="2"/>
    <n v="26"/>
    <s v="Ikke fordelt"/>
    <x v="2"/>
  </r>
  <r>
    <x v="31"/>
    <x v="2"/>
    <x v="94"/>
    <x v="8"/>
    <x v="2"/>
    <n v="2"/>
    <s v="Ikke fordelt"/>
    <x v="2"/>
  </r>
  <r>
    <x v="31"/>
    <x v="2"/>
    <x v="91"/>
    <x v="8"/>
    <x v="2"/>
    <n v="32"/>
    <s v="Ikke fordelt"/>
    <x v="2"/>
  </r>
  <r>
    <x v="31"/>
    <x v="2"/>
    <x v="83"/>
    <x v="8"/>
    <x v="2"/>
    <n v="1"/>
    <s v="Ikke fordelt"/>
    <x v="2"/>
  </r>
  <r>
    <x v="31"/>
    <x v="2"/>
    <x v="84"/>
    <x v="8"/>
    <x v="2"/>
    <n v="20"/>
    <s v="Ikke fordelt"/>
    <x v="2"/>
  </r>
  <r>
    <x v="31"/>
    <x v="2"/>
    <x v="86"/>
    <x v="8"/>
    <x v="2"/>
    <n v="2"/>
    <s v="Ikke fordelt"/>
    <x v="2"/>
  </r>
  <r>
    <x v="32"/>
    <x v="0"/>
    <x v="0"/>
    <x v="17"/>
    <x v="0"/>
    <n v="13"/>
    <s v="Bolig- og fritidsbebyggelse"/>
    <x v="0"/>
  </r>
  <r>
    <x v="32"/>
    <x v="0"/>
    <x v="1"/>
    <x v="17"/>
    <x v="0"/>
    <n v="1"/>
    <s v="Bolig- og fritidsbebyggelse"/>
    <x v="0"/>
  </r>
  <r>
    <x v="32"/>
    <x v="0"/>
    <x v="1"/>
    <x v="5"/>
    <x v="0"/>
    <n v="3"/>
    <s v="Næringsbygg og offentlige bygg"/>
    <x v="0"/>
  </r>
  <r>
    <x v="32"/>
    <x v="0"/>
    <x v="1"/>
    <x v="18"/>
    <x v="0"/>
    <n v="0.5"/>
    <s v="Samferdselsanlegg"/>
    <x v="1"/>
  </r>
  <r>
    <x v="32"/>
    <x v="0"/>
    <x v="1"/>
    <x v="5"/>
    <x v="1"/>
    <n v="15"/>
    <s v="Næringsbygg og offentlige bygg"/>
    <x v="0"/>
  </r>
  <r>
    <x v="32"/>
    <x v="0"/>
    <x v="1"/>
    <x v="4"/>
    <x v="1"/>
    <n v="4"/>
    <s v="Næringsbygg og offentlige bygg"/>
    <x v="0"/>
  </r>
  <r>
    <x v="32"/>
    <x v="0"/>
    <x v="2"/>
    <x v="3"/>
    <x v="0"/>
    <n v="1"/>
    <s v="Ikke fordelt"/>
    <x v="2"/>
  </r>
  <r>
    <x v="32"/>
    <x v="0"/>
    <x v="2"/>
    <x v="19"/>
    <x v="0"/>
    <n v="22.6"/>
    <s v="Næringsbygg og offentlige bygg"/>
    <x v="0"/>
  </r>
  <r>
    <x v="32"/>
    <x v="0"/>
    <x v="2"/>
    <x v="17"/>
    <x v="1"/>
    <n v="2"/>
    <s v="Bolig- og fritidsbebyggelse"/>
    <x v="0"/>
  </r>
  <r>
    <x v="32"/>
    <x v="0"/>
    <x v="2"/>
    <x v="4"/>
    <x v="1"/>
    <n v="1"/>
    <s v="Næringsbygg og offentlige bygg"/>
    <x v="0"/>
  </r>
  <r>
    <x v="32"/>
    <x v="0"/>
    <x v="3"/>
    <x v="20"/>
    <x v="1"/>
    <n v="0.5"/>
    <s v="Næringsbygg og offentlige bygg"/>
    <x v="0"/>
  </r>
  <r>
    <x v="32"/>
    <x v="0"/>
    <x v="6"/>
    <x v="21"/>
    <x v="0"/>
    <n v="40"/>
    <s v="Annet spesialområde"/>
    <x v="3"/>
  </r>
  <r>
    <x v="32"/>
    <x v="0"/>
    <x v="6"/>
    <x v="17"/>
    <x v="0"/>
    <n v="14"/>
    <s v="Bolig- og fritidsbebyggelse"/>
    <x v="0"/>
  </r>
  <r>
    <x v="32"/>
    <x v="0"/>
    <x v="6"/>
    <x v="22"/>
    <x v="0"/>
    <n v="10"/>
    <s v="Friområder mm"/>
    <x v="3"/>
  </r>
  <r>
    <x v="32"/>
    <x v="0"/>
    <x v="6"/>
    <x v="23"/>
    <x v="0"/>
    <n v="2.2000000000000002"/>
    <s v="Samferdselsanlegg"/>
    <x v="1"/>
  </r>
  <r>
    <x v="32"/>
    <x v="0"/>
    <x v="6"/>
    <x v="21"/>
    <x v="1"/>
    <n v="95"/>
    <s v="Annet spesialområde"/>
    <x v="3"/>
  </r>
  <r>
    <x v="32"/>
    <x v="0"/>
    <x v="6"/>
    <x v="24"/>
    <x v="1"/>
    <n v="14"/>
    <s v="Næringsbygg og offentlige bygg"/>
    <x v="0"/>
  </r>
  <r>
    <x v="32"/>
    <x v="0"/>
    <x v="7"/>
    <x v="17"/>
    <x v="0"/>
    <n v="17.600000000000001"/>
    <s v="Bolig- og fritidsbebyggelse"/>
    <x v="0"/>
  </r>
  <r>
    <x v="32"/>
    <x v="0"/>
    <x v="7"/>
    <x v="3"/>
    <x v="0"/>
    <n v="14"/>
    <s v="Ikke fordelt"/>
    <x v="2"/>
  </r>
  <r>
    <x v="32"/>
    <x v="0"/>
    <x v="7"/>
    <x v="4"/>
    <x v="0"/>
    <n v="2"/>
    <s v="Næringsbygg og offentlige bygg"/>
    <x v="0"/>
  </r>
  <r>
    <x v="32"/>
    <x v="0"/>
    <x v="7"/>
    <x v="17"/>
    <x v="1"/>
    <n v="5"/>
    <s v="Bolig- og fritidsbebyggelse"/>
    <x v="0"/>
  </r>
  <r>
    <x v="32"/>
    <x v="0"/>
    <x v="7"/>
    <x v="3"/>
    <x v="1"/>
    <n v="12"/>
    <s v="Ikke fordelt"/>
    <x v="2"/>
  </r>
  <r>
    <x v="32"/>
    <x v="0"/>
    <x v="8"/>
    <x v="3"/>
    <x v="0"/>
    <n v="1"/>
    <s v="Ikke fordelt"/>
    <x v="2"/>
  </r>
  <r>
    <x v="32"/>
    <x v="0"/>
    <x v="8"/>
    <x v="3"/>
    <x v="1"/>
    <n v="1"/>
    <s v="Ikke fordelt"/>
    <x v="2"/>
  </r>
  <r>
    <x v="32"/>
    <x v="0"/>
    <x v="9"/>
    <x v="17"/>
    <x v="0"/>
    <n v="7"/>
    <s v="Bolig- og fritidsbebyggelse"/>
    <x v="0"/>
  </r>
  <r>
    <x v="32"/>
    <x v="0"/>
    <x v="9"/>
    <x v="5"/>
    <x v="0"/>
    <n v="12"/>
    <s v="Næringsbygg og offentlige bygg"/>
    <x v="0"/>
  </r>
  <r>
    <x v="32"/>
    <x v="0"/>
    <x v="9"/>
    <x v="17"/>
    <x v="1"/>
    <n v="3"/>
    <s v="Bolig- og fritidsbebyggelse"/>
    <x v="0"/>
  </r>
  <r>
    <x v="32"/>
    <x v="0"/>
    <x v="10"/>
    <x v="17"/>
    <x v="0"/>
    <n v="1.5"/>
    <s v="Bolig- og fritidsbebyggelse"/>
    <x v="0"/>
  </r>
  <r>
    <x v="32"/>
    <x v="0"/>
    <x v="10"/>
    <x v="3"/>
    <x v="0"/>
    <n v="1"/>
    <s v="Ikke fordelt"/>
    <x v="2"/>
  </r>
  <r>
    <x v="32"/>
    <x v="0"/>
    <x v="10"/>
    <x v="25"/>
    <x v="0"/>
    <n v="12"/>
    <s v="Næringsbygg og offentlige bygg"/>
    <x v="0"/>
  </r>
  <r>
    <x v="32"/>
    <x v="0"/>
    <x v="10"/>
    <x v="5"/>
    <x v="0"/>
    <n v="1"/>
    <s v="Næringsbygg og offentlige bygg"/>
    <x v="0"/>
  </r>
  <r>
    <x v="32"/>
    <x v="0"/>
    <x v="10"/>
    <x v="1"/>
    <x v="0"/>
    <n v="2"/>
    <s v="Samferdselsanlegg"/>
    <x v="1"/>
  </r>
  <r>
    <x v="32"/>
    <x v="0"/>
    <x v="11"/>
    <x v="3"/>
    <x v="0"/>
    <n v="1"/>
    <s v="Ikke fordelt"/>
    <x v="2"/>
  </r>
  <r>
    <x v="32"/>
    <x v="0"/>
    <x v="12"/>
    <x v="26"/>
    <x v="0"/>
    <n v="35"/>
    <s v="Friområder mm"/>
    <x v="3"/>
  </r>
  <r>
    <x v="32"/>
    <x v="0"/>
    <x v="12"/>
    <x v="3"/>
    <x v="0"/>
    <n v="7"/>
    <s v="Ikke fordelt"/>
    <x v="2"/>
  </r>
  <r>
    <x v="32"/>
    <x v="0"/>
    <x v="12"/>
    <x v="25"/>
    <x v="0"/>
    <n v="1"/>
    <s v="Næringsbygg og offentlige bygg"/>
    <x v="0"/>
  </r>
  <r>
    <x v="32"/>
    <x v="0"/>
    <x v="14"/>
    <x v="17"/>
    <x v="0"/>
    <n v="3"/>
    <s v="Bolig- og fritidsbebyggelse"/>
    <x v="0"/>
  </r>
  <r>
    <x v="32"/>
    <x v="0"/>
    <x v="14"/>
    <x v="3"/>
    <x v="0"/>
    <n v="6"/>
    <s v="Ikke fordelt"/>
    <x v="2"/>
  </r>
  <r>
    <x v="32"/>
    <x v="0"/>
    <x v="14"/>
    <x v="20"/>
    <x v="0"/>
    <n v="34"/>
    <s v="Næringsbygg og offentlige bygg"/>
    <x v="0"/>
  </r>
  <r>
    <x v="32"/>
    <x v="0"/>
    <x v="14"/>
    <x v="1"/>
    <x v="0"/>
    <n v="1"/>
    <s v="Samferdselsanlegg"/>
    <x v="1"/>
  </r>
  <r>
    <x v="32"/>
    <x v="0"/>
    <x v="14"/>
    <x v="4"/>
    <x v="1"/>
    <n v="5"/>
    <s v="Næringsbygg og offentlige bygg"/>
    <x v="0"/>
  </r>
  <r>
    <x v="32"/>
    <x v="0"/>
    <x v="15"/>
    <x v="17"/>
    <x v="0"/>
    <n v="64.7"/>
    <s v="Bolig- og fritidsbebyggelse"/>
    <x v="0"/>
  </r>
  <r>
    <x v="32"/>
    <x v="0"/>
    <x v="15"/>
    <x v="3"/>
    <x v="0"/>
    <n v="5"/>
    <s v="Ikke fordelt"/>
    <x v="2"/>
  </r>
  <r>
    <x v="32"/>
    <x v="0"/>
    <x v="15"/>
    <x v="25"/>
    <x v="0"/>
    <n v="27"/>
    <s v="Næringsbygg og offentlige bygg"/>
    <x v="0"/>
  </r>
  <r>
    <x v="32"/>
    <x v="0"/>
    <x v="15"/>
    <x v="20"/>
    <x v="0"/>
    <n v="5"/>
    <s v="Næringsbygg og offentlige bygg"/>
    <x v="0"/>
  </r>
  <r>
    <x v="32"/>
    <x v="0"/>
    <x v="15"/>
    <x v="1"/>
    <x v="1"/>
    <n v="16"/>
    <s v="Samferdselsanlegg"/>
    <x v="1"/>
  </r>
  <r>
    <x v="32"/>
    <x v="0"/>
    <x v="16"/>
    <x v="4"/>
    <x v="0"/>
    <n v="4"/>
    <s v="Næringsbygg og offentlige bygg"/>
    <x v="0"/>
  </r>
  <r>
    <x v="32"/>
    <x v="0"/>
    <x v="16"/>
    <x v="4"/>
    <x v="1"/>
    <n v="4"/>
    <s v="Næringsbygg og offentlige bygg"/>
    <x v="0"/>
  </r>
  <r>
    <x v="32"/>
    <x v="0"/>
    <x v="17"/>
    <x v="17"/>
    <x v="0"/>
    <n v="19"/>
    <s v="Bolig- og fritidsbebyggelse"/>
    <x v="0"/>
  </r>
  <r>
    <x v="32"/>
    <x v="0"/>
    <x v="17"/>
    <x v="3"/>
    <x v="0"/>
    <n v="1"/>
    <s v="Ikke fordelt"/>
    <x v="2"/>
  </r>
  <r>
    <x v="32"/>
    <x v="0"/>
    <x v="17"/>
    <x v="18"/>
    <x v="0"/>
    <n v="13"/>
    <s v="Samferdselsanlegg"/>
    <x v="1"/>
  </r>
  <r>
    <x v="32"/>
    <x v="0"/>
    <x v="17"/>
    <x v="23"/>
    <x v="0"/>
    <n v="8"/>
    <s v="Samferdselsanlegg"/>
    <x v="1"/>
  </r>
  <r>
    <x v="32"/>
    <x v="0"/>
    <x v="17"/>
    <x v="26"/>
    <x v="1"/>
    <n v="76"/>
    <s v="Friområder mm"/>
    <x v="3"/>
  </r>
  <r>
    <x v="32"/>
    <x v="0"/>
    <x v="17"/>
    <x v="27"/>
    <x v="1"/>
    <n v="2"/>
    <s v="Golfbane mm"/>
    <x v="3"/>
  </r>
  <r>
    <x v="32"/>
    <x v="0"/>
    <x v="17"/>
    <x v="24"/>
    <x v="1"/>
    <n v="2207"/>
    <s v="Næringsbygg og offentlige bygg"/>
    <x v="0"/>
  </r>
  <r>
    <x v="32"/>
    <x v="0"/>
    <x v="18"/>
    <x v="17"/>
    <x v="0"/>
    <n v="47"/>
    <s v="Bolig- og fritidsbebyggelse"/>
    <x v="0"/>
  </r>
  <r>
    <x v="32"/>
    <x v="0"/>
    <x v="18"/>
    <x v="17"/>
    <x v="1"/>
    <n v="5"/>
    <s v="Bolig- og fritidsbebyggelse"/>
    <x v="0"/>
  </r>
  <r>
    <x v="32"/>
    <x v="0"/>
    <x v="18"/>
    <x v="3"/>
    <x v="1"/>
    <n v="1"/>
    <s v="Ikke fordelt"/>
    <x v="2"/>
  </r>
  <r>
    <x v="32"/>
    <x v="0"/>
    <x v="19"/>
    <x v="17"/>
    <x v="0"/>
    <n v="71.5"/>
    <s v="Bolig- og fritidsbebyggelse"/>
    <x v="0"/>
  </r>
  <r>
    <x v="32"/>
    <x v="0"/>
    <x v="19"/>
    <x v="3"/>
    <x v="0"/>
    <n v="50"/>
    <s v="Ikke fordelt"/>
    <x v="2"/>
  </r>
  <r>
    <x v="32"/>
    <x v="0"/>
    <x v="19"/>
    <x v="25"/>
    <x v="0"/>
    <n v="47.5"/>
    <s v="Næringsbygg og offentlige bygg"/>
    <x v="0"/>
  </r>
  <r>
    <x v="32"/>
    <x v="0"/>
    <x v="19"/>
    <x v="25"/>
    <x v="0"/>
    <n v="22"/>
    <s v="Næringsbygg og offentlige bygg"/>
    <x v="0"/>
  </r>
  <r>
    <x v="32"/>
    <x v="0"/>
    <x v="19"/>
    <x v="1"/>
    <x v="0"/>
    <n v="1"/>
    <s v="Samferdselsanlegg"/>
    <x v="1"/>
  </r>
  <r>
    <x v="32"/>
    <x v="0"/>
    <x v="20"/>
    <x v="17"/>
    <x v="0"/>
    <n v="12.5"/>
    <s v="Bolig- og fritidsbebyggelse"/>
    <x v="0"/>
  </r>
  <r>
    <x v="32"/>
    <x v="0"/>
    <x v="20"/>
    <x v="17"/>
    <x v="0"/>
    <n v="10"/>
    <s v="Bolig- og fritidsbebyggelse"/>
    <x v="0"/>
  </r>
  <r>
    <x v="32"/>
    <x v="0"/>
    <x v="20"/>
    <x v="23"/>
    <x v="0"/>
    <n v="120"/>
    <s v="Samferdselsanlegg"/>
    <x v="1"/>
  </r>
  <r>
    <x v="32"/>
    <x v="0"/>
    <x v="20"/>
    <x v="18"/>
    <x v="0"/>
    <n v="4.7"/>
    <s v="Samferdselsanlegg"/>
    <x v="1"/>
  </r>
  <r>
    <x v="32"/>
    <x v="0"/>
    <x v="20"/>
    <x v="18"/>
    <x v="0"/>
    <n v="4"/>
    <s v="Samferdselsanlegg"/>
    <x v="1"/>
  </r>
  <r>
    <x v="32"/>
    <x v="0"/>
    <x v="21"/>
    <x v="17"/>
    <x v="0"/>
    <n v="1"/>
    <s v="Bolig- og fritidsbebyggelse"/>
    <x v="0"/>
  </r>
  <r>
    <x v="32"/>
    <x v="0"/>
    <x v="21"/>
    <x v="5"/>
    <x v="0"/>
    <n v="10"/>
    <s v="Næringsbygg og offentlige bygg"/>
    <x v="0"/>
  </r>
  <r>
    <x v="32"/>
    <x v="0"/>
    <x v="21"/>
    <x v="17"/>
    <x v="1"/>
    <n v="1"/>
    <s v="Bolig- og fritidsbebyggelse"/>
    <x v="0"/>
  </r>
  <r>
    <x v="32"/>
    <x v="0"/>
    <x v="21"/>
    <x v="5"/>
    <x v="1"/>
    <n v="3"/>
    <s v="Næringsbygg og offentlige bygg"/>
    <x v="0"/>
  </r>
  <r>
    <x v="32"/>
    <x v="3"/>
    <x v="24"/>
    <x v="14"/>
    <x v="0"/>
    <n v="102.2"/>
    <s v="Ikke fordelt"/>
    <x v="2"/>
  </r>
  <r>
    <x v="32"/>
    <x v="3"/>
    <x v="24"/>
    <x v="10"/>
    <x v="0"/>
    <n v="10"/>
    <s v="Skogplanting"/>
    <x v="3"/>
  </r>
  <r>
    <x v="32"/>
    <x v="3"/>
    <x v="25"/>
    <x v="14"/>
    <x v="0"/>
    <n v="583.4"/>
    <s v="Ikke fordelt"/>
    <x v="2"/>
  </r>
  <r>
    <x v="32"/>
    <x v="3"/>
    <x v="25"/>
    <x v="3"/>
    <x v="0"/>
    <n v="2.4"/>
    <s v="Ikke fordelt"/>
    <x v="2"/>
  </r>
  <r>
    <x v="32"/>
    <x v="3"/>
    <x v="25"/>
    <x v="10"/>
    <x v="0"/>
    <n v="56"/>
    <s v="Skogplanting"/>
    <x v="3"/>
  </r>
  <r>
    <x v="32"/>
    <x v="3"/>
    <x v="25"/>
    <x v="14"/>
    <x v="1"/>
    <n v="103.8"/>
    <s v="Ikke fordelt"/>
    <x v="2"/>
  </r>
  <r>
    <x v="32"/>
    <x v="3"/>
    <x v="26"/>
    <x v="9"/>
    <x v="0"/>
    <n v="5"/>
    <s v="Bolig- og fritidsbebyggelse"/>
    <x v="0"/>
  </r>
  <r>
    <x v="32"/>
    <x v="3"/>
    <x v="26"/>
    <x v="14"/>
    <x v="0"/>
    <n v="31.8"/>
    <s v="Ikke fordelt"/>
    <x v="2"/>
  </r>
  <r>
    <x v="32"/>
    <x v="3"/>
    <x v="26"/>
    <x v="10"/>
    <x v="0"/>
    <n v="31"/>
    <s v="Skogplanting"/>
    <x v="3"/>
  </r>
  <r>
    <x v="32"/>
    <x v="3"/>
    <x v="26"/>
    <x v="14"/>
    <x v="1"/>
    <n v="1"/>
    <s v="Ikke fordelt"/>
    <x v="2"/>
  </r>
  <r>
    <x v="32"/>
    <x v="3"/>
    <x v="27"/>
    <x v="9"/>
    <x v="0"/>
    <n v="1.2"/>
    <s v="Bolig- og fritidsbebyggelse"/>
    <x v="0"/>
  </r>
  <r>
    <x v="32"/>
    <x v="3"/>
    <x v="27"/>
    <x v="10"/>
    <x v="0"/>
    <n v="0.5"/>
    <s v="Skogplanting"/>
    <x v="3"/>
  </r>
  <r>
    <x v="32"/>
    <x v="3"/>
    <x v="30"/>
    <x v="9"/>
    <x v="0"/>
    <n v="2"/>
    <s v="Bolig- og fritidsbebyggelse"/>
    <x v="0"/>
  </r>
  <r>
    <x v="32"/>
    <x v="3"/>
    <x v="30"/>
    <x v="14"/>
    <x v="0"/>
    <n v="2"/>
    <s v="Ikke fordelt"/>
    <x v="2"/>
  </r>
  <r>
    <x v="32"/>
    <x v="3"/>
    <x v="30"/>
    <x v="14"/>
    <x v="1"/>
    <n v="1"/>
    <s v="Ikke fordelt"/>
    <x v="2"/>
  </r>
  <r>
    <x v="32"/>
    <x v="3"/>
    <x v="31"/>
    <x v="9"/>
    <x v="0"/>
    <n v="1"/>
    <s v="Bolig- og fritidsbebyggelse"/>
    <x v="0"/>
  </r>
  <r>
    <x v="32"/>
    <x v="3"/>
    <x v="31"/>
    <x v="3"/>
    <x v="0"/>
    <n v="1"/>
    <s v="Ikke fordelt"/>
    <x v="2"/>
  </r>
  <r>
    <x v="32"/>
    <x v="3"/>
    <x v="44"/>
    <x v="9"/>
    <x v="0"/>
    <n v="2"/>
    <s v="Bolig- og fritidsbebyggelse"/>
    <x v="0"/>
  </r>
  <r>
    <x v="32"/>
    <x v="3"/>
    <x v="44"/>
    <x v="3"/>
    <x v="0"/>
    <n v="2"/>
    <s v="Ikke fordelt"/>
    <x v="2"/>
  </r>
  <r>
    <x v="32"/>
    <x v="3"/>
    <x v="32"/>
    <x v="14"/>
    <x v="0"/>
    <n v="3.3"/>
    <s v="Ikke fordelt"/>
    <x v="2"/>
  </r>
  <r>
    <x v="32"/>
    <x v="3"/>
    <x v="32"/>
    <x v="9"/>
    <x v="1"/>
    <n v="5"/>
    <s v="Bolig- og fritidsbebyggelse"/>
    <x v="0"/>
  </r>
  <r>
    <x v="32"/>
    <x v="3"/>
    <x v="32"/>
    <x v="3"/>
    <x v="1"/>
    <n v="20"/>
    <s v="Ikke fordelt"/>
    <x v="2"/>
  </r>
  <r>
    <x v="32"/>
    <x v="3"/>
    <x v="32"/>
    <x v="13"/>
    <x v="1"/>
    <n v="3"/>
    <s v="Næringsbygg og offentlige bygg"/>
    <x v="0"/>
  </r>
  <r>
    <x v="32"/>
    <x v="3"/>
    <x v="33"/>
    <x v="3"/>
    <x v="0"/>
    <n v="3"/>
    <s v="Ikke fordelt"/>
    <x v="2"/>
  </r>
  <r>
    <x v="32"/>
    <x v="3"/>
    <x v="33"/>
    <x v="14"/>
    <x v="0"/>
    <n v="2.4"/>
    <s v="Ikke fordelt"/>
    <x v="2"/>
  </r>
  <r>
    <x v="32"/>
    <x v="3"/>
    <x v="33"/>
    <x v="10"/>
    <x v="0"/>
    <n v="8"/>
    <s v="Skogplanting"/>
    <x v="3"/>
  </r>
  <r>
    <x v="32"/>
    <x v="3"/>
    <x v="35"/>
    <x v="9"/>
    <x v="0"/>
    <n v="5"/>
    <s v="Bolig- og fritidsbebyggelse"/>
    <x v="0"/>
  </r>
  <r>
    <x v="32"/>
    <x v="3"/>
    <x v="35"/>
    <x v="14"/>
    <x v="0"/>
    <n v="8.3000000000000007"/>
    <s v="Ikke fordelt"/>
    <x v="2"/>
  </r>
  <r>
    <x v="32"/>
    <x v="3"/>
    <x v="35"/>
    <x v="3"/>
    <x v="0"/>
    <n v="1"/>
    <s v="Ikke fordelt"/>
    <x v="2"/>
  </r>
  <r>
    <x v="32"/>
    <x v="3"/>
    <x v="35"/>
    <x v="12"/>
    <x v="0"/>
    <n v="6"/>
    <s v="Næringsbygg og offentlige bygg"/>
    <x v="0"/>
  </r>
  <r>
    <x v="32"/>
    <x v="3"/>
    <x v="35"/>
    <x v="11"/>
    <x v="0"/>
    <n v="5"/>
    <s v="Samferdselsanlegg"/>
    <x v="1"/>
  </r>
  <r>
    <x v="32"/>
    <x v="3"/>
    <x v="35"/>
    <x v="10"/>
    <x v="0"/>
    <n v="25"/>
    <s v="Skogplanting"/>
    <x v="3"/>
  </r>
  <r>
    <x v="32"/>
    <x v="3"/>
    <x v="35"/>
    <x v="14"/>
    <x v="1"/>
    <n v="6.9"/>
    <s v="Ikke fordelt"/>
    <x v="2"/>
  </r>
  <r>
    <x v="32"/>
    <x v="3"/>
    <x v="36"/>
    <x v="14"/>
    <x v="0"/>
    <n v="31.4"/>
    <s v="Ikke fordelt"/>
    <x v="2"/>
  </r>
  <r>
    <x v="32"/>
    <x v="3"/>
    <x v="36"/>
    <x v="11"/>
    <x v="0"/>
    <n v="17"/>
    <s v="Samferdselsanlegg"/>
    <x v="1"/>
  </r>
  <r>
    <x v="32"/>
    <x v="3"/>
    <x v="36"/>
    <x v="10"/>
    <x v="0"/>
    <n v="13"/>
    <s v="Skogplanting"/>
    <x v="3"/>
  </r>
  <r>
    <x v="32"/>
    <x v="3"/>
    <x v="36"/>
    <x v="11"/>
    <x v="1"/>
    <n v="13"/>
    <s v="Samferdselsanlegg"/>
    <x v="1"/>
  </r>
  <r>
    <x v="32"/>
    <x v="3"/>
    <x v="38"/>
    <x v="9"/>
    <x v="0"/>
    <n v="2"/>
    <s v="Bolig- og fritidsbebyggelse"/>
    <x v="0"/>
  </r>
  <r>
    <x v="32"/>
    <x v="3"/>
    <x v="38"/>
    <x v="14"/>
    <x v="0"/>
    <n v="3"/>
    <s v="Ikke fordelt"/>
    <x v="2"/>
  </r>
  <r>
    <x v="32"/>
    <x v="3"/>
    <x v="38"/>
    <x v="13"/>
    <x v="0"/>
    <n v="8.6999999999999993"/>
    <s v="Næringsbygg og offentlige bygg"/>
    <x v="0"/>
  </r>
  <r>
    <x v="32"/>
    <x v="3"/>
    <x v="38"/>
    <x v="11"/>
    <x v="0"/>
    <n v="1.9"/>
    <s v="Samferdselsanlegg"/>
    <x v="1"/>
  </r>
  <r>
    <x v="32"/>
    <x v="3"/>
    <x v="38"/>
    <x v="9"/>
    <x v="1"/>
    <n v="2"/>
    <s v="Bolig- og fritidsbebyggelse"/>
    <x v="0"/>
  </r>
  <r>
    <x v="32"/>
    <x v="3"/>
    <x v="38"/>
    <x v="13"/>
    <x v="1"/>
    <n v="14"/>
    <s v="Næringsbygg og offentlige bygg"/>
    <x v="0"/>
  </r>
  <r>
    <x v="32"/>
    <x v="3"/>
    <x v="38"/>
    <x v="11"/>
    <x v="1"/>
    <n v="12"/>
    <s v="Samferdselsanlegg"/>
    <x v="1"/>
  </r>
  <r>
    <x v="32"/>
    <x v="3"/>
    <x v="39"/>
    <x v="14"/>
    <x v="0"/>
    <n v="38.1"/>
    <s v="Ikke fordelt"/>
    <x v="2"/>
  </r>
  <r>
    <x v="32"/>
    <x v="3"/>
    <x v="39"/>
    <x v="3"/>
    <x v="0"/>
    <n v="2"/>
    <s v="Ikke fordelt"/>
    <x v="2"/>
  </r>
  <r>
    <x v="32"/>
    <x v="3"/>
    <x v="40"/>
    <x v="3"/>
    <x v="0"/>
    <n v="1.5"/>
    <s v="Ikke fordelt"/>
    <x v="2"/>
  </r>
  <r>
    <x v="32"/>
    <x v="3"/>
    <x v="41"/>
    <x v="10"/>
    <x v="0"/>
    <n v="54"/>
    <s v="Skogplanting"/>
    <x v="3"/>
  </r>
  <r>
    <x v="32"/>
    <x v="3"/>
    <x v="42"/>
    <x v="10"/>
    <x v="0"/>
    <n v="1.5"/>
    <s v="Skogplanting"/>
    <x v="3"/>
  </r>
  <r>
    <x v="32"/>
    <x v="3"/>
    <x v="43"/>
    <x v="9"/>
    <x v="0"/>
    <n v="2.5"/>
    <s v="Bolig- og fritidsbebyggelse"/>
    <x v="0"/>
  </r>
  <r>
    <x v="32"/>
    <x v="3"/>
    <x v="43"/>
    <x v="14"/>
    <x v="0"/>
    <n v="5.6"/>
    <s v="Ikke fordelt"/>
    <x v="2"/>
  </r>
  <r>
    <x v="32"/>
    <x v="3"/>
    <x v="43"/>
    <x v="11"/>
    <x v="0"/>
    <n v="1.1000000000000001"/>
    <s v="Samferdselsanlegg"/>
    <x v="1"/>
  </r>
  <r>
    <x v="32"/>
    <x v="3"/>
    <x v="43"/>
    <x v="13"/>
    <x v="1"/>
    <n v="20"/>
    <s v="Næringsbygg og offentlige bygg"/>
    <x v="0"/>
  </r>
  <r>
    <x v="32"/>
    <x v="4"/>
    <x v="23"/>
    <x v="8"/>
    <x v="0"/>
    <n v="203"/>
    <s v="Ikke fordelt"/>
    <x v="2"/>
  </r>
  <r>
    <x v="32"/>
    <x v="5"/>
    <x v="62"/>
    <x v="8"/>
    <x v="0"/>
    <n v="5"/>
    <s v="Ikke fordelt"/>
    <x v="2"/>
  </r>
  <r>
    <x v="32"/>
    <x v="5"/>
    <x v="62"/>
    <x v="15"/>
    <x v="0"/>
    <n v="6"/>
    <s v="Næringsbygg og offentlige bygg"/>
    <x v="0"/>
  </r>
  <r>
    <x v="32"/>
    <x v="5"/>
    <x v="62"/>
    <x v="11"/>
    <x v="0"/>
    <n v="1"/>
    <s v="Samferdselsanlegg"/>
    <x v="1"/>
  </r>
  <r>
    <x v="32"/>
    <x v="5"/>
    <x v="72"/>
    <x v="15"/>
    <x v="0"/>
    <n v="0.8"/>
    <s v="Næringsbygg og offentlige bygg"/>
    <x v="0"/>
  </r>
  <r>
    <x v="32"/>
    <x v="5"/>
    <x v="72"/>
    <x v="11"/>
    <x v="0"/>
    <n v="7"/>
    <s v="Samferdselsanlegg"/>
    <x v="1"/>
  </r>
  <r>
    <x v="32"/>
    <x v="5"/>
    <x v="72"/>
    <x v="9"/>
    <x v="1"/>
    <n v="5"/>
    <s v="Bolig- og fritidsbebyggelse"/>
    <x v="0"/>
  </r>
  <r>
    <x v="32"/>
    <x v="5"/>
    <x v="72"/>
    <x v="11"/>
    <x v="1"/>
    <n v="7"/>
    <s v="Samferdselsanlegg"/>
    <x v="1"/>
  </r>
  <r>
    <x v="32"/>
    <x v="5"/>
    <x v="63"/>
    <x v="9"/>
    <x v="0"/>
    <n v="160"/>
    <s v="Bolig- og fritidsbebyggelse"/>
    <x v="0"/>
  </r>
  <r>
    <x v="32"/>
    <x v="5"/>
    <x v="63"/>
    <x v="16"/>
    <x v="0"/>
    <n v="1"/>
    <s v="Golfbane mm"/>
    <x v="3"/>
  </r>
  <r>
    <x v="32"/>
    <x v="5"/>
    <x v="63"/>
    <x v="15"/>
    <x v="0"/>
    <n v="83"/>
    <s v="Næringsbygg og offentlige bygg"/>
    <x v="0"/>
  </r>
  <r>
    <x v="32"/>
    <x v="5"/>
    <x v="63"/>
    <x v="11"/>
    <x v="0"/>
    <n v="1"/>
    <s v="Samferdselsanlegg"/>
    <x v="1"/>
  </r>
  <r>
    <x v="32"/>
    <x v="5"/>
    <x v="63"/>
    <x v="10"/>
    <x v="0"/>
    <n v="16"/>
    <s v="Skogplanting"/>
    <x v="3"/>
  </r>
  <r>
    <x v="32"/>
    <x v="5"/>
    <x v="63"/>
    <x v="16"/>
    <x v="1"/>
    <n v="1"/>
    <s v="Golfbane mm"/>
    <x v="3"/>
  </r>
  <r>
    <x v="32"/>
    <x v="5"/>
    <x v="63"/>
    <x v="15"/>
    <x v="1"/>
    <n v="185"/>
    <s v="Næringsbygg og offentlige bygg"/>
    <x v="0"/>
  </r>
  <r>
    <x v="32"/>
    <x v="5"/>
    <x v="63"/>
    <x v="11"/>
    <x v="1"/>
    <n v="1"/>
    <s v="Samferdselsanlegg"/>
    <x v="1"/>
  </r>
  <r>
    <x v="32"/>
    <x v="5"/>
    <x v="64"/>
    <x v="8"/>
    <x v="0"/>
    <n v="77"/>
    <s v="Ikke fordelt"/>
    <x v="2"/>
  </r>
  <r>
    <x v="32"/>
    <x v="5"/>
    <x v="64"/>
    <x v="11"/>
    <x v="0"/>
    <n v="0.5"/>
    <s v="Samferdselsanlegg"/>
    <x v="1"/>
  </r>
  <r>
    <x v="32"/>
    <x v="5"/>
    <x v="64"/>
    <x v="10"/>
    <x v="0"/>
    <n v="12"/>
    <s v="Skogplanting"/>
    <x v="3"/>
  </r>
  <r>
    <x v="32"/>
    <x v="5"/>
    <x v="64"/>
    <x v="16"/>
    <x v="1"/>
    <n v="1"/>
    <s v="Golfbane mm"/>
    <x v="3"/>
  </r>
  <r>
    <x v="32"/>
    <x v="5"/>
    <x v="64"/>
    <x v="8"/>
    <x v="1"/>
    <n v="69"/>
    <s v="Ikke fordelt"/>
    <x v="2"/>
  </r>
  <r>
    <x v="32"/>
    <x v="5"/>
    <x v="65"/>
    <x v="8"/>
    <x v="0"/>
    <n v="18.899999999999999"/>
    <s v="Ikke fordelt"/>
    <x v="2"/>
  </r>
  <r>
    <x v="32"/>
    <x v="5"/>
    <x v="65"/>
    <x v="10"/>
    <x v="0"/>
    <n v="20.5"/>
    <s v="Skogplanting"/>
    <x v="3"/>
  </r>
  <r>
    <x v="32"/>
    <x v="5"/>
    <x v="65"/>
    <x v="8"/>
    <x v="1"/>
    <n v="7"/>
    <s v="Ikke fordelt"/>
    <x v="2"/>
  </r>
  <r>
    <x v="32"/>
    <x v="5"/>
    <x v="66"/>
    <x v="9"/>
    <x v="0"/>
    <n v="1.3"/>
    <s v="Bolig- og fritidsbebyggelse"/>
    <x v="0"/>
  </r>
  <r>
    <x v="32"/>
    <x v="5"/>
    <x v="67"/>
    <x v="10"/>
    <x v="0"/>
    <n v="11"/>
    <s v="Skogplanting"/>
    <x v="3"/>
  </r>
  <r>
    <x v="32"/>
    <x v="5"/>
    <x v="68"/>
    <x v="11"/>
    <x v="0"/>
    <n v="71"/>
    <s v="Samferdselsanlegg"/>
    <x v="1"/>
  </r>
  <r>
    <x v="32"/>
    <x v="5"/>
    <x v="68"/>
    <x v="10"/>
    <x v="0"/>
    <n v="18.5"/>
    <s v="Skogplanting"/>
    <x v="3"/>
  </r>
  <r>
    <x v="32"/>
    <x v="5"/>
    <x v="73"/>
    <x v="9"/>
    <x v="0"/>
    <n v="2"/>
    <s v="Bolig- og fritidsbebyggelse"/>
    <x v="0"/>
  </r>
  <r>
    <x v="32"/>
    <x v="5"/>
    <x v="73"/>
    <x v="16"/>
    <x v="0"/>
    <n v="6"/>
    <s v="Golfbane mm"/>
    <x v="3"/>
  </r>
  <r>
    <x v="32"/>
    <x v="5"/>
    <x v="73"/>
    <x v="8"/>
    <x v="0"/>
    <n v="5"/>
    <s v="Ikke fordelt"/>
    <x v="2"/>
  </r>
  <r>
    <x v="32"/>
    <x v="5"/>
    <x v="73"/>
    <x v="11"/>
    <x v="0"/>
    <n v="5"/>
    <s v="Samferdselsanlegg"/>
    <x v="1"/>
  </r>
  <r>
    <x v="32"/>
    <x v="5"/>
    <x v="73"/>
    <x v="10"/>
    <x v="0"/>
    <n v="10"/>
    <s v="Skogplanting"/>
    <x v="3"/>
  </r>
  <r>
    <x v="32"/>
    <x v="5"/>
    <x v="73"/>
    <x v="8"/>
    <x v="1"/>
    <n v="8"/>
    <s v="Ikke fordelt"/>
    <x v="2"/>
  </r>
  <r>
    <x v="32"/>
    <x v="5"/>
    <x v="69"/>
    <x v="9"/>
    <x v="0"/>
    <n v="1.1000000000000001"/>
    <s v="Bolig- og fritidsbebyggelse"/>
    <x v="0"/>
  </r>
  <r>
    <x v="32"/>
    <x v="5"/>
    <x v="69"/>
    <x v="8"/>
    <x v="0"/>
    <n v="29.3"/>
    <s v="Ikke fordelt"/>
    <x v="2"/>
  </r>
  <r>
    <x v="32"/>
    <x v="5"/>
    <x v="69"/>
    <x v="11"/>
    <x v="0"/>
    <n v="5.8"/>
    <s v="Samferdselsanlegg"/>
    <x v="1"/>
  </r>
  <r>
    <x v="32"/>
    <x v="5"/>
    <x v="69"/>
    <x v="8"/>
    <x v="1"/>
    <n v="10"/>
    <s v="Ikke fordelt"/>
    <x v="2"/>
  </r>
  <r>
    <x v="32"/>
    <x v="5"/>
    <x v="69"/>
    <x v="11"/>
    <x v="1"/>
    <n v="1"/>
    <s v="Samferdselsanlegg"/>
    <x v="1"/>
  </r>
  <r>
    <x v="32"/>
    <x v="5"/>
    <x v="74"/>
    <x v="9"/>
    <x v="0"/>
    <n v="2"/>
    <s v="Bolig- og fritidsbebyggelse"/>
    <x v="0"/>
  </r>
  <r>
    <x v="32"/>
    <x v="5"/>
    <x v="74"/>
    <x v="16"/>
    <x v="0"/>
    <n v="2"/>
    <s v="Golfbane mm"/>
    <x v="3"/>
  </r>
  <r>
    <x v="32"/>
    <x v="5"/>
    <x v="74"/>
    <x v="8"/>
    <x v="0"/>
    <n v="4"/>
    <s v="Ikke fordelt"/>
    <x v="2"/>
  </r>
  <r>
    <x v="32"/>
    <x v="5"/>
    <x v="74"/>
    <x v="15"/>
    <x v="0"/>
    <n v="2"/>
    <s v="Næringsbygg og offentlige bygg"/>
    <x v="0"/>
  </r>
  <r>
    <x v="32"/>
    <x v="5"/>
    <x v="74"/>
    <x v="10"/>
    <x v="0"/>
    <n v="16"/>
    <s v="Skogplanting"/>
    <x v="3"/>
  </r>
  <r>
    <x v="32"/>
    <x v="5"/>
    <x v="74"/>
    <x v="9"/>
    <x v="1"/>
    <n v="1"/>
    <s v="Bolig- og fritidsbebyggelse"/>
    <x v="0"/>
  </r>
  <r>
    <x v="32"/>
    <x v="5"/>
    <x v="74"/>
    <x v="16"/>
    <x v="1"/>
    <n v="2"/>
    <s v="Golfbane mm"/>
    <x v="3"/>
  </r>
  <r>
    <x v="32"/>
    <x v="5"/>
    <x v="74"/>
    <x v="8"/>
    <x v="1"/>
    <n v="14"/>
    <s v="Ikke fordelt"/>
    <x v="2"/>
  </r>
  <r>
    <x v="32"/>
    <x v="5"/>
    <x v="70"/>
    <x v="8"/>
    <x v="0"/>
    <n v="6"/>
    <s v="Ikke fordelt"/>
    <x v="2"/>
  </r>
  <r>
    <x v="32"/>
    <x v="5"/>
    <x v="70"/>
    <x v="15"/>
    <x v="0"/>
    <n v="7"/>
    <s v="Næringsbygg og offentlige bygg"/>
    <x v="0"/>
  </r>
  <r>
    <x v="32"/>
    <x v="5"/>
    <x v="70"/>
    <x v="8"/>
    <x v="1"/>
    <n v="3"/>
    <s v="Ikke fordelt"/>
    <x v="2"/>
  </r>
  <r>
    <x v="32"/>
    <x v="5"/>
    <x v="71"/>
    <x v="11"/>
    <x v="0"/>
    <n v="1"/>
    <s v="Samferdselsanlegg"/>
    <x v="1"/>
  </r>
  <r>
    <x v="32"/>
    <x v="5"/>
    <x v="71"/>
    <x v="16"/>
    <x v="1"/>
    <n v="1"/>
    <s v="Golfbane mm"/>
    <x v="3"/>
  </r>
  <r>
    <x v="32"/>
    <x v="2"/>
    <x v="75"/>
    <x v="8"/>
    <x v="2"/>
    <n v="8"/>
    <s v="Ikke fordelt"/>
    <x v="2"/>
  </r>
  <r>
    <x v="32"/>
    <x v="2"/>
    <x v="76"/>
    <x v="8"/>
    <x v="2"/>
    <n v="125"/>
    <s v="Ikke fordelt"/>
    <x v="2"/>
  </r>
  <r>
    <x v="32"/>
    <x v="2"/>
    <x v="77"/>
    <x v="8"/>
    <x v="2"/>
    <n v="29"/>
    <s v="Ikke fordelt"/>
    <x v="2"/>
  </r>
  <r>
    <x v="32"/>
    <x v="2"/>
    <x v="78"/>
    <x v="8"/>
    <x v="2"/>
    <n v="3"/>
    <s v="Ikke fordelt"/>
    <x v="2"/>
  </r>
  <r>
    <x v="32"/>
    <x v="2"/>
    <x v="93"/>
    <x v="8"/>
    <x v="2"/>
    <n v="4"/>
    <s v="Ikke fordelt"/>
    <x v="2"/>
  </r>
  <r>
    <x v="32"/>
    <x v="2"/>
    <x v="80"/>
    <x v="8"/>
    <x v="2"/>
    <n v="28"/>
    <s v="Ikke fordelt"/>
    <x v="2"/>
  </r>
  <r>
    <x v="32"/>
    <x v="2"/>
    <x v="81"/>
    <x v="8"/>
    <x v="2"/>
    <n v="242"/>
    <s v="Ikke fordelt"/>
    <x v="2"/>
  </r>
  <r>
    <x v="32"/>
    <x v="2"/>
    <x v="82"/>
    <x v="8"/>
    <x v="2"/>
    <n v="5"/>
    <s v="Ikke fordelt"/>
    <x v="2"/>
  </r>
  <r>
    <x v="32"/>
    <x v="2"/>
    <x v="94"/>
    <x v="8"/>
    <x v="2"/>
    <n v="1"/>
    <s v="Ikke fordelt"/>
    <x v="2"/>
  </r>
  <r>
    <x v="32"/>
    <x v="2"/>
    <x v="91"/>
    <x v="8"/>
    <x v="2"/>
    <n v="87"/>
    <s v="Ikke fordelt"/>
    <x v="2"/>
  </r>
  <r>
    <x v="32"/>
    <x v="2"/>
    <x v="83"/>
    <x v="8"/>
    <x v="2"/>
    <n v="67"/>
    <s v="Ikke fordelt"/>
    <x v="2"/>
  </r>
  <r>
    <x v="32"/>
    <x v="2"/>
    <x v="84"/>
    <x v="8"/>
    <x v="2"/>
    <n v="44"/>
    <s v="Ikke fordelt"/>
    <x v="2"/>
  </r>
  <r>
    <x v="32"/>
    <x v="2"/>
    <x v="86"/>
    <x v="8"/>
    <x v="2"/>
    <n v="14"/>
    <s v="Ikke fordelt"/>
    <x v="2"/>
  </r>
  <r>
    <x v="33"/>
    <x v="0"/>
    <x v="0"/>
    <x v="17"/>
    <x v="0"/>
    <n v="30"/>
    <s v="Bolig- og fritidsbebyggelse"/>
    <x v="0"/>
  </r>
  <r>
    <x v="33"/>
    <x v="0"/>
    <x v="1"/>
    <x v="3"/>
    <x v="0"/>
    <n v="30"/>
    <s v="Ikke fordelt"/>
    <x v="2"/>
  </r>
  <r>
    <x v="33"/>
    <x v="0"/>
    <x v="1"/>
    <x v="3"/>
    <x v="1"/>
    <n v="2"/>
    <s v="Ikke fordelt"/>
    <x v="2"/>
  </r>
  <r>
    <x v="33"/>
    <x v="0"/>
    <x v="2"/>
    <x v="24"/>
    <x v="0"/>
    <n v="60"/>
    <s v="Næringsbygg og offentlige bygg"/>
    <x v="0"/>
  </r>
  <r>
    <x v="33"/>
    <x v="0"/>
    <x v="2"/>
    <x v="4"/>
    <x v="0"/>
    <n v="2"/>
    <s v="Næringsbygg og offentlige bygg"/>
    <x v="0"/>
  </r>
  <r>
    <x v="33"/>
    <x v="0"/>
    <x v="2"/>
    <x v="18"/>
    <x v="0"/>
    <n v="15"/>
    <s v="Samferdselsanlegg"/>
    <x v="1"/>
  </r>
  <r>
    <x v="33"/>
    <x v="0"/>
    <x v="2"/>
    <x v="17"/>
    <x v="1"/>
    <n v="2"/>
    <s v="Bolig- og fritidsbebyggelse"/>
    <x v="0"/>
  </r>
  <r>
    <x v="33"/>
    <x v="0"/>
    <x v="2"/>
    <x v="24"/>
    <x v="1"/>
    <n v="25"/>
    <s v="Næringsbygg og offentlige bygg"/>
    <x v="0"/>
  </r>
  <r>
    <x v="33"/>
    <x v="0"/>
    <x v="6"/>
    <x v="20"/>
    <x v="0"/>
    <n v="16.100000000000001"/>
    <s v="Næringsbygg og offentlige bygg"/>
    <x v="0"/>
  </r>
  <r>
    <x v="33"/>
    <x v="0"/>
    <x v="7"/>
    <x v="17"/>
    <x v="0"/>
    <n v="3"/>
    <s v="Bolig- og fritidsbebyggelse"/>
    <x v="0"/>
  </r>
  <r>
    <x v="33"/>
    <x v="0"/>
    <x v="7"/>
    <x v="23"/>
    <x v="0"/>
    <n v="1.5"/>
    <s v="Samferdselsanlegg"/>
    <x v="1"/>
  </r>
  <r>
    <x v="33"/>
    <x v="0"/>
    <x v="7"/>
    <x v="17"/>
    <x v="1"/>
    <n v="11"/>
    <s v="Bolig- og fritidsbebyggelse"/>
    <x v="0"/>
  </r>
  <r>
    <x v="33"/>
    <x v="0"/>
    <x v="7"/>
    <x v="24"/>
    <x v="1"/>
    <n v="10.4"/>
    <s v="Næringsbygg og offentlige bygg"/>
    <x v="0"/>
  </r>
  <r>
    <x v="33"/>
    <x v="0"/>
    <x v="8"/>
    <x v="17"/>
    <x v="0"/>
    <n v="84"/>
    <s v="Bolig- og fritidsbebyggelse"/>
    <x v="0"/>
  </r>
  <r>
    <x v="33"/>
    <x v="0"/>
    <x v="9"/>
    <x v="17"/>
    <x v="0"/>
    <n v="62"/>
    <s v="Bolig- og fritidsbebyggelse"/>
    <x v="0"/>
  </r>
  <r>
    <x v="33"/>
    <x v="0"/>
    <x v="9"/>
    <x v="5"/>
    <x v="0"/>
    <n v="1"/>
    <s v="Næringsbygg og offentlige bygg"/>
    <x v="0"/>
  </r>
  <r>
    <x v="33"/>
    <x v="0"/>
    <x v="9"/>
    <x v="17"/>
    <x v="1"/>
    <n v="1"/>
    <s v="Bolig- og fritidsbebyggelse"/>
    <x v="0"/>
  </r>
  <r>
    <x v="33"/>
    <x v="0"/>
    <x v="10"/>
    <x v="1"/>
    <x v="0"/>
    <n v="1"/>
    <s v="Samferdselsanlegg"/>
    <x v="1"/>
  </r>
  <r>
    <x v="33"/>
    <x v="0"/>
    <x v="10"/>
    <x v="3"/>
    <x v="1"/>
    <n v="1"/>
    <s v="Ikke fordelt"/>
    <x v="2"/>
  </r>
  <r>
    <x v="33"/>
    <x v="0"/>
    <x v="11"/>
    <x v="17"/>
    <x v="0"/>
    <n v="37"/>
    <s v="Bolig- og fritidsbebyggelse"/>
    <x v="0"/>
  </r>
  <r>
    <x v="33"/>
    <x v="0"/>
    <x v="11"/>
    <x v="17"/>
    <x v="1"/>
    <n v="1"/>
    <s v="Bolig- og fritidsbebyggelse"/>
    <x v="0"/>
  </r>
  <r>
    <x v="33"/>
    <x v="0"/>
    <x v="12"/>
    <x v="20"/>
    <x v="0"/>
    <n v="19"/>
    <s v="Næringsbygg og offentlige bygg"/>
    <x v="0"/>
  </r>
  <r>
    <x v="33"/>
    <x v="0"/>
    <x v="12"/>
    <x v="18"/>
    <x v="0"/>
    <n v="3.5"/>
    <s v="Samferdselsanlegg"/>
    <x v="1"/>
  </r>
  <r>
    <x v="33"/>
    <x v="0"/>
    <x v="13"/>
    <x v="17"/>
    <x v="0"/>
    <n v="1"/>
    <s v="Bolig- og fritidsbebyggelse"/>
    <x v="0"/>
  </r>
  <r>
    <x v="33"/>
    <x v="0"/>
    <x v="14"/>
    <x v="17"/>
    <x v="0"/>
    <n v="2"/>
    <s v="Bolig- og fritidsbebyggelse"/>
    <x v="0"/>
  </r>
  <r>
    <x v="33"/>
    <x v="0"/>
    <x v="14"/>
    <x v="3"/>
    <x v="0"/>
    <n v="15"/>
    <s v="Ikke fordelt"/>
    <x v="2"/>
  </r>
  <r>
    <x v="33"/>
    <x v="0"/>
    <x v="14"/>
    <x v="24"/>
    <x v="0"/>
    <n v="26"/>
    <s v="Næringsbygg og offentlige bygg"/>
    <x v="0"/>
  </r>
  <r>
    <x v="33"/>
    <x v="0"/>
    <x v="14"/>
    <x v="23"/>
    <x v="0"/>
    <n v="1.4"/>
    <s v="Samferdselsanlegg"/>
    <x v="1"/>
  </r>
  <r>
    <x v="33"/>
    <x v="0"/>
    <x v="15"/>
    <x v="17"/>
    <x v="0"/>
    <n v="1"/>
    <s v="Bolig- og fritidsbebyggelse"/>
    <x v="0"/>
  </r>
  <r>
    <x v="33"/>
    <x v="0"/>
    <x v="15"/>
    <x v="23"/>
    <x v="0"/>
    <n v="11.2"/>
    <s v="Samferdselsanlegg"/>
    <x v="1"/>
  </r>
  <r>
    <x v="33"/>
    <x v="0"/>
    <x v="15"/>
    <x v="28"/>
    <x v="1"/>
    <n v="1"/>
    <s v="Næringsbygg og offentlige bygg"/>
    <x v="0"/>
  </r>
  <r>
    <x v="33"/>
    <x v="0"/>
    <x v="16"/>
    <x v="4"/>
    <x v="0"/>
    <n v="1"/>
    <s v="Næringsbygg og offentlige bygg"/>
    <x v="0"/>
  </r>
  <r>
    <x v="33"/>
    <x v="0"/>
    <x v="17"/>
    <x v="17"/>
    <x v="0"/>
    <n v="248.4"/>
    <s v="Bolig- og fritidsbebyggelse"/>
    <x v="0"/>
  </r>
  <r>
    <x v="33"/>
    <x v="0"/>
    <x v="17"/>
    <x v="17"/>
    <x v="1"/>
    <n v="58"/>
    <s v="Bolig- og fritidsbebyggelse"/>
    <x v="0"/>
  </r>
  <r>
    <x v="33"/>
    <x v="0"/>
    <x v="17"/>
    <x v="24"/>
    <x v="1"/>
    <n v="5"/>
    <s v="Næringsbygg og offentlige bygg"/>
    <x v="0"/>
  </r>
  <r>
    <x v="33"/>
    <x v="0"/>
    <x v="18"/>
    <x v="17"/>
    <x v="0"/>
    <n v="43"/>
    <s v="Bolig- og fritidsbebyggelse"/>
    <x v="0"/>
  </r>
  <r>
    <x v="33"/>
    <x v="0"/>
    <x v="18"/>
    <x v="3"/>
    <x v="0"/>
    <n v="109"/>
    <s v="Ikke fordelt"/>
    <x v="2"/>
  </r>
  <r>
    <x v="33"/>
    <x v="0"/>
    <x v="18"/>
    <x v="17"/>
    <x v="1"/>
    <n v="1"/>
    <s v="Bolig- og fritidsbebyggelse"/>
    <x v="0"/>
  </r>
  <r>
    <x v="33"/>
    <x v="0"/>
    <x v="18"/>
    <x v="3"/>
    <x v="1"/>
    <n v="8"/>
    <s v="Ikke fordelt"/>
    <x v="2"/>
  </r>
  <r>
    <x v="33"/>
    <x v="0"/>
    <x v="19"/>
    <x v="17"/>
    <x v="0"/>
    <n v="4"/>
    <s v="Bolig- og fritidsbebyggelse"/>
    <x v="0"/>
  </r>
  <r>
    <x v="33"/>
    <x v="0"/>
    <x v="19"/>
    <x v="24"/>
    <x v="0"/>
    <n v="8"/>
    <s v="Næringsbygg og offentlige bygg"/>
    <x v="0"/>
  </r>
  <r>
    <x v="33"/>
    <x v="0"/>
    <x v="19"/>
    <x v="19"/>
    <x v="0"/>
    <n v="3"/>
    <s v="Næringsbygg og offentlige bygg"/>
    <x v="0"/>
  </r>
  <r>
    <x v="33"/>
    <x v="0"/>
    <x v="19"/>
    <x v="17"/>
    <x v="1"/>
    <n v="3"/>
    <s v="Bolig- og fritidsbebyggelse"/>
    <x v="0"/>
  </r>
  <r>
    <x v="33"/>
    <x v="0"/>
    <x v="20"/>
    <x v="17"/>
    <x v="0"/>
    <n v="1"/>
    <s v="Bolig- og fritidsbebyggelse"/>
    <x v="0"/>
  </r>
  <r>
    <x v="33"/>
    <x v="0"/>
    <x v="20"/>
    <x v="3"/>
    <x v="0"/>
    <n v="1"/>
    <s v="Ikke fordelt"/>
    <x v="2"/>
  </r>
  <r>
    <x v="33"/>
    <x v="0"/>
    <x v="20"/>
    <x v="29"/>
    <x v="0"/>
    <n v="8.5"/>
    <s v="Næringsbygg og offentlige bygg"/>
    <x v="0"/>
  </r>
  <r>
    <x v="33"/>
    <x v="0"/>
    <x v="20"/>
    <x v="18"/>
    <x v="0"/>
    <n v="4"/>
    <s v="Samferdselsanlegg"/>
    <x v="1"/>
  </r>
  <r>
    <x v="33"/>
    <x v="0"/>
    <x v="20"/>
    <x v="17"/>
    <x v="1"/>
    <n v="83"/>
    <s v="Bolig- og fritidsbebyggelse"/>
    <x v="0"/>
  </r>
  <r>
    <x v="33"/>
    <x v="0"/>
    <x v="21"/>
    <x v="17"/>
    <x v="0"/>
    <n v="11.7"/>
    <s v="Bolig- og fritidsbebyggelse"/>
    <x v="0"/>
  </r>
  <r>
    <x v="33"/>
    <x v="0"/>
    <x v="21"/>
    <x v="4"/>
    <x v="0"/>
    <n v="2"/>
    <s v="Næringsbygg og offentlige bygg"/>
    <x v="0"/>
  </r>
  <r>
    <x v="33"/>
    <x v="0"/>
    <x v="21"/>
    <x v="1"/>
    <x v="0"/>
    <n v="1"/>
    <s v="Samferdselsanlegg"/>
    <x v="1"/>
  </r>
  <r>
    <x v="33"/>
    <x v="0"/>
    <x v="21"/>
    <x v="17"/>
    <x v="1"/>
    <n v="3"/>
    <s v="Bolig- og fritidsbebyggelse"/>
    <x v="0"/>
  </r>
  <r>
    <x v="33"/>
    <x v="0"/>
    <x v="21"/>
    <x v="4"/>
    <x v="1"/>
    <n v="2"/>
    <s v="Næringsbygg og offentlige bygg"/>
    <x v="0"/>
  </r>
  <r>
    <x v="33"/>
    <x v="0"/>
    <x v="21"/>
    <x v="1"/>
    <x v="1"/>
    <n v="2"/>
    <s v="Samferdselsanlegg"/>
    <x v="1"/>
  </r>
  <r>
    <x v="33"/>
    <x v="3"/>
    <x v="24"/>
    <x v="14"/>
    <x v="0"/>
    <n v="240"/>
    <s v="Ikke fordelt"/>
    <x v="2"/>
  </r>
  <r>
    <x v="33"/>
    <x v="3"/>
    <x v="25"/>
    <x v="10"/>
    <x v="0"/>
    <n v="52"/>
    <s v="Skogplanting"/>
    <x v="3"/>
  </r>
  <r>
    <x v="33"/>
    <x v="3"/>
    <x v="26"/>
    <x v="9"/>
    <x v="0"/>
    <n v="1"/>
    <s v="Bolig- og fritidsbebyggelse"/>
    <x v="0"/>
  </r>
  <r>
    <x v="33"/>
    <x v="3"/>
    <x v="29"/>
    <x v="10"/>
    <x v="0"/>
    <n v="15"/>
    <s v="Skogplanting"/>
    <x v="3"/>
  </r>
  <r>
    <x v="33"/>
    <x v="3"/>
    <x v="30"/>
    <x v="3"/>
    <x v="0"/>
    <n v="4"/>
    <s v="Ikke fordelt"/>
    <x v="2"/>
  </r>
  <r>
    <x v="33"/>
    <x v="3"/>
    <x v="30"/>
    <x v="9"/>
    <x v="1"/>
    <n v="1"/>
    <s v="Bolig- og fritidsbebyggelse"/>
    <x v="0"/>
  </r>
  <r>
    <x v="33"/>
    <x v="3"/>
    <x v="30"/>
    <x v="3"/>
    <x v="1"/>
    <n v="3"/>
    <s v="Ikke fordelt"/>
    <x v="2"/>
  </r>
  <r>
    <x v="33"/>
    <x v="3"/>
    <x v="31"/>
    <x v="9"/>
    <x v="0"/>
    <n v="4"/>
    <s v="Bolig- og fritidsbebyggelse"/>
    <x v="0"/>
  </r>
  <r>
    <x v="33"/>
    <x v="3"/>
    <x v="31"/>
    <x v="9"/>
    <x v="1"/>
    <n v="4"/>
    <s v="Bolig- og fritidsbebyggelse"/>
    <x v="0"/>
  </r>
  <r>
    <x v="33"/>
    <x v="3"/>
    <x v="31"/>
    <x v="11"/>
    <x v="1"/>
    <n v="1"/>
    <s v="Samferdselsanlegg"/>
    <x v="1"/>
  </r>
  <r>
    <x v="33"/>
    <x v="3"/>
    <x v="44"/>
    <x v="9"/>
    <x v="0"/>
    <n v="1"/>
    <s v="Bolig- og fritidsbebyggelse"/>
    <x v="0"/>
  </r>
  <r>
    <x v="33"/>
    <x v="3"/>
    <x v="44"/>
    <x v="3"/>
    <x v="0"/>
    <n v="3"/>
    <s v="Ikke fordelt"/>
    <x v="2"/>
  </r>
  <r>
    <x v="33"/>
    <x v="3"/>
    <x v="32"/>
    <x v="12"/>
    <x v="0"/>
    <n v="2"/>
    <s v="Næringsbygg og offentlige bygg"/>
    <x v="0"/>
  </r>
  <r>
    <x v="33"/>
    <x v="3"/>
    <x v="32"/>
    <x v="9"/>
    <x v="1"/>
    <n v="2"/>
    <s v="Bolig- og fritidsbebyggelse"/>
    <x v="0"/>
  </r>
  <r>
    <x v="33"/>
    <x v="3"/>
    <x v="32"/>
    <x v="3"/>
    <x v="1"/>
    <n v="20"/>
    <s v="Ikke fordelt"/>
    <x v="2"/>
  </r>
  <r>
    <x v="33"/>
    <x v="3"/>
    <x v="33"/>
    <x v="9"/>
    <x v="0"/>
    <n v="3"/>
    <s v="Bolig- og fritidsbebyggelse"/>
    <x v="0"/>
  </r>
  <r>
    <x v="33"/>
    <x v="3"/>
    <x v="33"/>
    <x v="10"/>
    <x v="0"/>
    <n v="7"/>
    <s v="Skogplanting"/>
    <x v="3"/>
  </r>
  <r>
    <x v="33"/>
    <x v="3"/>
    <x v="33"/>
    <x v="3"/>
    <x v="1"/>
    <n v="3"/>
    <s v="Ikke fordelt"/>
    <x v="2"/>
  </r>
  <r>
    <x v="33"/>
    <x v="3"/>
    <x v="34"/>
    <x v="3"/>
    <x v="0"/>
    <n v="2"/>
    <s v="Ikke fordelt"/>
    <x v="2"/>
  </r>
  <r>
    <x v="33"/>
    <x v="3"/>
    <x v="34"/>
    <x v="10"/>
    <x v="0"/>
    <n v="3"/>
    <s v="Skogplanting"/>
    <x v="3"/>
  </r>
  <r>
    <x v="33"/>
    <x v="3"/>
    <x v="35"/>
    <x v="9"/>
    <x v="0"/>
    <n v="12"/>
    <s v="Bolig- og fritidsbebyggelse"/>
    <x v="0"/>
  </r>
  <r>
    <x v="33"/>
    <x v="3"/>
    <x v="35"/>
    <x v="11"/>
    <x v="0"/>
    <n v="1"/>
    <s v="Samferdselsanlegg"/>
    <x v="1"/>
  </r>
  <r>
    <x v="33"/>
    <x v="3"/>
    <x v="35"/>
    <x v="10"/>
    <x v="0"/>
    <n v="11"/>
    <s v="Skogplanting"/>
    <x v="3"/>
  </r>
  <r>
    <x v="33"/>
    <x v="3"/>
    <x v="36"/>
    <x v="13"/>
    <x v="0"/>
    <n v="2"/>
    <s v="Næringsbygg og offentlige bygg"/>
    <x v="0"/>
  </r>
  <r>
    <x v="33"/>
    <x v="3"/>
    <x v="36"/>
    <x v="10"/>
    <x v="0"/>
    <n v="9"/>
    <s v="Skogplanting"/>
    <x v="3"/>
  </r>
  <r>
    <x v="33"/>
    <x v="3"/>
    <x v="38"/>
    <x v="3"/>
    <x v="0"/>
    <n v="209"/>
    <s v="Ikke fordelt"/>
    <x v="2"/>
  </r>
  <r>
    <x v="33"/>
    <x v="3"/>
    <x v="38"/>
    <x v="13"/>
    <x v="0"/>
    <n v="5"/>
    <s v="Næringsbygg og offentlige bygg"/>
    <x v="0"/>
  </r>
  <r>
    <x v="33"/>
    <x v="3"/>
    <x v="38"/>
    <x v="12"/>
    <x v="0"/>
    <n v="4"/>
    <s v="Næringsbygg og offentlige bygg"/>
    <x v="0"/>
  </r>
  <r>
    <x v="33"/>
    <x v="3"/>
    <x v="38"/>
    <x v="3"/>
    <x v="1"/>
    <n v="209"/>
    <s v="Ikke fordelt"/>
    <x v="2"/>
  </r>
  <r>
    <x v="33"/>
    <x v="3"/>
    <x v="38"/>
    <x v="12"/>
    <x v="1"/>
    <n v="6"/>
    <s v="Næringsbygg og offentlige bygg"/>
    <x v="0"/>
  </r>
  <r>
    <x v="33"/>
    <x v="3"/>
    <x v="38"/>
    <x v="13"/>
    <x v="1"/>
    <n v="5"/>
    <s v="Næringsbygg og offentlige bygg"/>
    <x v="0"/>
  </r>
  <r>
    <x v="33"/>
    <x v="3"/>
    <x v="39"/>
    <x v="9"/>
    <x v="0"/>
    <n v="3"/>
    <s v="Bolig- og fritidsbebyggelse"/>
    <x v="0"/>
  </r>
  <r>
    <x v="33"/>
    <x v="3"/>
    <x v="39"/>
    <x v="9"/>
    <x v="1"/>
    <n v="2"/>
    <s v="Bolig- og fritidsbebyggelse"/>
    <x v="0"/>
  </r>
  <r>
    <x v="33"/>
    <x v="3"/>
    <x v="40"/>
    <x v="3"/>
    <x v="0"/>
    <n v="10"/>
    <s v="Ikke fordelt"/>
    <x v="2"/>
  </r>
  <r>
    <x v="33"/>
    <x v="3"/>
    <x v="40"/>
    <x v="11"/>
    <x v="1"/>
    <n v="7"/>
    <s v="Samferdselsanlegg"/>
    <x v="1"/>
  </r>
  <r>
    <x v="33"/>
    <x v="3"/>
    <x v="41"/>
    <x v="10"/>
    <x v="0"/>
    <n v="39"/>
    <s v="Skogplanting"/>
    <x v="3"/>
  </r>
  <r>
    <x v="33"/>
    <x v="3"/>
    <x v="42"/>
    <x v="14"/>
    <x v="0"/>
    <n v="4"/>
    <s v="Ikke fordelt"/>
    <x v="2"/>
  </r>
  <r>
    <x v="33"/>
    <x v="3"/>
    <x v="42"/>
    <x v="3"/>
    <x v="0"/>
    <n v="4"/>
    <s v="Ikke fordelt"/>
    <x v="2"/>
  </r>
  <r>
    <x v="33"/>
    <x v="3"/>
    <x v="42"/>
    <x v="14"/>
    <x v="1"/>
    <n v="17"/>
    <s v="Ikke fordelt"/>
    <x v="2"/>
  </r>
  <r>
    <x v="33"/>
    <x v="3"/>
    <x v="42"/>
    <x v="3"/>
    <x v="1"/>
    <n v="17"/>
    <s v="Ikke fordelt"/>
    <x v="2"/>
  </r>
  <r>
    <x v="33"/>
    <x v="3"/>
    <x v="43"/>
    <x v="9"/>
    <x v="0"/>
    <n v="22"/>
    <s v="Bolig- og fritidsbebyggelse"/>
    <x v="0"/>
  </r>
  <r>
    <x v="33"/>
    <x v="3"/>
    <x v="43"/>
    <x v="3"/>
    <x v="0"/>
    <n v="19"/>
    <s v="Ikke fordelt"/>
    <x v="2"/>
  </r>
  <r>
    <x v="33"/>
    <x v="3"/>
    <x v="43"/>
    <x v="11"/>
    <x v="0"/>
    <n v="9"/>
    <s v="Samferdselsanlegg"/>
    <x v="1"/>
  </r>
  <r>
    <x v="33"/>
    <x v="3"/>
    <x v="43"/>
    <x v="10"/>
    <x v="0"/>
    <n v="11"/>
    <s v="Skogplanting"/>
    <x v="3"/>
  </r>
  <r>
    <x v="33"/>
    <x v="3"/>
    <x v="43"/>
    <x v="9"/>
    <x v="1"/>
    <n v="12"/>
    <s v="Bolig- og fritidsbebyggelse"/>
    <x v="0"/>
  </r>
  <r>
    <x v="33"/>
    <x v="3"/>
    <x v="43"/>
    <x v="3"/>
    <x v="1"/>
    <n v="12"/>
    <s v="Ikke fordelt"/>
    <x v="2"/>
  </r>
  <r>
    <x v="33"/>
    <x v="4"/>
    <x v="23"/>
    <x v="8"/>
    <x v="0"/>
    <n v="173"/>
    <s v="Ikke fordelt"/>
    <x v="2"/>
  </r>
  <r>
    <x v="33"/>
    <x v="5"/>
    <x v="62"/>
    <x v="9"/>
    <x v="0"/>
    <n v="60"/>
    <s v="Bolig- og fritidsbebyggelse"/>
    <x v="0"/>
  </r>
  <r>
    <x v="33"/>
    <x v="5"/>
    <x v="62"/>
    <x v="8"/>
    <x v="0"/>
    <n v="6.5"/>
    <s v="Ikke fordelt"/>
    <x v="2"/>
  </r>
  <r>
    <x v="33"/>
    <x v="5"/>
    <x v="62"/>
    <x v="11"/>
    <x v="0"/>
    <n v="1"/>
    <s v="Samferdselsanlegg"/>
    <x v="1"/>
  </r>
  <r>
    <x v="33"/>
    <x v="5"/>
    <x v="62"/>
    <x v="10"/>
    <x v="0"/>
    <n v="88"/>
    <s v="Skogplanting"/>
    <x v="3"/>
  </r>
  <r>
    <x v="33"/>
    <x v="5"/>
    <x v="62"/>
    <x v="9"/>
    <x v="1"/>
    <n v="2.7"/>
    <s v="Bolig- og fritidsbebyggelse"/>
    <x v="0"/>
  </r>
  <r>
    <x v="33"/>
    <x v="5"/>
    <x v="62"/>
    <x v="16"/>
    <x v="1"/>
    <n v="1"/>
    <s v="Golfbane mm"/>
    <x v="3"/>
  </r>
  <r>
    <x v="33"/>
    <x v="5"/>
    <x v="72"/>
    <x v="9"/>
    <x v="0"/>
    <n v="6.8"/>
    <s v="Bolig- og fritidsbebyggelse"/>
    <x v="0"/>
  </r>
  <r>
    <x v="33"/>
    <x v="5"/>
    <x v="63"/>
    <x v="9"/>
    <x v="0"/>
    <n v="1.9"/>
    <s v="Bolig- og fritidsbebyggelse"/>
    <x v="0"/>
  </r>
  <r>
    <x v="33"/>
    <x v="5"/>
    <x v="63"/>
    <x v="16"/>
    <x v="0"/>
    <n v="12"/>
    <s v="Golfbane mm"/>
    <x v="3"/>
  </r>
  <r>
    <x v="33"/>
    <x v="5"/>
    <x v="63"/>
    <x v="15"/>
    <x v="0"/>
    <n v="16"/>
    <s v="Næringsbygg og offentlige bygg"/>
    <x v="0"/>
  </r>
  <r>
    <x v="33"/>
    <x v="5"/>
    <x v="63"/>
    <x v="10"/>
    <x v="0"/>
    <n v="46"/>
    <s v="Skogplanting"/>
    <x v="3"/>
  </r>
  <r>
    <x v="33"/>
    <x v="5"/>
    <x v="63"/>
    <x v="9"/>
    <x v="1"/>
    <n v="12"/>
    <s v="Bolig- og fritidsbebyggelse"/>
    <x v="0"/>
  </r>
  <r>
    <x v="33"/>
    <x v="5"/>
    <x v="63"/>
    <x v="16"/>
    <x v="1"/>
    <n v="5"/>
    <s v="Golfbane mm"/>
    <x v="3"/>
  </r>
  <r>
    <x v="33"/>
    <x v="5"/>
    <x v="64"/>
    <x v="16"/>
    <x v="0"/>
    <n v="1"/>
    <s v="Golfbane mm"/>
    <x v="3"/>
  </r>
  <r>
    <x v="33"/>
    <x v="5"/>
    <x v="64"/>
    <x v="10"/>
    <x v="0"/>
    <n v="58"/>
    <s v="Skogplanting"/>
    <x v="3"/>
  </r>
  <r>
    <x v="33"/>
    <x v="5"/>
    <x v="65"/>
    <x v="9"/>
    <x v="0"/>
    <n v="44.8"/>
    <s v="Bolig- og fritidsbebyggelse"/>
    <x v="0"/>
  </r>
  <r>
    <x v="33"/>
    <x v="5"/>
    <x v="65"/>
    <x v="16"/>
    <x v="0"/>
    <n v="2"/>
    <s v="Golfbane mm"/>
    <x v="3"/>
  </r>
  <r>
    <x v="33"/>
    <x v="5"/>
    <x v="65"/>
    <x v="15"/>
    <x v="0"/>
    <n v="29"/>
    <s v="Næringsbygg og offentlige bygg"/>
    <x v="0"/>
  </r>
  <r>
    <x v="33"/>
    <x v="5"/>
    <x v="65"/>
    <x v="11"/>
    <x v="0"/>
    <n v="1.2"/>
    <s v="Samferdselsanlegg"/>
    <x v="1"/>
  </r>
  <r>
    <x v="33"/>
    <x v="5"/>
    <x v="65"/>
    <x v="10"/>
    <x v="0"/>
    <n v="81"/>
    <s v="Skogplanting"/>
    <x v="3"/>
  </r>
  <r>
    <x v="33"/>
    <x v="5"/>
    <x v="65"/>
    <x v="15"/>
    <x v="1"/>
    <n v="0.5"/>
    <s v="Næringsbygg og offentlige bygg"/>
    <x v="0"/>
  </r>
  <r>
    <x v="33"/>
    <x v="5"/>
    <x v="65"/>
    <x v="10"/>
    <x v="1"/>
    <n v="10"/>
    <s v="Skogplanting"/>
    <x v="3"/>
  </r>
  <r>
    <x v="33"/>
    <x v="5"/>
    <x v="66"/>
    <x v="9"/>
    <x v="0"/>
    <n v="2.2000000000000002"/>
    <s v="Bolig- og fritidsbebyggelse"/>
    <x v="0"/>
  </r>
  <r>
    <x v="33"/>
    <x v="5"/>
    <x v="66"/>
    <x v="16"/>
    <x v="0"/>
    <n v="7"/>
    <s v="Golfbane mm"/>
    <x v="3"/>
  </r>
  <r>
    <x v="33"/>
    <x v="5"/>
    <x v="66"/>
    <x v="15"/>
    <x v="0"/>
    <n v="1"/>
    <s v="Næringsbygg og offentlige bygg"/>
    <x v="0"/>
  </r>
  <r>
    <x v="33"/>
    <x v="5"/>
    <x v="66"/>
    <x v="11"/>
    <x v="0"/>
    <n v="5.5"/>
    <s v="Samferdselsanlegg"/>
    <x v="1"/>
  </r>
  <r>
    <x v="33"/>
    <x v="5"/>
    <x v="66"/>
    <x v="10"/>
    <x v="0"/>
    <n v="15"/>
    <s v="Skogplanting"/>
    <x v="3"/>
  </r>
  <r>
    <x v="33"/>
    <x v="5"/>
    <x v="66"/>
    <x v="9"/>
    <x v="1"/>
    <n v="3"/>
    <s v="Bolig- og fritidsbebyggelse"/>
    <x v="0"/>
  </r>
  <r>
    <x v="33"/>
    <x v="5"/>
    <x v="67"/>
    <x v="11"/>
    <x v="0"/>
    <n v="1.1000000000000001"/>
    <s v="Samferdselsanlegg"/>
    <x v="1"/>
  </r>
  <r>
    <x v="33"/>
    <x v="5"/>
    <x v="67"/>
    <x v="10"/>
    <x v="0"/>
    <n v="179"/>
    <s v="Skogplanting"/>
    <x v="3"/>
  </r>
  <r>
    <x v="33"/>
    <x v="5"/>
    <x v="68"/>
    <x v="9"/>
    <x v="0"/>
    <n v="4.4000000000000004"/>
    <s v="Bolig- og fritidsbebyggelse"/>
    <x v="0"/>
  </r>
  <r>
    <x v="33"/>
    <x v="5"/>
    <x v="68"/>
    <x v="15"/>
    <x v="0"/>
    <n v="5"/>
    <s v="Næringsbygg og offentlige bygg"/>
    <x v="0"/>
  </r>
  <r>
    <x v="33"/>
    <x v="5"/>
    <x v="68"/>
    <x v="11"/>
    <x v="0"/>
    <n v="25"/>
    <s v="Samferdselsanlegg"/>
    <x v="1"/>
  </r>
  <r>
    <x v="33"/>
    <x v="5"/>
    <x v="68"/>
    <x v="10"/>
    <x v="0"/>
    <n v="2"/>
    <s v="Skogplanting"/>
    <x v="3"/>
  </r>
  <r>
    <x v="33"/>
    <x v="5"/>
    <x v="68"/>
    <x v="16"/>
    <x v="1"/>
    <n v="4"/>
    <s v="Golfbane mm"/>
    <x v="3"/>
  </r>
  <r>
    <x v="33"/>
    <x v="5"/>
    <x v="73"/>
    <x v="9"/>
    <x v="0"/>
    <n v="2.6"/>
    <s v="Bolig- og fritidsbebyggelse"/>
    <x v="0"/>
  </r>
  <r>
    <x v="33"/>
    <x v="5"/>
    <x v="73"/>
    <x v="16"/>
    <x v="0"/>
    <n v="3"/>
    <s v="Golfbane mm"/>
    <x v="3"/>
  </r>
  <r>
    <x v="33"/>
    <x v="5"/>
    <x v="73"/>
    <x v="11"/>
    <x v="0"/>
    <n v="3"/>
    <s v="Samferdselsanlegg"/>
    <x v="1"/>
  </r>
  <r>
    <x v="33"/>
    <x v="5"/>
    <x v="73"/>
    <x v="9"/>
    <x v="1"/>
    <n v="2"/>
    <s v="Bolig- og fritidsbebyggelse"/>
    <x v="0"/>
  </r>
  <r>
    <x v="33"/>
    <x v="5"/>
    <x v="69"/>
    <x v="9"/>
    <x v="0"/>
    <n v="4"/>
    <s v="Bolig- og fritidsbebyggelse"/>
    <x v="0"/>
  </r>
  <r>
    <x v="33"/>
    <x v="5"/>
    <x v="69"/>
    <x v="16"/>
    <x v="0"/>
    <n v="3"/>
    <s v="Golfbane mm"/>
    <x v="3"/>
  </r>
  <r>
    <x v="33"/>
    <x v="5"/>
    <x v="69"/>
    <x v="11"/>
    <x v="0"/>
    <n v="1"/>
    <s v="Samferdselsanlegg"/>
    <x v="1"/>
  </r>
  <r>
    <x v="33"/>
    <x v="5"/>
    <x v="69"/>
    <x v="16"/>
    <x v="1"/>
    <n v="5"/>
    <s v="Golfbane mm"/>
    <x v="3"/>
  </r>
  <r>
    <x v="33"/>
    <x v="5"/>
    <x v="69"/>
    <x v="8"/>
    <x v="1"/>
    <n v="11"/>
    <s v="Ikke fordelt"/>
    <x v="2"/>
  </r>
  <r>
    <x v="33"/>
    <x v="5"/>
    <x v="74"/>
    <x v="16"/>
    <x v="0"/>
    <n v="5"/>
    <s v="Golfbane mm"/>
    <x v="3"/>
  </r>
  <r>
    <x v="33"/>
    <x v="5"/>
    <x v="74"/>
    <x v="8"/>
    <x v="0"/>
    <n v="11"/>
    <s v="Ikke fordelt"/>
    <x v="2"/>
  </r>
  <r>
    <x v="33"/>
    <x v="5"/>
    <x v="74"/>
    <x v="11"/>
    <x v="0"/>
    <n v="1.5"/>
    <s v="Samferdselsanlegg"/>
    <x v="1"/>
  </r>
  <r>
    <x v="33"/>
    <x v="5"/>
    <x v="74"/>
    <x v="10"/>
    <x v="0"/>
    <n v="10"/>
    <s v="Skogplanting"/>
    <x v="3"/>
  </r>
  <r>
    <x v="33"/>
    <x v="5"/>
    <x v="70"/>
    <x v="15"/>
    <x v="0"/>
    <n v="26.2"/>
    <s v="Næringsbygg og offentlige bygg"/>
    <x v="0"/>
  </r>
  <r>
    <x v="33"/>
    <x v="5"/>
    <x v="71"/>
    <x v="9"/>
    <x v="0"/>
    <n v="2.4"/>
    <s v="Bolig- og fritidsbebyggelse"/>
    <x v="0"/>
  </r>
  <r>
    <x v="33"/>
    <x v="5"/>
    <x v="71"/>
    <x v="16"/>
    <x v="0"/>
    <n v="3.5"/>
    <s v="Golfbane mm"/>
    <x v="3"/>
  </r>
  <r>
    <x v="33"/>
    <x v="5"/>
    <x v="71"/>
    <x v="10"/>
    <x v="0"/>
    <n v="46"/>
    <s v="Skogplanting"/>
    <x v="3"/>
  </r>
  <r>
    <x v="33"/>
    <x v="5"/>
    <x v="71"/>
    <x v="9"/>
    <x v="1"/>
    <n v="4"/>
    <s v="Bolig- og fritidsbebyggelse"/>
    <x v="0"/>
  </r>
  <r>
    <x v="33"/>
    <x v="2"/>
    <x v="75"/>
    <x v="8"/>
    <x v="2"/>
    <n v="19"/>
    <s v="Ikke fordelt"/>
    <x v="2"/>
  </r>
  <r>
    <x v="33"/>
    <x v="2"/>
    <x v="89"/>
    <x v="8"/>
    <x v="2"/>
    <n v="37"/>
    <s v="Ikke fordelt"/>
    <x v="2"/>
  </r>
  <r>
    <x v="33"/>
    <x v="2"/>
    <x v="76"/>
    <x v="8"/>
    <x v="2"/>
    <n v="14"/>
    <s v="Ikke fordelt"/>
    <x v="2"/>
  </r>
  <r>
    <x v="33"/>
    <x v="2"/>
    <x v="77"/>
    <x v="8"/>
    <x v="2"/>
    <n v="7"/>
    <s v="Ikke fordelt"/>
    <x v="2"/>
  </r>
  <r>
    <x v="33"/>
    <x v="2"/>
    <x v="78"/>
    <x v="8"/>
    <x v="2"/>
    <n v="1"/>
    <s v="Ikke fordelt"/>
    <x v="2"/>
  </r>
  <r>
    <x v="33"/>
    <x v="2"/>
    <x v="93"/>
    <x v="8"/>
    <x v="2"/>
    <n v="2"/>
    <s v="Ikke fordelt"/>
    <x v="2"/>
  </r>
  <r>
    <x v="33"/>
    <x v="2"/>
    <x v="80"/>
    <x v="8"/>
    <x v="2"/>
    <n v="10"/>
    <s v="Ikke fordelt"/>
    <x v="2"/>
  </r>
  <r>
    <x v="33"/>
    <x v="2"/>
    <x v="92"/>
    <x v="8"/>
    <x v="2"/>
    <n v="273"/>
    <s v="Ikke fordelt"/>
    <x v="2"/>
  </r>
  <r>
    <x v="33"/>
    <x v="2"/>
    <x v="81"/>
    <x v="8"/>
    <x v="2"/>
    <n v="3"/>
    <s v="Ikke fordelt"/>
    <x v="2"/>
  </r>
  <r>
    <x v="33"/>
    <x v="2"/>
    <x v="82"/>
    <x v="8"/>
    <x v="2"/>
    <n v="9"/>
    <s v="Ikke fordelt"/>
    <x v="2"/>
  </r>
  <r>
    <x v="33"/>
    <x v="2"/>
    <x v="94"/>
    <x v="8"/>
    <x v="2"/>
    <n v="50"/>
    <s v="Ikke fordelt"/>
    <x v="2"/>
  </r>
  <r>
    <x v="33"/>
    <x v="2"/>
    <x v="91"/>
    <x v="8"/>
    <x v="2"/>
    <n v="151"/>
    <s v="Ikke fordelt"/>
    <x v="2"/>
  </r>
  <r>
    <x v="33"/>
    <x v="2"/>
    <x v="83"/>
    <x v="8"/>
    <x v="2"/>
    <n v="13"/>
    <s v="Ikke fordelt"/>
    <x v="2"/>
  </r>
  <r>
    <x v="33"/>
    <x v="2"/>
    <x v="84"/>
    <x v="8"/>
    <x v="2"/>
    <n v="15"/>
    <s v="Ikke fordelt"/>
    <x v="2"/>
  </r>
  <r>
    <x v="34"/>
    <x v="0"/>
    <x v="0"/>
    <x v="17"/>
    <x v="0"/>
    <n v="4"/>
    <s v="Bolig- og fritidsbebyggelse"/>
    <x v="0"/>
  </r>
  <r>
    <x v="34"/>
    <x v="0"/>
    <x v="0"/>
    <x v="3"/>
    <x v="0"/>
    <n v="3"/>
    <s v="Ikke fordelt"/>
    <x v="2"/>
  </r>
  <r>
    <x v="34"/>
    <x v="0"/>
    <x v="0"/>
    <x v="24"/>
    <x v="0"/>
    <n v="13"/>
    <s v="Næringsbygg og offentlige bygg"/>
    <x v="0"/>
  </r>
  <r>
    <x v="34"/>
    <x v="0"/>
    <x v="0"/>
    <x v="30"/>
    <x v="0"/>
    <n v="2"/>
    <s v="Næringsbygg og offentlige bygg"/>
    <x v="0"/>
  </r>
  <r>
    <x v="34"/>
    <x v="0"/>
    <x v="0"/>
    <x v="23"/>
    <x v="0"/>
    <n v="9.1999999999999993"/>
    <s v="Samferdselsanlegg"/>
    <x v="1"/>
  </r>
  <r>
    <x v="34"/>
    <x v="0"/>
    <x v="0"/>
    <x v="31"/>
    <x v="1"/>
    <n v="18"/>
    <s v="Annet landbruksområde"/>
    <x v="0"/>
  </r>
  <r>
    <x v="34"/>
    <x v="0"/>
    <x v="1"/>
    <x v="17"/>
    <x v="0"/>
    <n v="1"/>
    <s v="Bolig- og fritidsbebyggelse"/>
    <x v="0"/>
  </r>
  <r>
    <x v="34"/>
    <x v="0"/>
    <x v="1"/>
    <x v="3"/>
    <x v="0"/>
    <n v="101"/>
    <s v="Ikke fordelt"/>
    <x v="2"/>
  </r>
  <r>
    <x v="34"/>
    <x v="0"/>
    <x v="1"/>
    <x v="4"/>
    <x v="0"/>
    <n v="4"/>
    <s v="Næringsbygg og offentlige bygg"/>
    <x v="0"/>
  </r>
  <r>
    <x v="34"/>
    <x v="0"/>
    <x v="1"/>
    <x v="19"/>
    <x v="1"/>
    <n v="7.4"/>
    <s v="Næringsbygg og offentlige bygg"/>
    <x v="0"/>
  </r>
  <r>
    <x v="34"/>
    <x v="0"/>
    <x v="1"/>
    <x v="4"/>
    <x v="1"/>
    <n v="2"/>
    <s v="Næringsbygg og offentlige bygg"/>
    <x v="0"/>
  </r>
  <r>
    <x v="34"/>
    <x v="0"/>
    <x v="2"/>
    <x v="17"/>
    <x v="0"/>
    <n v="16"/>
    <s v="Bolig- og fritidsbebyggelse"/>
    <x v="0"/>
  </r>
  <r>
    <x v="34"/>
    <x v="0"/>
    <x v="2"/>
    <x v="20"/>
    <x v="0"/>
    <n v="3"/>
    <s v="Næringsbygg og offentlige bygg"/>
    <x v="0"/>
  </r>
  <r>
    <x v="34"/>
    <x v="0"/>
    <x v="3"/>
    <x v="17"/>
    <x v="0"/>
    <n v="5"/>
    <s v="Bolig- og fritidsbebyggelse"/>
    <x v="0"/>
  </r>
  <r>
    <x v="34"/>
    <x v="0"/>
    <x v="3"/>
    <x v="32"/>
    <x v="0"/>
    <n v="3"/>
    <s v="Næringsbygg og offentlige bygg"/>
    <x v="0"/>
  </r>
  <r>
    <x v="34"/>
    <x v="0"/>
    <x v="6"/>
    <x v="3"/>
    <x v="0"/>
    <n v="248"/>
    <s v="Ikke fordelt"/>
    <x v="2"/>
  </r>
  <r>
    <x v="34"/>
    <x v="0"/>
    <x v="6"/>
    <x v="29"/>
    <x v="1"/>
    <n v="3"/>
    <s v="Næringsbygg og offentlige bygg"/>
    <x v="0"/>
  </r>
  <r>
    <x v="34"/>
    <x v="0"/>
    <x v="7"/>
    <x v="17"/>
    <x v="0"/>
    <n v="7.2"/>
    <s v="Bolig- og fritidsbebyggelse"/>
    <x v="0"/>
  </r>
  <r>
    <x v="34"/>
    <x v="0"/>
    <x v="7"/>
    <x v="20"/>
    <x v="0"/>
    <n v="20"/>
    <s v="Næringsbygg og offentlige bygg"/>
    <x v="0"/>
  </r>
  <r>
    <x v="34"/>
    <x v="0"/>
    <x v="7"/>
    <x v="17"/>
    <x v="1"/>
    <n v="1.5"/>
    <s v="Bolig- og fritidsbebyggelse"/>
    <x v="0"/>
  </r>
  <r>
    <x v="34"/>
    <x v="0"/>
    <x v="8"/>
    <x v="3"/>
    <x v="0"/>
    <n v="14"/>
    <s v="Ikke fordelt"/>
    <x v="2"/>
  </r>
  <r>
    <x v="34"/>
    <x v="0"/>
    <x v="8"/>
    <x v="17"/>
    <x v="1"/>
    <n v="7"/>
    <s v="Bolig- og fritidsbebyggelse"/>
    <x v="0"/>
  </r>
  <r>
    <x v="34"/>
    <x v="0"/>
    <x v="9"/>
    <x v="17"/>
    <x v="0"/>
    <n v="46"/>
    <s v="Bolig- og fritidsbebyggelse"/>
    <x v="0"/>
  </r>
  <r>
    <x v="34"/>
    <x v="0"/>
    <x v="9"/>
    <x v="4"/>
    <x v="0"/>
    <n v="95"/>
    <s v="Næringsbygg og offentlige bygg"/>
    <x v="0"/>
  </r>
  <r>
    <x v="34"/>
    <x v="0"/>
    <x v="9"/>
    <x v="18"/>
    <x v="0"/>
    <n v="13.4"/>
    <s v="Samferdselsanlegg"/>
    <x v="1"/>
  </r>
  <r>
    <x v="34"/>
    <x v="0"/>
    <x v="9"/>
    <x v="23"/>
    <x v="0"/>
    <n v="7.5"/>
    <s v="Samferdselsanlegg"/>
    <x v="1"/>
  </r>
  <r>
    <x v="34"/>
    <x v="0"/>
    <x v="9"/>
    <x v="4"/>
    <x v="1"/>
    <n v="20"/>
    <s v="Næringsbygg og offentlige bygg"/>
    <x v="0"/>
  </r>
  <r>
    <x v="34"/>
    <x v="0"/>
    <x v="9"/>
    <x v="18"/>
    <x v="1"/>
    <n v="1.8"/>
    <s v="Samferdselsanlegg"/>
    <x v="1"/>
  </r>
  <r>
    <x v="34"/>
    <x v="0"/>
    <x v="10"/>
    <x v="3"/>
    <x v="0"/>
    <n v="60"/>
    <s v="Ikke fordelt"/>
    <x v="2"/>
  </r>
  <r>
    <x v="34"/>
    <x v="0"/>
    <x v="10"/>
    <x v="5"/>
    <x v="0"/>
    <n v="1"/>
    <s v="Næringsbygg og offentlige bygg"/>
    <x v="0"/>
  </r>
  <r>
    <x v="34"/>
    <x v="0"/>
    <x v="10"/>
    <x v="1"/>
    <x v="0"/>
    <n v="1"/>
    <s v="Samferdselsanlegg"/>
    <x v="1"/>
  </r>
  <r>
    <x v="34"/>
    <x v="0"/>
    <x v="11"/>
    <x v="17"/>
    <x v="0"/>
    <n v="3"/>
    <s v="Bolig- og fritidsbebyggelse"/>
    <x v="0"/>
  </r>
  <r>
    <x v="34"/>
    <x v="0"/>
    <x v="11"/>
    <x v="17"/>
    <x v="1"/>
    <n v="3"/>
    <s v="Bolig- og fritidsbebyggelse"/>
    <x v="0"/>
  </r>
  <r>
    <x v="34"/>
    <x v="0"/>
    <x v="12"/>
    <x v="33"/>
    <x v="0"/>
    <n v="4.5"/>
    <s v="Annet landbruksområde"/>
    <x v="0"/>
  </r>
  <r>
    <x v="34"/>
    <x v="0"/>
    <x v="12"/>
    <x v="34"/>
    <x v="0"/>
    <n v="100"/>
    <s v="Friområder mm"/>
    <x v="3"/>
  </r>
  <r>
    <x v="34"/>
    <x v="0"/>
    <x v="12"/>
    <x v="19"/>
    <x v="0"/>
    <n v="32"/>
    <s v="Næringsbygg og offentlige bygg"/>
    <x v="0"/>
  </r>
  <r>
    <x v="34"/>
    <x v="0"/>
    <x v="12"/>
    <x v="4"/>
    <x v="0"/>
    <n v="5"/>
    <s v="Næringsbygg og offentlige bygg"/>
    <x v="0"/>
  </r>
  <r>
    <x v="34"/>
    <x v="0"/>
    <x v="13"/>
    <x v="17"/>
    <x v="0"/>
    <n v="7"/>
    <s v="Bolig- og fritidsbebyggelse"/>
    <x v="0"/>
  </r>
  <r>
    <x v="34"/>
    <x v="0"/>
    <x v="13"/>
    <x v="19"/>
    <x v="0"/>
    <n v="11"/>
    <s v="Næringsbygg og offentlige bygg"/>
    <x v="0"/>
  </r>
  <r>
    <x v="34"/>
    <x v="0"/>
    <x v="14"/>
    <x v="17"/>
    <x v="0"/>
    <n v="1"/>
    <s v="Bolig- og fritidsbebyggelse"/>
    <x v="0"/>
  </r>
  <r>
    <x v="34"/>
    <x v="0"/>
    <x v="14"/>
    <x v="23"/>
    <x v="0"/>
    <n v="7.7"/>
    <s v="Samferdselsanlegg"/>
    <x v="1"/>
  </r>
  <r>
    <x v="34"/>
    <x v="0"/>
    <x v="14"/>
    <x v="17"/>
    <x v="1"/>
    <n v="2"/>
    <s v="Bolig- og fritidsbebyggelse"/>
    <x v="0"/>
  </r>
  <r>
    <x v="34"/>
    <x v="0"/>
    <x v="14"/>
    <x v="23"/>
    <x v="1"/>
    <n v="8.8000000000000007"/>
    <s v="Samferdselsanlegg"/>
    <x v="1"/>
  </r>
  <r>
    <x v="34"/>
    <x v="0"/>
    <x v="15"/>
    <x v="19"/>
    <x v="0"/>
    <n v="7.5"/>
    <s v="Næringsbygg og offentlige bygg"/>
    <x v="0"/>
  </r>
  <r>
    <x v="34"/>
    <x v="0"/>
    <x v="16"/>
    <x v="17"/>
    <x v="0"/>
    <n v="2"/>
    <s v="Bolig- og fritidsbebyggelse"/>
    <x v="0"/>
  </r>
  <r>
    <x v="34"/>
    <x v="0"/>
    <x v="16"/>
    <x v="25"/>
    <x v="0"/>
    <n v="140"/>
    <s v="Næringsbygg og offentlige bygg"/>
    <x v="0"/>
  </r>
  <r>
    <x v="34"/>
    <x v="0"/>
    <x v="17"/>
    <x v="17"/>
    <x v="0"/>
    <n v="71.2"/>
    <s v="Bolig- og fritidsbebyggelse"/>
    <x v="0"/>
  </r>
  <r>
    <x v="34"/>
    <x v="0"/>
    <x v="17"/>
    <x v="3"/>
    <x v="0"/>
    <n v="6"/>
    <s v="Ikke fordelt"/>
    <x v="2"/>
  </r>
  <r>
    <x v="34"/>
    <x v="0"/>
    <x v="17"/>
    <x v="5"/>
    <x v="0"/>
    <n v="25"/>
    <s v="Næringsbygg og offentlige bygg"/>
    <x v="0"/>
  </r>
  <r>
    <x v="34"/>
    <x v="0"/>
    <x v="17"/>
    <x v="20"/>
    <x v="0"/>
    <n v="3"/>
    <s v="Næringsbygg og offentlige bygg"/>
    <x v="0"/>
  </r>
  <r>
    <x v="34"/>
    <x v="0"/>
    <x v="17"/>
    <x v="17"/>
    <x v="1"/>
    <n v="50"/>
    <s v="Bolig- og fritidsbebyggelse"/>
    <x v="0"/>
  </r>
  <r>
    <x v="34"/>
    <x v="0"/>
    <x v="17"/>
    <x v="20"/>
    <x v="1"/>
    <n v="69"/>
    <s v="Næringsbygg og offentlige bygg"/>
    <x v="0"/>
  </r>
  <r>
    <x v="34"/>
    <x v="0"/>
    <x v="18"/>
    <x v="17"/>
    <x v="0"/>
    <n v="17"/>
    <s v="Bolig- og fritidsbebyggelse"/>
    <x v="0"/>
  </r>
  <r>
    <x v="34"/>
    <x v="0"/>
    <x v="18"/>
    <x v="3"/>
    <x v="0"/>
    <n v="7"/>
    <s v="Ikke fordelt"/>
    <x v="2"/>
  </r>
  <r>
    <x v="34"/>
    <x v="0"/>
    <x v="18"/>
    <x v="1"/>
    <x v="0"/>
    <n v="1"/>
    <s v="Samferdselsanlegg"/>
    <x v="1"/>
  </r>
  <r>
    <x v="34"/>
    <x v="0"/>
    <x v="18"/>
    <x v="17"/>
    <x v="1"/>
    <n v="256"/>
    <s v="Bolig- og fritidsbebyggelse"/>
    <x v="0"/>
  </r>
  <r>
    <x v="34"/>
    <x v="0"/>
    <x v="18"/>
    <x v="3"/>
    <x v="1"/>
    <n v="10"/>
    <s v="Ikke fordelt"/>
    <x v="2"/>
  </r>
  <r>
    <x v="34"/>
    <x v="0"/>
    <x v="18"/>
    <x v="35"/>
    <x v="1"/>
    <n v="4.5"/>
    <s v="Samferdselsanlegg"/>
    <x v="1"/>
  </r>
  <r>
    <x v="34"/>
    <x v="0"/>
    <x v="19"/>
    <x v="17"/>
    <x v="0"/>
    <n v="43"/>
    <s v="Bolig- og fritidsbebyggelse"/>
    <x v="0"/>
  </r>
  <r>
    <x v="34"/>
    <x v="0"/>
    <x v="19"/>
    <x v="3"/>
    <x v="0"/>
    <n v="1"/>
    <s v="Ikke fordelt"/>
    <x v="2"/>
  </r>
  <r>
    <x v="34"/>
    <x v="0"/>
    <x v="19"/>
    <x v="5"/>
    <x v="0"/>
    <n v="34"/>
    <s v="Næringsbygg og offentlige bygg"/>
    <x v="0"/>
  </r>
  <r>
    <x v="34"/>
    <x v="0"/>
    <x v="19"/>
    <x v="19"/>
    <x v="0"/>
    <n v="16"/>
    <s v="Næringsbygg og offentlige bygg"/>
    <x v="0"/>
  </r>
  <r>
    <x v="34"/>
    <x v="0"/>
    <x v="19"/>
    <x v="19"/>
    <x v="0"/>
    <n v="2"/>
    <s v="Næringsbygg og offentlige bygg"/>
    <x v="0"/>
  </r>
  <r>
    <x v="34"/>
    <x v="0"/>
    <x v="19"/>
    <x v="17"/>
    <x v="1"/>
    <n v="2"/>
    <s v="Bolig- og fritidsbebyggelse"/>
    <x v="0"/>
  </r>
  <r>
    <x v="34"/>
    <x v="0"/>
    <x v="19"/>
    <x v="28"/>
    <x v="1"/>
    <n v="60"/>
    <s v="Næringsbygg og offentlige bygg"/>
    <x v="0"/>
  </r>
  <r>
    <x v="34"/>
    <x v="0"/>
    <x v="19"/>
    <x v="5"/>
    <x v="1"/>
    <n v="34"/>
    <s v="Næringsbygg og offentlige bygg"/>
    <x v="0"/>
  </r>
  <r>
    <x v="34"/>
    <x v="0"/>
    <x v="20"/>
    <x v="17"/>
    <x v="0"/>
    <n v="17"/>
    <s v="Bolig- og fritidsbebyggelse"/>
    <x v="0"/>
  </r>
  <r>
    <x v="34"/>
    <x v="0"/>
    <x v="20"/>
    <x v="3"/>
    <x v="0"/>
    <n v="2"/>
    <s v="Ikke fordelt"/>
    <x v="2"/>
  </r>
  <r>
    <x v="34"/>
    <x v="0"/>
    <x v="20"/>
    <x v="1"/>
    <x v="0"/>
    <n v="8"/>
    <s v="Samferdselsanlegg"/>
    <x v="1"/>
  </r>
  <r>
    <x v="34"/>
    <x v="0"/>
    <x v="20"/>
    <x v="18"/>
    <x v="0"/>
    <n v="8"/>
    <s v="Samferdselsanlegg"/>
    <x v="1"/>
  </r>
  <r>
    <x v="34"/>
    <x v="0"/>
    <x v="20"/>
    <x v="17"/>
    <x v="1"/>
    <n v="9"/>
    <s v="Bolig- og fritidsbebyggelse"/>
    <x v="0"/>
  </r>
  <r>
    <x v="34"/>
    <x v="0"/>
    <x v="20"/>
    <x v="19"/>
    <x v="1"/>
    <n v="48"/>
    <s v="Næringsbygg og offentlige bygg"/>
    <x v="0"/>
  </r>
  <r>
    <x v="34"/>
    <x v="0"/>
    <x v="20"/>
    <x v="1"/>
    <x v="1"/>
    <n v="9"/>
    <s v="Samferdselsanlegg"/>
    <x v="1"/>
  </r>
  <r>
    <x v="34"/>
    <x v="0"/>
    <x v="21"/>
    <x v="17"/>
    <x v="0"/>
    <n v="3"/>
    <s v="Bolig- og fritidsbebyggelse"/>
    <x v="0"/>
  </r>
  <r>
    <x v="34"/>
    <x v="0"/>
    <x v="21"/>
    <x v="3"/>
    <x v="0"/>
    <n v="1"/>
    <s v="Ikke fordelt"/>
    <x v="2"/>
  </r>
  <r>
    <x v="34"/>
    <x v="0"/>
    <x v="21"/>
    <x v="17"/>
    <x v="1"/>
    <n v="3"/>
    <s v="Bolig- og fritidsbebyggelse"/>
    <x v="0"/>
  </r>
  <r>
    <x v="34"/>
    <x v="0"/>
    <x v="21"/>
    <x v="3"/>
    <x v="1"/>
    <n v="4"/>
    <s v="Ikke fordelt"/>
    <x v="2"/>
  </r>
  <r>
    <x v="34"/>
    <x v="3"/>
    <x v="26"/>
    <x v="9"/>
    <x v="0"/>
    <n v="9"/>
    <s v="Bolig- og fritidsbebyggelse"/>
    <x v="0"/>
  </r>
  <r>
    <x v="34"/>
    <x v="3"/>
    <x v="27"/>
    <x v="9"/>
    <x v="0"/>
    <n v="2"/>
    <s v="Bolig- og fritidsbebyggelse"/>
    <x v="0"/>
  </r>
  <r>
    <x v="34"/>
    <x v="3"/>
    <x v="27"/>
    <x v="3"/>
    <x v="0"/>
    <n v="3"/>
    <s v="Ikke fordelt"/>
    <x v="2"/>
  </r>
  <r>
    <x v="34"/>
    <x v="3"/>
    <x v="28"/>
    <x v="9"/>
    <x v="0"/>
    <n v="1"/>
    <s v="Bolig- og fritidsbebyggelse"/>
    <x v="0"/>
  </r>
  <r>
    <x v="34"/>
    <x v="3"/>
    <x v="28"/>
    <x v="9"/>
    <x v="1"/>
    <n v="4"/>
    <s v="Bolig- og fritidsbebyggelse"/>
    <x v="0"/>
  </r>
  <r>
    <x v="34"/>
    <x v="3"/>
    <x v="29"/>
    <x v="9"/>
    <x v="0"/>
    <n v="2"/>
    <s v="Bolig- og fritidsbebyggelse"/>
    <x v="0"/>
  </r>
  <r>
    <x v="34"/>
    <x v="3"/>
    <x v="29"/>
    <x v="3"/>
    <x v="0"/>
    <n v="6"/>
    <s v="Ikke fordelt"/>
    <x v="2"/>
  </r>
  <r>
    <x v="34"/>
    <x v="3"/>
    <x v="30"/>
    <x v="9"/>
    <x v="0"/>
    <n v="1"/>
    <s v="Bolig- og fritidsbebyggelse"/>
    <x v="0"/>
  </r>
  <r>
    <x v="34"/>
    <x v="3"/>
    <x v="30"/>
    <x v="13"/>
    <x v="0"/>
    <n v="2"/>
    <s v="Næringsbygg og offentlige bygg"/>
    <x v="0"/>
  </r>
  <r>
    <x v="34"/>
    <x v="3"/>
    <x v="30"/>
    <x v="9"/>
    <x v="1"/>
    <n v="1"/>
    <s v="Bolig- og fritidsbebyggelse"/>
    <x v="0"/>
  </r>
  <r>
    <x v="34"/>
    <x v="3"/>
    <x v="30"/>
    <x v="13"/>
    <x v="1"/>
    <n v="2"/>
    <s v="Næringsbygg og offentlige bygg"/>
    <x v="0"/>
  </r>
  <r>
    <x v="34"/>
    <x v="3"/>
    <x v="31"/>
    <x v="9"/>
    <x v="0"/>
    <n v="1"/>
    <s v="Bolig- og fritidsbebyggelse"/>
    <x v="0"/>
  </r>
  <r>
    <x v="34"/>
    <x v="3"/>
    <x v="31"/>
    <x v="3"/>
    <x v="0"/>
    <n v="50"/>
    <s v="Ikke fordelt"/>
    <x v="2"/>
  </r>
  <r>
    <x v="34"/>
    <x v="3"/>
    <x v="31"/>
    <x v="11"/>
    <x v="0"/>
    <n v="1"/>
    <s v="Samferdselsanlegg"/>
    <x v="1"/>
  </r>
  <r>
    <x v="34"/>
    <x v="3"/>
    <x v="44"/>
    <x v="3"/>
    <x v="0"/>
    <n v="1"/>
    <s v="Ikke fordelt"/>
    <x v="2"/>
  </r>
  <r>
    <x v="34"/>
    <x v="3"/>
    <x v="44"/>
    <x v="10"/>
    <x v="0"/>
    <n v="5"/>
    <s v="Skogplanting"/>
    <x v="3"/>
  </r>
  <r>
    <x v="34"/>
    <x v="3"/>
    <x v="44"/>
    <x v="10"/>
    <x v="1"/>
    <n v="5"/>
    <s v="Skogplanting"/>
    <x v="3"/>
  </r>
  <r>
    <x v="34"/>
    <x v="3"/>
    <x v="34"/>
    <x v="9"/>
    <x v="0"/>
    <n v="5"/>
    <s v="Bolig- og fritidsbebyggelse"/>
    <x v="0"/>
  </r>
  <r>
    <x v="34"/>
    <x v="3"/>
    <x v="34"/>
    <x v="3"/>
    <x v="0"/>
    <n v="3"/>
    <s v="Ikke fordelt"/>
    <x v="2"/>
  </r>
  <r>
    <x v="34"/>
    <x v="3"/>
    <x v="34"/>
    <x v="10"/>
    <x v="0"/>
    <n v="2"/>
    <s v="Skogplanting"/>
    <x v="3"/>
  </r>
  <r>
    <x v="34"/>
    <x v="3"/>
    <x v="34"/>
    <x v="9"/>
    <x v="1"/>
    <n v="2"/>
    <s v="Bolig- og fritidsbebyggelse"/>
    <x v="0"/>
  </r>
  <r>
    <x v="34"/>
    <x v="3"/>
    <x v="35"/>
    <x v="9"/>
    <x v="0"/>
    <n v="8"/>
    <s v="Bolig- og fritidsbebyggelse"/>
    <x v="0"/>
  </r>
  <r>
    <x v="34"/>
    <x v="3"/>
    <x v="38"/>
    <x v="9"/>
    <x v="0"/>
    <n v="10"/>
    <s v="Bolig- og fritidsbebyggelse"/>
    <x v="0"/>
  </r>
  <r>
    <x v="34"/>
    <x v="3"/>
    <x v="38"/>
    <x v="3"/>
    <x v="0"/>
    <n v="8"/>
    <s v="Ikke fordelt"/>
    <x v="2"/>
  </r>
  <r>
    <x v="34"/>
    <x v="3"/>
    <x v="38"/>
    <x v="12"/>
    <x v="0"/>
    <n v="6"/>
    <s v="Næringsbygg og offentlige bygg"/>
    <x v="0"/>
  </r>
  <r>
    <x v="34"/>
    <x v="3"/>
    <x v="38"/>
    <x v="13"/>
    <x v="0"/>
    <n v="2"/>
    <s v="Næringsbygg og offentlige bygg"/>
    <x v="0"/>
  </r>
  <r>
    <x v="34"/>
    <x v="3"/>
    <x v="38"/>
    <x v="11"/>
    <x v="0"/>
    <n v="1"/>
    <s v="Samferdselsanlegg"/>
    <x v="1"/>
  </r>
  <r>
    <x v="34"/>
    <x v="3"/>
    <x v="38"/>
    <x v="10"/>
    <x v="0"/>
    <n v="6"/>
    <s v="Skogplanting"/>
    <x v="3"/>
  </r>
  <r>
    <x v="34"/>
    <x v="3"/>
    <x v="38"/>
    <x v="9"/>
    <x v="1"/>
    <n v="21"/>
    <s v="Bolig- og fritidsbebyggelse"/>
    <x v="0"/>
  </r>
  <r>
    <x v="34"/>
    <x v="3"/>
    <x v="38"/>
    <x v="3"/>
    <x v="1"/>
    <n v="5"/>
    <s v="Ikke fordelt"/>
    <x v="2"/>
  </r>
  <r>
    <x v="34"/>
    <x v="3"/>
    <x v="38"/>
    <x v="12"/>
    <x v="1"/>
    <n v="6"/>
    <s v="Næringsbygg og offentlige bygg"/>
    <x v="0"/>
  </r>
  <r>
    <x v="34"/>
    <x v="3"/>
    <x v="38"/>
    <x v="13"/>
    <x v="1"/>
    <n v="3"/>
    <s v="Næringsbygg og offentlige bygg"/>
    <x v="0"/>
  </r>
  <r>
    <x v="34"/>
    <x v="3"/>
    <x v="38"/>
    <x v="11"/>
    <x v="1"/>
    <n v="2"/>
    <s v="Samferdselsanlegg"/>
    <x v="1"/>
  </r>
  <r>
    <x v="34"/>
    <x v="3"/>
    <x v="38"/>
    <x v="10"/>
    <x v="1"/>
    <n v="6"/>
    <s v="Skogplanting"/>
    <x v="3"/>
  </r>
  <r>
    <x v="34"/>
    <x v="3"/>
    <x v="40"/>
    <x v="3"/>
    <x v="0"/>
    <n v="110"/>
    <s v="Ikke fordelt"/>
    <x v="2"/>
  </r>
  <r>
    <x v="34"/>
    <x v="3"/>
    <x v="40"/>
    <x v="3"/>
    <x v="1"/>
    <n v="100"/>
    <s v="Ikke fordelt"/>
    <x v="2"/>
  </r>
  <r>
    <x v="34"/>
    <x v="3"/>
    <x v="43"/>
    <x v="9"/>
    <x v="0"/>
    <n v="2"/>
    <s v="Bolig- og fritidsbebyggelse"/>
    <x v="0"/>
  </r>
  <r>
    <x v="34"/>
    <x v="3"/>
    <x v="43"/>
    <x v="3"/>
    <x v="0"/>
    <n v="1"/>
    <s v="Ikke fordelt"/>
    <x v="2"/>
  </r>
  <r>
    <x v="34"/>
    <x v="1"/>
    <x v="22"/>
    <x v="26"/>
    <x v="1"/>
    <n v="210"/>
    <s v="Friområder mm"/>
    <x v="3"/>
  </r>
  <r>
    <x v="34"/>
    <x v="4"/>
    <x v="23"/>
    <x v="8"/>
    <x v="0"/>
    <n v="245"/>
    <s v="Ikke fordelt"/>
    <x v="2"/>
  </r>
  <r>
    <x v="34"/>
    <x v="5"/>
    <x v="62"/>
    <x v="9"/>
    <x v="0"/>
    <n v="8"/>
    <s v="Bolig- og fritidsbebyggelse"/>
    <x v="0"/>
  </r>
  <r>
    <x v="34"/>
    <x v="5"/>
    <x v="62"/>
    <x v="16"/>
    <x v="0"/>
    <n v="3"/>
    <s v="Golfbane mm"/>
    <x v="3"/>
  </r>
  <r>
    <x v="34"/>
    <x v="5"/>
    <x v="62"/>
    <x v="11"/>
    <x v="0"/>
    <n v="133"/>
    <s v="Samferdselsanlegg"/>
    <x v="1"/>
  </r>
  <r>
    <x v="34"/>
    <x v="5"/>
    <x v="62"/>
    <x v="10"/>
    <x v="0"/>
    <n v="8"/>
    <s v="Skogplanting"/>
    <x v="3"/>
  </r>
  <r>
    <x v="34"/>
    <x v="5"/>
    <x v="63"/>
    <x v="9"/>
    <x v="0"/>
    <n v="200"/>
    <s v="Bolig- og fritidsbebyggelse"/>
    <x v="0"/>
  </r>
  <r>
    <x v="34"/>
    <x v="5"/>
    <x v="63"/>
    <x v="10"/>
    <x v="0"/>
    <n v="2"/>
    <s v="Skogplanting"/>
    <x v="3"/>
  </r>
  <r>
    <x v="34"/>
    <x v="5"/>
    <x v="63"/>
    <x v="15"/>
    <x v="1"/>
    <n v="240"/>
    <s v="Næringsbygg og offentlige bygg"/>
    <x v="0"/>
  </r>
  <r>
    <x v="34"/>
    <x v="5"/>
    <x v="63"/>
    <x v="10"/>
    <x v="1"/>
    <n v="2"/>
    <s v="Skogplanting"/>
    <x v="3"/>
  </r>
  <r>
    <x v="34"/>
    <x v="5"/>
    <x v="64"/>
    <x v="9"/>
    <x v="0"/>
    <n v="41.4"/>
    <s v="Bolig- og fritidsbebyggelse"/>
    <x v="0"/>
  </r>
  <r>
    <x v="34"/>
    <x v="5"/>
    <x v="64"/>
    <x v="11"/>
    <x v="0"/>
    <n v="5"/>
    <s v="Samferdselsanlegg"/>
    <x v="1"/>
  </r>
  <r>
    <x v="34"/>
    <x v="5"/>
    <x v="64"/>
    <x v="10"/>
    <x v="0"/>
    <n v="67.5"/>
    <s v="Skogplanting"/>
    <x v="3"/>
  </r>
  <r>
    <x v="34"/>
    <x v="5"/>
    <x v="64"/>
    <x v="9"/>
    <x v="1"/>
    <n v="30"/>
    <s v="Bolig- og fritidsbebyggelse"/>
    <x v="0"/>
  </r>
  <r>
    <x v="34"/>
    <x v="5"/>
    <x v="65"/>
    <x v="9"/>
    <x v="0"/>
    <n v="1"/>
    <s v="Bolig- og fritidsbebyggelse"/>
    <x v="0"/>
  </r>
  <r>
    <x v="34"/>
    <x v="5"/>
    <x v="65"/>
    <x v="16"/>
    <x v="0"/>
    <n v="5"/>
    <s v="Golfbane mm"/>
    <x v="3"/>
  </r>
  <r>
    <x v="34"/>
    <x v="5"/>
    <x v="66"/>
    <x v="15"/>
    <x v="0"/>
    <n v="115"/>
    <s v="Næringsbygg og offentlige bygg"/>
    <x v="0"/>
  </r>
  <r>
    <x v="34"/>
    <x v="5"/>
    <x v="66"/>
    <x v="10"/>
    <x v="0"/>
    <n v="13"/>
    <s v="Skogplanting"/>
    <x v="3"/>
  </r>
  <r>
    <x v="34"/>
    <x v="5"/>
    <x v="67"/>
    <x v="15"/>
    <x v="0"/>
    <n v="31"/>
    <s v="Næringsbygg og offentlige bygg"/>
    <x v="0"/>
  </r>
  <r>
    <x v="34"/>
    <x v="5"/>
    <x v="67"/>
    <x v="10"/>
    <x v="0"/>
    <n v="20"/>
    <s v="Skogplanting"/>
    <x v="3"/>
  </r>
  <r>
    <x v="34"/>
    <x v="5"/>
    <x v="68"/>
    <x v="9"/>
    <x v="0"/>
    <n v="1"/>
    <s v="Bolig- og fritidsbebyggelse"/>
    <x v="0"/>
  </r>
  <r>
    <x v="34"/>
    <x v="5"/>
    <x v="68"/>
    <x v="15"/>
    <x v="0"/>
    <n v="72"/>
    <s v="Næringsbygg og offentlige bygg"/>
    <x v="0"/>
  </r>
  <r>
    <x v="34"/>
    <x v="5"/>
    <x v="68"/>
    <x v="11"/>
    <x v="0"/>
    <n v="28"/>
    <s v="Samferdselsanlegg"/>
    <x v="1"/>
  </r>
  <r>
    <x v="34"/>
    <x v="5"/>
    <x v="68"/>
    <x v="10"/>
    <x v="0"/>
    <n v="2"/>
    <s v="Skogplanting"/>
    <x v="3"/>
  </r>
  <r>
    <x v="34"/>
    <x v="5"/>
    <x v="73"/>
    <x v="9"/>
    <x v="0"/>
    <n v="1"/>
    <s v="Bolig- og fritidsbebyggelse"/>
    <x v="0"/>
  </r>
  <r>
    <x v="34"/>
    <x v="5"/>
    <x v="73"/>
    <x v="11"/>
    <x v="0"/>
    <n v="1"/>
    <s v="Samferdselsanlegg"/>
    <x v="1"/>
  </r>
  <r>
    <x v="34"/>
    <x v="5"/>
    <x v="73"/>
    <x v="10"/>
    <x v="0"/>
    <n v="1"/>
    <s v="Skogplanting"/>
    <x v="3"/>
  </r>
  <r>
    <x v="34"/>
    <x v="5"/>
    <x v="73"/>
    <x v="10"/>
    <x v="1"/>
    <n v="1"/>
    <s v="Skogplanting"/>
    <x v="3"/>
  </r>
  <r>
    <x v="34"/>
    <x v="5"/>
    <x v="69"/>
    <x v="16"/>
    <x v="0"/>
    <n v="2"/>
    <s v="Golfbane mm"/>
    <x v="3"/>
  </r>
  <r>
    <x v="34"/>
    <x v="5"/>
    <x v="69"/>
    <x v="16"/>
    <x v="1"/>
    <n v="2"/>
    <s v="Golfbane mm"/>
    <x v="3"/>
  </r>
  <r>
    <x v="34"/>
    <x v="5"/>
    <x v="74"/>
    <x v="10"/>
    <x v="0"/>
    <n v="7"/>
    <s v="Skogplanting"/>
    <x v="3"/>
  </r>
  <r>
    <x v="34"/>
    <x v="5"/>
    <x v="71"/>
    <x v="16"/>
    <x v="0"/>
    <n v="5"/>
    <s v="Golfbane mm"/>
    <x v="3"/>
  </r>
  <r>
    <x v="34"/>
    <x v="2"/>
    <x v="75"/>
    <x v="8"/>
    <x v="2"/>
    <n v="15"/>
    <s v="Ikke fordelt"/>
    <x v="2"/>
  </r>
  <r>
    <x v="34"/>
    <x v="2"/>
    <x v="89"/>
    <x v="8"/>
    <x v="2"/>
    <n v="1"/>
    <s v="Ikke fordelt"/>
    <x v="2"/>
  </r>
  <r>
    <x v="34"/>
    <x v="2"/>
    <x v="76"/>
    <x v="8"/>
    <x v="2"/>
    <n v="287"/>
    <s v="Ikke fordelt"/>
    <x v="2"/>
  </r>
  <r>
    <x v="34"/>
    <x v="2"/>
    <x v="77"/>
    <x v="8"/>
    <x v="2"/>
    <n v="1"/>
    <s v="Ikke fordelt"/>
    <x v="2"/>
  </r>
  <r>
    <x v="34"/>
    <x v="2"/>
    <x v="90"/>
    <x v="8"/>
    <x v="2"/>
    <n v="38"/>
    <s v="Ikke fordelt"/>
    <x v="2"/>
  </r>
  <r>
    <x v="34"/>
    <x v="2"/>
    <x v="93"/>
    <x v="8"/>
    <x v="2"/>
    <n v="4"/>
    <s v="Ikke fordelt"/>
    <x v="2"/>
  </r>
  <r>
    <x v="34"/>
    <x v="2"/>
    <x v="80"/>
    <x v="8"/>
    <x v="2"/>
    <n v="20"/>
    <s v="Ikke fordelt"/>
    <x v="2"/>
  </r>
  <r>
    <x v="34"/>
    <x v="2"/>
    <x v="81"/>
    <x v="8"/>
    <x v="2"/>
    <n v="122"/>
    <s v="Ikke fordelt"/>
    <x v="2"/>
  </r>
  <r>
    <x v="34"/>
    <x v="2"/>
    <x v="82"/>
    <x v="8"/>
    <x v="2"/>
    <n v="7"/>
    <s v="Ikke fordelt"/>
    <x v="2"/>
  </r>
  <r>
    <x v="34"/>
    <x v="2"/>
    <x v="94"/>
    <x v="8"/>
    <x v="2"/>
    <n v="13"/>
    <s v="Ikke fordelt"/>
    <x v="2"/>
  </r>
  <r>
    <x v="34"/>
    <x v="2"/>
    <x v="91"/>
    <x v="8"/>
    <x v="2"/>
    <n v="47"/>
    <s v="Ikke fordelt"/>
    <x v="2"/>
  </r>
  <r>
    <x v="34"/>
    <x v="2"/>
    <x v="83"/>
    <x v="8"/>
    <x v="2"/>
    <n v="25"/>
    <s v="Ikke fordelt"/>
    <x v="2"/>
  </r>
  <r>
    <x v="34"/>
    <x v="2"/>
    <x v="84"/>
    <x v="8"/>
    <x v="2"/>
    <n v="88"/>
    <s v="Ikke fordelt"/>
    <x v="2"/>
  </r>
  <r>
    <x v="35"/>
    <x v="0"/>
    <x v="1"/>
    <x v="17"/>
    <x v="0"/>
    <n v="12"/>
    <s v="Bolig- og fritidsbebyggelse"/>
    <x v="0"/>
  </r>
  <r>
    <x v="35"/>
    <x v="0"/>
    <x v="2"/>
    <x v="19"/>
    <x v="0"/>
    <n v="12"/>
    <s v="Næringsbygg og offentlige bygg"/>
    <x v="0"/>
  </r>
  <r>
    <x v="35"/>
    <x v="0"/>
    <x v="2"/>
    <x v="19"/>
    <x v="0"/>
    <n v="11"/>
    <s v="Næringsbygg og offentlige bygg"/>
    <x v="0"/>
  </r>
  <r>
    <x v="35"/>
    <x v="0"/>
    <x v="3"/>
    <x v="18"/>
    <x v="1"/>
    <n v="1"/>
    <s v="Samferdselsanlegg"/>
    <x v="1"/>
  </r>
  <r>
    <x v="35"/>
    <x v="0"/>
    <x v="4"/>
    <x v="17"/>
    <x v="0"/>
    <n v="2"/>
    <s v="Bolig- og fritidsbebyggelse"/>
    <x v="0"/>
  </r>
  <r>
    <x v="35"/>
    <x v="0"/>
    <x v="4"/>
    <x v="3"/>
    <x v="0"/>
    <n v="11"/>
    <s v="Ikke fordelt"/>
    <x v="2"/>
  </r>
  <r>
    <x v="35"/>
    <x v="0"/>
    <x v="5"/>
    <x v="17"/>
    <x v="0"/>
    <n v="9"/>
    <s v="Bolig- og fritidsbebyggelse"/>
    <x v="0"/>
  </r>
  <r>
    <x v="35"/>
    <x v="0"/>
    <x v="6"/>
    <x v="17"/>
    <x v="0"/>
    <n v="80"/>
    <s v="Bolig- og fritidsbebyggelse"/>
    <x v="0"/>
  </r>
  <r>
    <x v="35"/>
    <x v="0"/>
    <x v="6"/>
    <x v="27"/>
    <x v="0"/>
    <n v="1166"/>
    <s v="Golfbane mm"/>
    <x v="3"/>
  </r>
  <r>
    <x v="35"/>
    <x v="0"/>
    <x v="6"/>
    <x v="24"/>
    <x v="0"/>
    <n v="28"/>
    <s v="Næringsbygg og offentlige bygg"/>
    <x v="0"/>
  </r>
  <r>
    <x v="35"/>
    <x v="0"/>
    <x v="6"/>
    <x v="17"/>
    <x v="1"/>
    <n v="4.8"/>
    <s v="Bolig- og fritidsbebyggelse"/>
    <x v="0"/>
  </r>
  <r>
    <x v="35"/>
    <x v="0"/>
    <x v="7"/>
    <x v="17"/>
    <x v="0"/>
    <n v="134.9"/>
    <s v="Bolig- og fritidsbebyggelse"/>
    <x v="0"/>
  </r>
  <r>
    <x v="35"/>
    <x v="0"/>
    <x v="7"/>
    <x v="19"/>
    <x v="0"/>
    <n v="85"/>
    <s v="Næringsbygg og offentlige bygg"/>
    <x v="0"/>
  </r>
  <r>
    <x v="35"/>
    <x v="0"/>
    <x v="7"/>
    <x v="20"/>
    <x v="0"/>
    <n v="35"/>
    <s v="Næringsbygg og offentlige bygg"/>
    <x v="0"/>
  </r>
  <r>
    <x v="35"/>
    <x v="0"/>
    <x v="7"/>
    <x v="17"/>
    <x v="1"/>
    <n v="1"/>
    <s v="Bolig- og fritidsbebyggelse"/>
    <x v="0"/>
  </r>
  <r>
    <x v="35"/>
    <x v="0"/>
    <x v="8"/>
    <x v="36"/>
    <x v="0"/>
    <n v="5"/>
    <s v="Annet landbruksområde"/>
    <x v="0"/>
  </r>
  <r>
    <x v="35"/>
    <x v="0"/>
    <x v="8"/>
    <x v="17"/>
    <x v="0"/>
    <n v="131.30000000000001"/>
    <s v="Bolig- og fritidsbebyggelse"/>
    <x v="0"/>
  </r>
  <r>
    <x v="35"/>
    <x v="0"/>
    <x v="8"/>
    <x v="3"/>
    <x v="0"/>
    <n v="80"/>
    <s v="Ikke fordelt"/>
    <x v="2"/>
  </r>
  <r>
    <x v="35"/>
    <x v="0"/>
    <x v="8"/>
    <x v="18"/>
    <x v="0"/>
    <n v="16"/>
    <s v="Samferdselsanlegg"/>
    <x v="1"/>
  </r>
  <r>
    <x v="35"/>
    <x v="0"/>
    <x v="8"/>
    <x v="18"/>
    <x v="0"/>
    <n v="15.9"/>
    <s v="Samferdselsanlegg"/>
    <x v="1"/>
  </r>
  <r>
    <x v="35"/>
    <x v="0"/>
    <x v="9"/>
    <x v="17"/>
    <x v="0"/>
    <n v="36"/>
    <s v="Bolig- og fritidsbebyggelse"/>
    <x v="0"/>
  </r>
  <r>
    <x v="35"/>
    <x v="0"/>
    <x v="9"/>
    <x v="19"/>
    <x v="0"/>
    <n v="25"/>
    <s v="Næringsbygg og offentlige bygg"/>
    <x v="0"/>
  </r>
  <r>
    <x v="35"/>
    <x v="0"/>
    <x v="9"/>
    <x v="24"/>
    <x v="0"/>
    <n v="4"/>
    <s v="Næringsbygg og offentlige bygg"/>
    <x v="0"/>
  </r>
  <r>
    <x v="35"/>
    <x v="0"/>
    <x v="9"/>
    <x v="18"/>
    <x v="0"/>
    <n v="13.4"/>
    <s v="Samferdselsanlegg"/>
    <x v="1"/>
  </r>
  <r>
    <x v="35"/>
    <x v="0"/>
    <x v="9"/>
    <x v="17"/>
    <x v="1"/>
    <n v="25"/>
    <s v="Bolig- og fritidsbebyggelse"/>
    <x v="0"/>
  </r>
  <r>
    <x v="35"/>
    <x v="0"/>
    <x v="9"/>
    <x v="24"/>
    <x v="1"/>
    <n v="51"/>
    <s v="Næringsbygg og offentlige bygg"/>
    <x v="0"/>
  </r>
  <r>
    <x v="35"/>
    <x v="0"/>
    <x v="10"/>
    <x v="17"/>
    <x v="0"/>
    <n v="3.4"/>
    <s v="Bolig- og fritidsbebyggelse"/>
    <x v="0"/>
  </r>
  <r>
    <x v="35"/>
    <x v="0"/>
    <x v="10"/>
    <x v="3"/>
    <x v="0"/>
    <n v="61"/>
    <s v="Ikke fordelt"/>
    <x v="2"/>
  </r>
  <r>
    <x v="35"/>
    <x v="0"/>
    <x v="10"/>
    <x v="5"/>
    <x v="0"/>
    <n v="25"/>
    <s v="Næringsbygg og offentlige bygg"/>
    <x v="0"/>
  </r>
  <r>
    <x v="35"/>
    <x v="0"/>
    <x v="10"/>
    <x v="17"/>
    <x v="1"/>
    <n v="10"/>
    <s v="Bolig- og fritidsbebyggelse"/>
    <x v="0"/>
  </r>
  <r>
    <x v="35"/>
    <x v="0"/>
    <x v="10"/>
    <x v="3"/>
    <x v="1"/>
    <n v="1"/>
    <s v="Ikke fordelt"/>
    <x v="2"/>
  </r>
  <r>
    <x v="35"/>
    <x v="0"/>
    <x v="10"/>
    <x v="1"/>
    <x v="1"/>
    <n v="1"/>
    <s v="Samferdselsanlegg"/>
    <x v="1"/>
  </r>
  <r>
    <x v="35"/>
    <x v="0"/>
    <x v="11"/>
    <x v="17"/>
    <x v="0"/>
    <n v="4"/>
    <s v="Bolig- og fritidsbebyggelse"/>
    <x v="0"/>
  </r>
  <r>
    <x v="35"/>
    <x v="0"/>
    <x v="11"/>
    <x v="17"/>
    <x v="1"/>
    <n v="2"/>
    <s v="Bolig- og fritidsbebyggelse"/>
    <x v="0"/>
  </r>
  <r>
    <x v="35"/>
    <x v="0"/>
    <x v="12"/>
    <x v="17"/>
    <x v="0"/>
    <n v="1"/>
    <s v="Bolig- og fritidsbebyggelse"/>
    <x v="0"/>
  </r>
  <r>
    <x v="35"/>
    <x v="0"/>
    <x v="12"/>
    <x v="37"/>
    <x v="0"/>
    <n v="9.3000000000000007"/>
    <s v="Friområder mm"/>
    <x v="3"/>
  </r>
  <r>
    <x v="35"/>
    <x v="0"/>
    <x v="12"/>
    <x v="3"/>
    <x v="0"/>
    <n v="1"/>
    <s v="Ikke fordelt"/>
    <x v="2"/>
  </r>
  <r>
    <x v="35"/>
    <x v="0"/>
    <x v="12"/>
    <x v="17"/>
    <x v="1"/>
    <n v="1"/>
    <s v="Bolig- og fritidsbebyggelse"/>
    <x v="0"/>
  </r>
  <r>
    <x v="35"/>
    <x v="0"/>
    <x v="12"/>
    <x v="37"/>
    <x v="1"/>
    <n v="3.8"/>
    <s v="Friområder mm"/>
    <x v="3"/>
  </r>
  <r>
    <x v="35"/>
    <x v="0"/>
    <x v="12"/>
    <x v="3"/>
    <x v="1"/>
    <n v="1"/>
    <s v="Ikke fordelt"/>
    <x v="2"/>
  </r>
  <r>
    <x v="35"/>
    <x v="0"/>
    <x v="14"/>
    <x v="17"/>
    <x v="0"/>
    <n v="1"/>
    <s v="Bolig- og fritidsbebyggelse"/>
    <x v="0"/>
  </r>
  <r>
    <x v="35"/>
    <x v="0"/>
    <x v="14"/>
    <x v="3"/>
    <x v="0"/>
    <n v="17"/>
    <s v="Ikke fordelt"/>
    <x v="2"/>
  </r>
  <r>
    <x v="35"/>
    <x v="0"/>
    <x v="14"/>
    <x v="17"/>
    <x v="1"/>
    <n v="1"/>
    <s v="Bolig- og fritidsbebyggelse"/>
    <x v="0"/>
  </r>
  <r>
    <x v="35"/>
    <x v="0"/>
    <x v="15"/>
    <x v="21"/>
    <x v="0"/>
    <n v="8.5"/>
    <s v="Annet spesialområde"/>
    <x v="3"/>
  </r>
  <r>
    <x v="35"/>
    <x v="0"/>
    <x v="16"/>
    <x v="17"/>
    <x v="0"/>
    <n v="2"/>
    <s v="Bolig- og fritidsbebyggelse"/>
    <x v="0"/>
  </r>
  <r>
    <x v="35"/>
    <x v="0"/>
    <x v="16"/>
    <x v="4"/>
    <x v="0"/>
    <n v="3"/>
    <s v="Næringsbygg og offentlige bygg"/>
    <x v="0"/>
  </r>
  <r>
    <x v="35"/>
    <x v="0"/>
    <x v="17"/>
    <x v="17"/>
    <x v="0"/>
    <n v="23"/>
    <s v="Bolig- og fritidsbebyggelse"/>
    <x v="0"/>
  </r>
  <r>
    <x v="35"/>
    <x v="0"/>
    <x v="17"/>
    <x v="3"/>
    <x v="0"/>
    <n v="1"/>
    <s v="Ikke fordelt"/>
    <x v="2"/>
  </r>
  <r>
    <x v="35"/>
    <x v="0"/>
    <x v="17"/>
    <x v="17"/>
    <x v="1"/>
    <n v="110"/>
    <s v="Bolig- og fritidsbebyggelse"/>
    <x v="0"/>
  </r>
  <r>
    <x v="35"/>
    <x v="0"/>
    <x v="17"/>
    <x v="3"/>
    <x v="1"/>
    <n v="20"/>
    <s v="Ikke fordelt"/>
    <x v="2"/>
  </r>
  <r>
    <x v="35"/>
    <x v="0"/>
    <x v="18"/>
    <x v="17"/>
    <x v="0"/>
    <n v="27.5"/>
    <s v="Bolig- og fritidsbebyggelse"/>
    <x v="0"/>
  </r>
  <r>
    <x v="35"/>
    <x v="0"/>
    <x v="18"/>
    <x v="3"/>
    <x v="0"/>
    <n v="1"/>
    <s v="Ikke fordelt"/>
    <x v="2"/>
  </r>
  <r>
    <x v="35"/>
    <x v="0"/>
    <x v="18"/>
    <x v="1"/>
    <x v="0"/>
    <n v="2"/>
    <s v="Samferdselsanlegg"/>
    <x v="1"/>
  </r>
  <r>
    <x v="35"/>
    <x v="0"/>
    <x v="18"/>
    <x v="17"/>
    <x v="1"/>
    <n v="5"/>
    <s v="Bolig- og fritidsbebyggelse"/>
    <x v="0"/>
  </r>
  <r>
    <x v="35"/>
    <x v="0"/>
    <x v="18"/>
    <x v="3"/>
    <x v="1"/>
    <n v="2"/>
    <s v="Ikke fordelt"/>
    <x v="2"/>
  </r>
  <r>
    <x v="35"/>
    <x v="0"/>
    <x v="19"/>
    <x v="17"/>
    <x v="0"/>
    <n v="5.5"/>
    <s v="Bolig- og fritidsbebyggelse"/>
    <x v="0"/>
  </r>
  <r>
    <x v="35"/>
    <x v="0"/>
    <x v="19"/>
    <x v="3"/>
    <x v="0"/>
    <n v="5"/>
    <s v="Ikke fordelt"/>
    <x v="2"/>
  </r>
  <r>
    <x v="35"/>
    <x v="0"/>
    <x v="19"/>
    <x v="5"/>
    <x v="0"/>
    <n v="1"/>
    <s v="Næringsbygg og offentlige bygg"/>
    <x v="0"/>
  </r>
  <r>
    <x v="35"/>
    <x v="0"/>
    <x v="19"/>
    <x v="1"/>
    <x v="0"/>
    <n v="1"/>
    <s v="Samferdselsanlegg"/>
    <x v="1"/>
  </r>
  <r>
    <x v="35"/>
    <x v="0"/>
    <x v="20"/>
    <x v="34"/>
    <x v="0"/>
    <n v="4.3"/>
    <s v="Friområder mm"/>
    <x v="3"/>
  </r>
  <r>
    <x v="35"/>
    <x v="0"/>
    <x v="20"/>
    <x v="3"/>
    <x v="0"/>
    <n v="6"/>
    <s v="Ikke fordelt"/>
    <x v="2"/>
  </r>
  <r>
    <x v="35"/>
    <x v="0"/>
    <x v="20"/>
    <x v="20"/>
    <x v="0"/>
    <n v="30.5"/>
    <s v="Næringsbygg og offentlige bygg"/>
    <x v="0"/>
  </r>
  <r>
    <x v="35"/>
    <x v="0"/>
    <x v="20"/>
    <x v="32"/>
    <x v="0"/>
    <n v="22.5"/>
    <s v="Næringsbygg og offentlige bygg"/>
    <x v="0"/>
  </r>
  <r>
    <x v="35"/>
    <x v="0"/>
    <x v="20"/>
    <x v="38"/>
    <x v="0"/>
    <n v="9"/>
    <s v="Næringsbygg og offentlige bygg"/>
    <x v="0"/>
  </r>
  <r>
    <x v="35"/>
    <x v="0"/>
    <x v="20"/>
    <x v="18"/>
    <x v="0"/>
    <n v="1.5"/>
    <s v="Samferdselsanlegg"/>
    <x v="1"/>
  </r>
  <r>
    <x v="35"/>
    <x v="0"/>
    <x v="20"/>
    <x v="38"/>
    <x v="1"/>
    <n v="319"/>
    <s v="Næringsbygg og offentlige bygg"/>
    <x v="0"/>
  </r>
  <r>
    <x v="35"/>
    <x v="0"/>
    <x v="20"/>
    <x v="20"/>
    <x v="1"/>
    <n v="100"/>
    <s v="Næringsbygg og offentlige bygg"/>
    <x v="0"/>
  </r>
  <r>
    <x v="35"/>
    <x v="0"/>
    <x v="21"/>
    <x v="17"/>
    <x v="0"/>
    <n v="12"/>
    <s v="Bolig- og fritidsbebyggelse"/>
    <x v="0"/>
  </r>
  <r>
    <x v="35"/>
    <x v="0"/>
    <x v="21"/>
    <x v="3"/>
    <x v="0"/>
    <n v="1"/>
    <s v="Ikke fordelt"/>
    <x v="2"/>
  </r>
  <r>
    <x v="35"/>
    <x v="0"/>
    <x v="21"/>
    <x v="39"/>
    <x v="0"/>
    <n v="3"/>
    <s v="Næringsbygg og offentlige bygg"/>
    <x v="0"/>
  </r>
  <r>
    <x v="35"/>
    <x v="0"/>
    <x v="21"/>
    <x v="1"/>
    <x v="0"/>
    <n v="1"/>
    <s v="Samferdselsanlegg"/>
    <x v="1"/>
  </r>
  <r>
    <x v="35"/>
    <x v="0"/>
    <x v="21"/>
    <x v="17"/>
    <x v="1"/>
    <n v="25"/>
    <s v="Bolig- og fritidsbebyggelse"/>
    <x v="0"/>
  </r>
  <r>
    <x v="35"/>
    <x v="0"/>
    <x v="21"/>
    <x v="3"/>
    <x v="1"/>
    <n v="2"/>
    <s v="Ikke fordelt"/>
    <x v="2"/>
  </r>
  <r>
    <x v="35"/>
    <x v="0"/>
    <x v="21"/>
    <x v="1"/>
    <x v="1"/>
    <n v="1"/>
    <s v="Samferdselsanlegg"/>
    <x v="1"/>
  </r>
  <r>
    <x v="35"/>
    <x v="3"/>
    <x v="25"/>
    <x v="3"/>
    <x v="0"/>
    <n v="1"/>
    <s v="Ikke fordelt"/>
    <x v="2"/>
  </r>
  <r>
    <x v="35"/>
    <x v="3"/>
    <x v="25"/>
    <x v="11"/>
    <x v="0"/>
    <n v="1"/>
    <s v="Samferdselsanlegg"/>
    <x v="1"/>
  </r>
  <r>
    <x v="35"/>
    <x v="3"/>
    <x v="25"/>
    <x v="3"/>
    <x v="1"/>
    <n v="1"/>
    <s v="Ikke fordelt"/>
    <x v="2"/>
  </r>
  <r>
    <x v="35"/>
    <x v="3"/>
    <x v="26"/>
    <x v="13"/>
    <x v="0"/>
    <n v="300"/>
    <s v="Næringsbygg og offentlige bygg"/>
    <x v="0"/>
  </r>
  <r>
    <x v="35"/>
    <x v="3"/>
    <x v="26"/>
    <x v="9"/>
    <x v="1"/>
    <n v="1"/>
    <s v="Bolig- og fritidsbebyggelse"/>
    <x v="0"/>
  </r>
  <r>
    <x v="35"/>
    <x v="3"/>
    <x v="29"/>
    <x v="3"/>
    <x v="0"/>
    <n v="4"/>
    <s v="Ikke fordelt"/>
    <x v="2"/>
  </r>
  <r>
    <x v="35"/>
    <x v="3"/>
    <x v="30"/>
    <x v="3"/>
    <x v="0"/>
    <n v="1"/>
    <s v="Ikke fordelt"/>
    <x v="2"/>
  </r>
  <r>
    <x v="35"/>
    <x v="3"/>
    <x v="30"/>
    <x v="12"/>
    <x v="0"/>
    <n v="2"/>
    <s v="Næringsbygg og offentlige bygg"/>
    <x v="0"/>
  </r>
  <r>
    <x v="35"/>
    <x v="3"/>
    <x v="30"/>
    <x v="12"/>
    <x v="1"/>
    <n v="2"/>
    <s v="Næringsbygg og offentlige bygg"/>
    <x v="0"/>
  </r>
  <r>
    <x v="35"/>
    <x v="3"/>
    <x v="31"/>
    <x v="3"/>
    <x v="0"/>
    <n v="1"/>
    <s v="Ikke fordelt"/>
    <x v="2"/>
  </r>
  <r>
    <x v="35"/>
    <x v="3"/>
    <x v="31"/>
    <x v="12"/>
    <x v="1"/>
    <n v="10"/>
    <s v="Næringsbygg og offentlige bygg"/>
    <x v="0"/>
  </r>
  <r>
    <x v="35"/>
    <x v="3"/>
    <x v="35"/>
    <x v="3"/>
    <x v="0"/>
    <n v="1"/>
    <s v="Ikke fordelt"/>
    <x v="2"/>
  </r>
  <r>
    <x v="35"/>
    <x v="3"/>
    <x v="36"/>
    <x v="9"/>
    <x v="0"/>
    <n v="1"/>
    <s v="Bolig- og fritidsbebyggelse"/>
    <x v="0"/>
  </r>
  <r>
    <x v="35"/>
    <x v="3"/>
    <x v="36"/>
    <x v="12"/>
    <x v="0"/>
    <n v="3"/>
    <s v="Næringsbygg og offentlige bygg"/>
    <x v="0"/>
  </r>
  <r>
    <x v="35"/>
    <x v="3"/>
    <x v="36"/>
    <x v="9"/>
    <x v="1"/>
    <n v="1"/>
    <s v="Bolig- og fritidsbebyggelse"/>
    <x v="0"/>
  </r>
  <r>
    <x v="35"/>
    <x v="3"/>
    <x v="37"/>
    <x v="3"/>
    <x v="0"/>
    <n v="105"/>
    <s v="Ikke fordelt"/>
    <x v="2"/>
  </r>
  <r>
    <x v="35"/>
    <x v="3"/>
    <x v="38"/>
    <x v="9"/>
    <x v="0"/>
    <n v="6"/>
    <s v="Bolig- og fritidsbebyggelse"/>
    <x v="0"/>
  </r>
  <r>
    <x v="35"/>
    <x v="3"/>
    <x v="38"/>
    <x v="9"/>
    <x v="1"/>
    <n v="6"/>
    <s v="Bolig- og fritidsbebyggelse"/>
    <x v="0"/>
  </r>
  <r>
    <x v="35"/>
    <x v="1"/>
    <x v="22"/>
    <x v="17"/>
    <x v="0"/>
    <n v="5"/>
    <s v="Bolig- og fritidsbebyggelse"/>
    <x v="0"/>
  </r>
  <r>
    <x v="35"/>
    <x v="4"/>
    <x v="23"/>
    <x v="8"/>
    <x v="0"/>
    <n v="246"/>
    <s v="Ikke fordelt"/>
    <x v="2"/>
  </r>
  <r>
    <x v="35"/>
    <x v="5"/>
    <x v="62"/>
    <x v="16"/>
    <x v="0"/>
    <n v="11"/>
    <s v="Golfbane mm"/>
    <x v="3"/>
  </r>
  <r>
    <x v="35"/>
    <x v="5"/>
    <x v="72"/>
    <x v="16"/>
    <x v="0"/>
    <n v="108"/>
    <s v="Golfbane mm"/>
    <x v="3"/>
  </r>
  <r>
    <x v="35"/>
    <x v="5"/>
    <x v="72"/>
    <x v="10"/>
    <x v="0"/>
    <n v="2"/>
    <s v="Skogplanting"/>
    <x v="3"/>
  </r>
  <r>
    <x v="35"/>
    <x v="5"/>
    <x v="72"/>
    <x v="9"/>
    <x v="1"/>
    <n v="1"/>
    <s v="Bolig- og fritidsbebyggelse"/>
    <x v="0"/>
  </r>
  <r>
    <x v="35"/>
    <x v="5"/>
    <x v="63"/>
    <x v="9"/>
    <x v="0"/>
    <n v="2"/>
    <s v="Bolig- og fritidsbebyggelse"/>
    <x v="0"/>
  </r>
  <r>
    <x v="35"/>
    <x v="5"/>
    <x v="63"/>
    <x v="15"/>
    <x v="0"/>
    <n v="10"/>
    <s v="Næringsbygg og offentlige bygg"/>
    <x v="0"/>
  </r>
  <r>
    <x v="35"/>
    <x v="5"/>
    <x v="63"/>
    <x v="11"/>
    <x v="0"/>
    <n v="2"/>
    <s v="Samferdselsanlegg"/>
    <x v="1"/>
  </r>
  <r>
    <x v="35"/>
    <x v="5"/>
    <x v="63"/>
    <x v="10"/>
    <x v="0"/>
    <n v="80"/>
    <s v="Skogplanting"/>
    <x v="3"/>
  </r>
  <r>
    <x v="35"/>
    <x v="5"/>
    <x v="63"/>
    <x v="9"/>
    <x v="1"/>
    <n v="2"/>
    <s v="Bolig- og fritidsbebyggelse"/>
    <x v="0"/>
  </r>
  <r>
    <x v="35"/>
    <x v="5"/>
    <x v="63"/>
    <x v="16"/>
    <x v="1"/>
    <n v="1"/>
    <s v="Golfbane mm"/>
    <x v="3"/>
  </r>
  <r>
    <x v="35"/>
    <x v="5"/>
    <x v="63"/>
    <x v="15"/>
    <x v="1"/>
    <n v="14"/>
    <s v="Næringsbygg og offentlige bygg"/>
    <x v="0"/>
  </r>
  <r>
    <x v="35"/>
    <x v="5"/>
    <x v="64"/>
    <x v="16"/>
    <x v="0"/>
    <n v="7"/>
    <s v="Golfbane mm"/>
    <x v="3"/>
  </r>
  <r>
    <x v="35"/>
    <x v="5"/>
    <x v="64"/>
    <x v="15"/>
    <x v="0"/>
    <n v="63.5"/>
    <s v="Næringsbygg og offentlige bygg"/>
    <x v="0"/>
  </r>
  <r>
    <x v="35"/>
    <x v="5"/>
    <x v="65"/>
    <x v="9"/>
    <x v="0"/>
    <n v="7"/>
    <s v="Bolig- og fritidsbebyggelse"/>
    <x v="0"/>
  </r>
  <r>
    <x v="35"/>
    <x v="5"/>
    <x v="65"/>
    <x v="16"/>
    <x v="0"/>
    <n v="3"/>
    <s v="Golfbane mm"/>
    <x v="3"/>
  </r>
  <r>
    <x v="35"/>
    <x v="5"/>
    <x v="65"/>
    <x v="11"/>
    <x v="0"/>
    <n v="10"/>
    <s v="Samferdselsanlegg"/>
    <x v="1"/>
  </r>
  <r>
    <x v="35"/>
    <x v="5"/>
    <x v="66"/>
    <x v="9"/>
    <x v="0"/>
    <n v="3"/>
    <s v="Bolig- og fritidsbebyggelse"/>
    <x v="0"/>
  </r>
  <r>
    <x v="35"/>
    <x v="5"/>
    <x v="67"/>
    <x v="9"/>
    <x v="0"/>
    <n v="5"/>
    <s v="Bolig- og fritidsbebyggelse"/>
    <x v="0"/>
  </r>
  <r>
    <x v="35"/>
    <x v="5"/>
    <x v="67"/>
    <x v="15"/>
    <x v="0"/>
    <n v="14"/>
    <s v="Næringsbygg og offentlige bygg"/>
    <x v="0"/>
  </r>
  <r>
    <x v="35"/>
    <x v="5"/>
    <x v="67"/>
    <x v="9"/>
    <x v="1"/>
    <n v="1"/>
    <s v="Bolig- og fritidsbebyggelse"/>
    <x v="0"/>
  </r>
  <r>
    <x v="35"/>
    <x v="5"/>
    <x v="68"/>
    <x v="9"/>
    <x v="0"/>
    <n v="10"/>
    <s v="Bolig- og fritidsbebyggelse"/>
    <x v="0"/>
  </r>
  <r>
    <x v="35"/>
    <x v="5"/>
    <x v="68"/>
    <x v="10"/>
    <x v="0"/>
    <n v="42"/>
    <s v="Skogplanting"/>
    <x v="3"/>
  </r>
  <r>
    <x v="35"/>
    <x v="5"/>
    <x v="73"/>
    <x v="10"/>
    <x v="0"/>
    <n v="8"/>
    <s v="Skogplanting"/>
    <x v="3"/>
  </r>
  <r>
    <x v="35"/>
    <x v="5"/>
    <x v="69"/>
    <x v="16"/>
    <x v="0"/>
    <n v="5"/>
    <s v="Golfbane mm"/>
    <x v="3"/>
  </r>
  <r>
    <x v="35"/>
    <x v="5"/>
    <x v="69"/>
    <x v="15"/>
    <x v="0"/>
    <n v="10"/>
    <s v="Næringsbygg og offentlige bygg"/>
    <x v="0"/>
  </r>
  <r>
    <x v="35"/>
    <x v="5"/>
    <x v="69"/>
    <x v="10"/>
    <x v="0"/>
    <n v="11"/>
    <s v="Skogplanting"/>
    <x v="3"/>
  </r>
  <r>
    <x v="35"/>
    <x v="5"/>
    <x v="74"/>
    <x v="9"/>
    <x v="0"/>
    <n v="5"/>
    <s v="Bolig- og fritidsbebyggelse"/>
    <x v="0"/>
  </r>
  <r>
    <x v="35"/>
    <x v="5"/>
    <x v="74"/>
    <x v="10"/>
    <x v="0"/>
    <n v="30"/>
    <s v="Skogplanting"/>
    <x v="3"/>
  </r>
  <r>
    <x v="35"/>
    <x v="5"/>
    <x v="70"/>
    <x v="16"/>
    <x v="0"/>
    <n v="1"/>
    <s v="Golfbane mm"/>
    <x v="3"/>
  </r>
  <r>
    <x v="35"/>
    <x v="5"/>
    <x v="70"/>
    <x v="15"/>
    <x v="0"/>
    <n v="35"/>
    <s v="Næringsbygg og offentlige bygg"/>
    <x v="0"/>
  </r>
  <r>
    <x v="35"/>
    <x v="5"/>
    <x v="70"/>
    <x v="11"/>
    <x v="0"/>
    <n v="1"/>
    <s v="Samferdselsanlegg"/>
    <x v="1"/>
  </r>
  <r>
    <x v="35"/>
    <x v="5"/>
    <x v="71"/>
    <x v="9"/>
    <x v="0"/>
    <n v="1"/>
    <s v="Bolig- og fritidsbebyggelse"/>
    <x v="0"/>
  </r>
  <r>
    <x v="35"/>
    <x v="5"/>
    <x v="71"/>
    <x v="9"/>
    <x v="1"/>
    <n v="1"/>
    <s v="Bolig- og fritidsbebyggelse"/>
    <x v="0"/>
  </r>
  <r>
    <x v="35"/>
    <x v="2"/>
    <x v="75"/>
    <x v="8"/>
    <x v="2"/>
    <n v="10"/>
    <s v="Ikke fordelt"/>
    <x v="2"/>
  </r>
  <r>
    <x v="35"/>
    <x v="2"/>
    <x v="76"/>
    <x v="8"/>
    <x v="2"/>
    <n v="68"/>
    <s v="Ikke fordelt"/>
    <x v="2"/>
  </r>
  <r>
    <x v="35"/>
    <x v="2"/>
    <x v="77"/>
    <x v="8"/>
    <x v="2"/>
    <n v="350"/>
    <s v="Ikke fordelt"/>
    <x v="2"/>
  </r>
  <r>
    <x v="35"/>
    <x v="2"/>
    <x v="78"/>
    <x v="8"/>
    <x v="2"/>
    <n v="2"/>
    <s v="Ikke fordelt"/>
    <x v="2"/>
  </r>
  <r>
    <x v="35"/>
    <x v="2"/>
    <x v="93"/>
    <x v="8"/>
    <x v="2"/>
    <n v="61"/>
    <s v="Ikke fordelt"/>
    <x v="2"/>
  </r>
  <r>
    <x v="35"/>
    <x v="2"/>
    <x v="79"/>
    <x v="8"/>
    <x v="2"/>
    <n v="8"/>
    <s v="Ikke fordelt"/>
    <x v="2"/>
  </r>
  <r>
    <x v="35"/>
    <x v="2"/>
    <x v="80"/>
    <x v="8"/>
    <x v="2"/>
    <n v="62"/>
    <s v="Ikke fordelt"/>
    <x v="2"/>
  </r>
  <r>
    <x v="35"/>
    <x v="2"/>
    <x v="92"/>
    <x v="8"/>
    <x v="2"/>
    <n v="62"/>
    <s v="Ikke fordelt"/>
    <x v="2"/>
  </r>
  <r>
    <x v="35"/>
    <x v="2"/>
    <x v="81"/>
    <x v="8"/>
    <x v="2"/>
    <n v="37"/>
    <s v="Ikke fordelt"/>
    <x v="2"/>
  </r>
  <r>
    <x v="35"/>
    <x v="2"/>
    <x v="82"/>
    <x v="8"/>
    <x v="2"/>
    <n v="12"/>
    <s v="Ikke fordelt"/>
    <x v="2"/>
  </r>
  <r>
    <x v="35"/>
    <x v="2"/>
    <x v="91"/>
    <x v="8"/>
    <x v="2"/>
    <n v="16"/>
    <s v="Ikke fordelt"/>
    <x v="2"/>
  </r>
  <r>
    <x v="35"/>
    <x v="2"/>
    <x v="83"/>
    <x v="8"/>
    <x v="2"/>
    <n v="10"/>
    <s v="Ikke fordelt"/>
    <x v="2"/>
  </r>
  <r>
    <x v="35"/>
    <x v="2"/>
    <x v="84"/>
    <x v="8"/>
    <x v="2"/>
    <n v="487"/>
    <s v="Ikke fordelt"/>
    <x v="2"/>
  </r>
  <r>
    <x v="35"/>
    <x v="2"/>
    <x v="85"/>
    <x v="8"/>
    <x v="2"/>
    <n v="22"/>
    <s v="Ikke fordelt"/>
    <x v="2"/>
  </r>
  <r>
    <x v="36"/>
    <x v="0"/>
    <x v="0"/>
    <x v="17"/>
    <x v="0"/>
    <n v="1"/>
    <s v="Bolig- og fritidsbebyggelse"/>
    <x v="0"/>
  </r>
  <r>
    <x v="36"/>
    <x v="0"/>
    <x v="0"/>
    <x v="27"/>
    <x v="0"/>
    <n v="450"/>
    <s v="Golfbane mm"/>
    <x v="3"/>
  </r>
  <r>
    <x v="36"/>
    <x v="0"/>
    <x v="1"/>
    <x v="17"/>
    <x v="0"/>
    <n v="23"/>
    <s v="Bolig- og fritidsbebyggelse"/>
    <x v="0"/>
  </r>
  <r>
    <x v="36"/>
    <x v="0"/>
    <x v="1"/>
    <x v="17"/>
    <x v="0"/>
    <n v="0.5"/>
    <s v="Bolig- og fritidsbebyggelse"/>
    <x v="0"/>
  </r>
  <r>
    <x v="36"/>
    <x v="0"/>
    <x v="1"/>
    <x v="26"/>
    <x v="0"/>
    <n v="1.9"/>
    <s v="Friområder mm"/>
    <x v="3"/>
  </r>
  <r>
    <x v="36"/>
    <x v="0"/>
    <x v="1"/>
    <x v="19"/>
    <x v="0"/>
    <n v="95.8"/>
    <s v="Næringsbygg og offentlige bygg"/>
    <x v="0"/>
  </r>
  <r>
    <x v="36"/>
    <x v="0"/>
    <x v="1"/>
    <x v="20"/>
    <x v="0"/>
    <n v="19.399999999999999"/>
    <s v="Næringsbygg og offentlige bygg"/>
    <x v="0"/>
  </r>
  <r>
    <x v="36"/>
    <x v="0"/>
    <x v="1"/>
    <x v="40"/>
    <x v="0"/>
    <n v="10"/>
    <s v="Næringsbygg og offentlige bygg"/>
    <x v="0"/>
  </r>
  <r>
    <x v="36"/>
    <x v="0"/>
    <x v="1"/>
    <x v="23"/>
    <x v="0"/>
    <n v="5.3"/>
    <s v="Samferdselsanlegg"/>
    <x v="1"/>
  </r>
  <r>
    <x v="36"/>
    <x v="0"/>
    <x v="1"/>
    <x v="23"/>
    <x v="0"/>
    <n v="1"/>
    <s v="Samferdselsanlegg"/>
    <x v="1"/>
  </r>
  <r>
    <x v="36"/>
    <x v="0"/>
    <x v="1"/>
    <x v="17"/>
    <x v="1"/>
    <n v="20"/>
    <s v="Bolig- og fritidsbebyggelse"/>
    <x v="0"/>
  </r>
  <r>
    <x v="36"/>
    <x v="0"/>
    <x v="2"/>
    <x v="23"/>
    <x v="0"/>
    <n v="8"/>
    <s v="Samferdselsanlegg"/>
    <x v="1"/>
  </r>
  <r>
    <x v="36"/>
    <x v="0"/>
    <x v="5"/>
    <x v="27"/>
    <x v="0"/>
    <n v="130"/>
    <s v="Golfbane mm"/>
    <x v="3"/>
  </r>
  <r>
    <x v="36"/>
    <x v="0"/>
    <x v="6"/>
    <x v="17"/>
    <x v="0"/>
    <n v="4.5"/>
    <s v="Bolig- og fritidsbebyggelse"/>
    <x v="0"/>
  </r>
  <r>
    <x v="36"/>
    <x v="0"/>
    <x v="7"/>
    <x v="17"/>
    <x v="0"/>
    <n v="21"/>
    <s v="Bolig- og fritidsbebyggelse"/>
    <x v="0"/>
  </r>
  <r>
    <x v="36"/>
    <x v="0"/>
    <x v="7"/>
    <x v="24"/>
    <x v="0"/>
    <n v="20"/>
    <s v="Næringsbygg og offentlige bygg"/>
    <x v="0"/>
  </r>
  <r>
    <x v="36"/>
    <x v="0"/>
    <x v="7"/>
    <x v="19"/>
    <x v="0"/>
    <n v="1"/>
    <s v="Næringsbygg og offentlige bygg"/>
    <x v="0"/>
  </r>
  <r>
    <x v="36"/>
    <x v="0"/>
    <x v="7"/>
    <x v="41"/>
    <x v="0"/>
    <n v="2"/>
    <s v="Samferdselsanlegg"/>
    <x v="1"/>
  </r>
  <r>
    <x v="36"/>
    <x v="0"/>
    <x v="7"/>
    <x v="18"/>
    <x v="0"/>
    <n v="1"/>
    <s v="Samferdselsanlegg"/>
    <x v="1"/>
  </r>
  <r>
    <x v="36"/>
    <x v="0"/>
    <x v="7"/>
    <x v="17"/>
    <x v="1"/>
    <n v="1"/>
    <s v="Bolig- og fritidsbebyggelse"/>
    <x v="0"/>
  </r>
  <r>
    <x v="36"/>
    <x v="0"/>
    <x v="7"/>
    <x v="24"/>
    <x v="1"/>
    <n v="10"/>
    <s v="Næringsbygg og offentlige bygg"/>
    <x v="0"/>
  </r>
  <r>
    <x v="36"/>
    <x v="0"/>
    <x v="8"/>
    <x v="18"/>
    <x v="0"/>
    <n v="2.2000000000000002"/>
    <s v="Samferdselsanlegg"/>
    <x v="1"/>
  </r>
  <r>
    <x v="36"/>
    <x v="0"/>
    <x v="9"/>
    <x v="17"/>
    <x v="0"/>
    <n v="67.3"/>
    <s v="Bolig- og fritidsbebyggelse"/>
    <x v="0"/>
  </r>
  <r>
    <x v="36"/>
    <x v="0"/>
    <x v="9"/>
    <x v="26"/>
    <x v="0"/>
    <n v="5"/>
    <s v="Friområder mm"/>
    <x v="3"/>
  </r>
  <r>
    <x v="36"/>
    <x v="0"/>
    <x v="9"/>
    <x v="37"/>
    <x v="0"/>
    <n v="2.7"/>
    <s v="Friområder mm"/>
    <x v="3"/>
  </r>
  <r>
    <x v="36"/>
    <x v="0"/>
    <x v="9"/>
    <x v="23"/>
    <x v="0"/>
    <n v="11.6"/>
    <s v="Samferdselsanlegg"/>
    <x v="1"/>
  </r>
  <r>
    <x v="36"/>
    <x v="0"/>
    <x v="9"/>
    <x v="17"/>
    <x v="1"/>
    <n v="65.5"/>
    <s v="Bolig- og fritidsbebyggelse"/>
    <x v="0"/>
  </r>
  <r>
    <x v="36"/>
    <x v="0"/>
    <x v="10"/>
    <x v="3"/>
    <x v="0"/>
    <n v="121"/>
    <s v="Ikke fordelt"/>
    <x v="2"/>
  </r>
  <r>
    <x v="36"/>
    <x v="0"/>
    <x v="10"/>
    <x v="17"/>
    <x v="1"/>
    <n v="1"/>
    <s v="Bolig- og fritidsbebyggelse"/>
    <x v="0"/>
  </r>
  <r>
    <x v="36"/>
    <x v="0"/>
    <x v="10"/>
    <x v="3"/>
    <x v="1"/>
    <n v="101"/>
    <s v="Ikke fordelt"/>
    <x v="2"/>
  </r>
  <r>
    <x v="36"/>
    <x v="0"/>
    <x v="12"/>
    <x v="17"/>
    <x v="1"/>
    <n v="7"/>
    <s v="Bolig- og fritidsbebyggelse"/>
    <x v="0"/>
  </r>
  <r>
    <x v="36"/>
    <x v="0"/>
    <x v="12"/>
    <x v="37"/>
    <x v="1"/>
    <n v="2"/>
    <s v="Friområder mm"/>
    <x v="3"/>
  </r>
  <r>
    <x v="36"/>
    <x v="0"/>
    <x v="12"/>
    <x v="23"/>
    <x v="1"/>
    <n v="3"/>
    <s v="Samferdselsanlegg"/>
    <x v="1"/>
  </r>
  <r>
    <x v="36"/>
    <x v="0"/>
    <x v="13"/>
    <x v="21"/>
    <x v="0"/>
    <n v="26"/>
    <s v="Annet spesialområde"/>
    <x v="3"/>
  </r>
  <r>
    <x v="36"/>
    <x v="0"/>
    <x v="13"/>
    <x v="19"/>
    <x v="0"/>
    <n v="16"/>
    <s v="Næringsbygg og offentlige bygg"/>
    <x v="0"/>
  </r>
  <r>
    <x v="36"/>
    <x v="0"/>
    <x v="13"/>
    <x v="21"/>
    <x v="1"/>
    <n v="3"/>
    <s v="Annet spesialområde"/>
    <x v="3"/>
  </r>
  <r>
    <x v="36"/>
    <x v="0"/>
    <x v="14"/>
    <x v="3"/>
    <x v="0"/>
    <n v="4"/>
    <s v="Ikke fordelt"/>
    <x v="2"/>
  </r>
  <r>
    <x v="36"/>
    <x v="0"/>
    <x v="14"/>
    <x v="29"/>
    <x v="0"/>
    <n v="9"/>
    <s v="Næringsbygg og offentlige bygg"/>
    <x v="0"/>
  </r>
  <r>
    <x v="36"/>
    <x v="0"/>
    <x v="14"/>
    <x v="3"/>
    <x v="1"/>
    <n v="3"/>
    <s v="Ikke fordelt"/>
    <x v="2"/>
  </r>
  <r>
    <x v="36"/>
    <x v="0"/>
    <x v="15"/>
    <x v="17"/>
    <x v="0"/>
    <n v="9"/>
    <s v="Bolig- og fritidsbebyggelse"/>
    <x v="0"/>
  </r>
  <r>
    <x v="36"/>
    <x v="0"/>
    <x v="15"/>
    <x v="17"/>
    <x v="1"/>
    <n v="30"/>
    <s v="Bolig- og fritidsbebyggelse"/>
    <x v="0"/>
  </r>
  <r>
    <x v="36"/>
    <x v="0"/>
    <x v="16"/>
    <x v="42"/>
    <x v="0"/>
    <n v="44.8"/>
    <s v="Næringsbygg og offentlige bygg"/>
    <x v="0"/>
  </r>
  <r>
    <x v="36"/>
    <x v="0"/>
    <x v="16"/>
    <x v="23"/>
    <x v="0"/>
    <n v="6.8"/>
    <s v="Samferdselsanlegg"/>
    <x v="1"/>
  </r>
  <r>
    <x v="36"/>
    <x v="0"/>
    <x v="17"/>
    <x v="17"/>
    <x v="0"/>
    <n v="16.7"/>
    <s v="Bolig- og fritidsbebyggelse"/>
    <x v="0"/>
  </r>
  <r>
    <x v="36"/>
    <x v="0"/>
    <x v="17"/>
    <x v="26"/>
    <x v="0"/>
    <n v="4.7"/>
    <s v="Friområder mm"/>
    <x v="3"/>
  </r>
  <r>
    <x v="36"/>
    <x v="0"/>
    <x v="17"/>
    <x v="3"/>
    <x v="0"/>
    <n v="181"/>
    <s v="Ikke fordelt"/>
    <x v="2"/>
  </r>
  <r>
    <x v="36"/>
    <x v="0"/>
    <x v="17"/>
    <x v="23"/>
    <x v="0"/>
    <n v="0.8"/>
    <s v="Samferdselsanlegg"/>
    <x v="1"/>
  </r>
  <r>
    <x v="36"/>
    <x v="0"/>
    <x v="17"/>
    <x v="17"/>
    <x v="1"/>
    <n v="3"/>
    <s v="Bolig- og fritidsbebyggelse"/>
    <x v="0"/>
  </r>
  <r>
    <x v="36"/>
    <x v="0"/>
    <x v="17"/>
    <x v="19"/>
    <x v="1"/>
    <n v="28.7"/>
    <s v="Næringsbygg og offentlige bygg"/>
    <x v="0"/>
  </r>
  <r>
    <x v="36"/>
    <x v="0"/>
    <x v="17"/>
    <x v="23"/>
    <x v="1"/>
    <n v="25.8"/>
    <s v="Samferdselsanlegg"/>
    <x v="1"/>
  </r>
  <r>
    <x v="36"/>
    <x v="0"/>
    <x v="18"/>
    <x v="17"/>
    <x v="0"/>
    <n v="4"/>
    <s v="Bolig- og fritidsbebyggelse"/>
    <x v="0"/>
  </r>
  <r>
    <x v="36"/>
    <x v="0"/>
    <x v="18"/>
    <x v="3"/>
    <x v="0"/>
    <n v="170"/>
    <s v="Ikke fordelt"/>
    <x v="2"/>
  </r>
  <r>
    <x v="36"/>
    <x v="0"/>
    <x v="18"/>
    <x v="23"/>
    <x v="0"/>
    <n v="5.5"/>
    <s v="Samferdselsanlegg"/>
    <x v="1"/>
  </r>
  <r>
    <x v="36"/>
    <x v="0"/>
    <x v="18"/>
    <x v="17"/>
    <x v="1"/>
    <n v="49"/>
    <s v="Bolig- og fritidsbebyggelse"/>
    <x v="0"/>
  </r>
  <r>
    <x v="36"/>
    <x v="0"/>
    <x v="18"/>
    <x v="3"/>
    <x v="1"/>
    <n v="171"/>
    <s v="Ikke fordelt"/>
    <x v="2"/>
  </r>
  <r>
    <x v="36"/>
    <x v="0"/>
    <x v="18"/>
    <x v="18"/>
    <x v="1"/>
    <n v="3.3"/>
    <s v="Samferdselsanlegg"/>
    <x v="1"/>
  </r>
  <r>
    <x v="36"/>
    <x v="0"/>
    <x v="19"/>
    <x v="17"/>
    <x v="0"/>
    <n v="122"/>
    <s v="Bolig- og fritidsbebyggelse"/>
    <x v="0"/>
  </r>
  <r>
    <x v="36"/>
    <x v="0"/>
    <x v="19"/>
    <x v="37"/>
    <x v="0"/>
    <n v="21"/>
    <s v="Friområder mm"/>
    <x v="3"/>
  </r>
  <r>
    <x v="36"/>
    <x v="0"/>
    <x v="19"/>
    <x v="26"/>
    <x v="0"/>
    <n v="5"/>
    <s v="Friområder mm"/>
    <x v="3"/>
  </r>
  <r>
    <x v="36"/>
    <x v="0"/>
    <x v="19"/>
    <x v="3"/>
    <x v="0"/>
    <n v="1"/>
    <s v="Ikke fordelt"/>
    <x v="2"/>
  </r>
  <r>
    <x v="36"/>
    <x v="0"/>
    <x v="19"/>
    <x v="5"/>
    <x v="0"/>
    <n v="23"/>
    <s v="Næringsbygg og offentlige bygg"/>
    <x v="0"/>
  </r>
  <r>
    <x v="36"/>
    <x v="0"/>
    <x v="19"/>
    <x v="40"/>
    <x v="0"/>
    <n v="13"/>
    <s v="Næringsbygg og offentlige bygg"/>
    <x v="0"/>
  </r>
  <r>
    <x v="36"/>
    <x v="0"/>
    <x v="19"/>
    <x v="19"/>
    <x v="0"/>
    <n v="2"/>
    <s v="Næringsbygg og offentlige bygg"/>
    <x v="0"/>
  </r>
  <r>
    <x v="36"/>
    <x v="0"/>
    <x v="19"/>
    <x v="23"/>
    <x v="0"/>
    <n v="9"/>
    <s v="Samferdselsanlegg"/>
    <x v="1"/>
  </r>
  <r>
    <x v="36"/>
    <x v="0"/>
    <x v="19"/>
    <x v="17"/>
    <x v="1"/>
    <n v="184"/>
    <s v="Bolig- og fritidsbebyggelse"/>
    <x v="0"/>
  </r>
  <r>
    <x v="36"/>
    <x v="0"/>
    <x v="19"/>
    <x v="37"/>
    <x v="1"/>
    <n v="70"/>
    <s v="Friområder mm"/>
    <x v="3"/>
  </r>
  <r>
    <x v="36"/>
    <x v="0"/>
    <x v="19"/>
    <x v="26"/>
    <x v="1"/>
    <n v="33"/>
    <s v="Friområder mm"/>
    <x v="3"/>
  </r>
  <r>
    <x v="36"/>
    <x v="0"/>
    <x v="19"/>
    <x v="5"/>
    <x v="1"/>
    <n v="23"/>
    <s v="Næringsbygg og offentlige bygg"/>
    <x v="0"/>
  </r>
  <r>
    <x v="36"/>
    <x v="0"/>
    <x v="19"/>
    <x v="40"/>
    <x v="1"/>
    <n v="10"/>
    <s v="Næringsbygg og offentlige bygg"/>
    <x v="0"/>
  </r>
  <r>
    <x v="36"/>
    <x v="0"/>
    <x v="19"/>
    <x v="23"/>
    <x v="1"/>
    <n v="8"/>
    <s v="Samferdselsanlegg"/>
    <x v="1"/>
  </r>
  <r>
    <x v="36"/>
    <x v="0"/>
    <x v="20"/>
    <x v="17"/>
    <x v="0"/>
    <n v="4"/>
    <s v="Bolig- og fritidsbebyggelse"/>
    <x v="0"/>
  </r>
  <r>
    <x v="36"/>
    <x v="0"/>
    <x v="21"/>
    <x v="4"/>
    <x v="0"/>
    <n v="5"/>
    <s v="Næringsbygg og offentlige bygg"/>
    <x v="0"/>
  </r>
  <r>
    <x v="36"/>
    <x v="0"/>
    <x v="21"/>
    <x v="4"/>
    <x v="1"/>
    <n v="5"/>
    <s v="Næringsbygg og offentlige bygg"/>
    <x v="0"/>
  </r>
  <r>
    <x v="36"/>
    <x v="3"/>
    <x v="26"/>
    <x v="3"/>
    <x v="0"/>
    <n v="13"/>
    <s v="Ikke fordelt"/>
    <x v="2"/>
  </r>
  <r>
    <x v="36"/>
    <x v="3"/>
    <x v="26"/>
    <x v="10"/>
    <x v="0"/>
    <n v="8"/>
    <s v="Skogplanting"/>
    <x v="3"/>
  </r>
  <r>
    <x v="36"/>
    <x v="3"/>
    <x v="27"/>
    <x v="14"/>
    <x v="0"/>
    <n v="8"/>
    <s v="Ikke fordelt"/>
    <x v="2"/>
  </r>
  <r>
    <x v="36"/>
    <x v="3"/>
    <x v="27"/>
    <x v="3"/>
    <x v="0"/>
    <n v="6"/>
    <s v="Ikke fordelt"/>
    <x v="2"/>
  </r>
  <r>
    <x v="36"/>
    <x v="3"/>
    <x v="27"/>
    <x v="12"/>
    <x v="0"/>
    <n v="16"/>
    <s v="Næringsbygg og offentlige bygg"/>
    <x v="0"/>
  </r>
  <r>
    <x v="36"/>
    <x v="3"/>
    <x v="29"/>
    <x v="12"/>
    <x v="0"/>
    <n v="4"/>
    <s v="Næringsbygg og offentlige bygg"/>
    <x v="0"/>
  </r>
  <r>
    <x v="36"/>
    <x v="3"/>
    <x v="29"/>
    <x v="10"/>
    <x v="0"/>
    <n v="20"/>
    <s v="Skogplanting"/>
    <x v="3"/>
  </r>
  <r>
    <x v="36"/>
    <x v="3"/>
    <x v="29"/>
    <x v="12"/>
    <x v="1"/>
    <n v="4"/>
    <s v="Næringsbygg og offentlige bygg"/>
    <x v="0"/>
  </r>
  <r>
    <x v="36"/>
    <x v="3"/>
    <x v="32"/>
    <x v="9"/>
    <x v="0"/>
    <n v="4"/>
    <s v="Bolig- og fritidsbebyggelse"/>
    <x v="0"/>
  </r>
  <r>
    <x v="36"/>
    <x v="3"/>
    <x v="32"/>
    <x v="3"/>
    <x v="1"/>
    <n v="72"/>
    <s v="Ikke fordelt"/>
    <x v="2"/>
  </r>
  <r>
    <x v="36"/>
    <x v="3"/>
    <x v="33"/>
    <x v="9"/>
    <x v="0"/>
    <n v="7"/>
    <s v="Bolig- og fritidsbebyggelse"/>
    <x v="0"/>
  </r>
  <r>
    <x v="36"/>
    <x v="3"/>
    <x v="33"/>
    <x v="10"/>
    <x v="0"/>
    <n v="6"/>
    <s v="Skogplanting"/>
    <x v="3"/>
  </r>
  <r>
    <x v="36"/>
    <x v="3"/>
    <x v="35"/>
    <x v="3"/>
    <x v="0"/>
    <n v="2.1"/>
    <s v="Ikke fordelt"/>
    <x v="2"/>
  </r>
  <r>
    <x v="36"/>
    <x v="3"/>
    <x v="36"/>
    <x v="10"/>
    <x v="0"/>
    <n v="2"/>
    <s v="Skogplanting"/>
    <x v="3"/>
  </r>
  <r>
    <x v="36"/>
    <x v="3"/>
    <x v="37"/>
    <x v="12"/>
    <x v="0"/>
    <n v="60"/>
    <s v="Næringsbygg og offentlige bygg"/>
    <x v="0"/>
  </r>
  <r>
    <x v="36"/>
    <x v="3"/>
    <x v="37"/>
    <x v="11"/>
    <x v="0"/>
    <n v="2.5"/>
    <s v="Samferdselsanlegg"/>
    <x v="1"/>
  </r>
  <r>
    <x v="36"/>
    <x v="3"/>
    <x v="37"/>
    <x v="10"/>
    <x v="0"/>
    <n v="10"/>
    <s v="Skogplanting"/>
    <x v="3"/>
  </r>
  <r>
    <x v="36"/>
    <x v="3"/>
    <x v="37"/>
    <x v="10"/>
    <x v="1"/>
    <n v="10"/>
    <s v="Skogplanting"/>
    <x v="3"/>
  </r>
  <r>
    <x v="36"/>
    <x v="3"/>
    <x v="38"/>
    <x v="9"/>
    <x v="0"/>
    <n v="5"/>
    <s v="Bolig- og fritidsbebyggelse"/>
    <x v="0"/>
  </r>
  <r>
    <x v="36"/>
    <x v="3"/>
    <x v="38"/>
    <x v="9"/>
    <x v="1"/>
    <n v="5"/>
    <s v="Bolig- og fritidsbebyggelse"/>
    <x v="0"/>
  </r>
  <r>
    <x v="36"/>
    <x v="3"/>
    <x v="39"/>
    <x v="9"/>
    <x v="0"/>
    <n v="30"/>
    <s v="Bolig- og fritidsbebyggelse"/>
    <x v="0"/>
  </r>
  <r>
    <x v="36"/>
    <x v="3"/>
    <x v="39"/>
    <x v="3"/>
    <x v="0"/>
    <n v="30"/>
    <s v="Ikke fordelt"/>
    <x v="2"/>
  </r>
  <r>
    <x v="36"/>
    <x v="3"/>
    <x v="43"/>
    <x v="3"/>
    <x v="0"/>
    <n v="6"/>
    <s v="Ikke fordelt"/>
    <x v="2"/>
  </r>
  <r>
    <x v="36"/>
    <x v="3"/>
    <x v="43"/>
    <x v="10"/>
    <x v="0"/>
    <n v="9"/>
    <s v="Skogplanting"/>
    <x v="3"/>
  </r>
  <r>
    <x v="36"/>
    <x v="4"/>
    <x v="57"/>
    <x v="8"/>
    <x v="0"/>
    <n v="5"/>
    <s v="Ikke fordelt"/>
    <x v="2"/>
  </r>
  <r>
    <x v="36"/>
    <x v="4"/>
    <x v="48"/>
    <x v="8"/>
    <x v="0"/>
    <n v="8"/>
    <s v="Ikke fordelt"/>
    <x v="2"/>
  </r>
  <r>
    <x v="36"/>
    <x v="4"/>
    <x v="48"/>
    <x v="8"/>
    <x v="1"/>
    <n v="1"/>
    <s v="Ikke fordelt"/>
    <x v="2"/>
  </r>
  <r>
    <x v="36"/>
    <x v="5"/>
    <x v="62"/>
    <x v="16"/>
    <x v="0"/>
    <n v="1"/>
    <s v="Golfbane mm"/>
    <x v="3"/>
  </r>
  <r>
    <x v="36"/>
    <x v="5"/>
    <x v="62"/>
    <x v="15"/>
    <x v="0"/>
    <n v="1"/>
    <s v="Næringsbygg og offentlige bygg"/>
    <x v="0"/>
  </r>
  <r>
    <x v="36"/>
    <x v="5"/>
    <x v="62"/>
    <x v="15"/>
    <x v="1"/>
    <n v="5"/>
    <s v="Næringsbygg og offentlige bygg"/>
    <x v="0"/>
  </r>
  <r>
    <x v="36"/>
    <x v="5"/>
    <x v="72"/>
    <x v="9"/>
    <x v="0"/>
    <n v="1"/>
    <s v="Bolig- og fritidsbebyggelse"/>
    <x v="0"/>
  </r>
  <r>
    <x v="36"/>
    <x v="5"/>
    <x v="72"/>
    <x v="15"/>
    <x v="0"/>
    <n v="187"/>
    <s v="Næringsbygg og offentlige bygg"/>
    <x v="0"/>
  </r>
  <r>
    <x v="36"/>
    <x v="5"/>
    <x v="63"/>
    <x v="9"/>
    <x v="0"/>
    <n v="20"/>
    <s v="Bolig- og fritidsbebyggelse"/>
    <x v="0"/>
  </r>
  <r>
    <x v="36"/>
    <x v="5"/>
    <x v="63"/>
    <x v="16"/>
    <x v="0"/>
    <n v="6"/>
    <s v="Golfbane mm"/>
    <x v="3"/>
  </r>
  <r>
    <x v="36"/>
    <x v="5"/>
    <x v="63"/>
    <x v="15"/>
    <x v="0"/>
    <n v="16"/>
    <s v="Næringsbygg og offentlige bygg"/>
    <x v="0"/>
  </r>
  <r>
    <x v="36"/>
    <x v="5"/>
    <x v="63"/>
    <x v="11"/>
    <x v="0"/>
    <n v="3"/>
    <s v="Samferdselsanlegg"/>
    <x v="1"/>
  </r>
  <r>
    <x v="36"/>
    <x v="5"/>
    <x v="63"/>
    <x v="9"/>
    <x v="1"/>
    <n v="12"/>
    <s v="Bolig- og fritidsbebyggelse"/>
    <x v="0"/>
  </r>
  <r>
    <x v="36"/>
    <x v="5"/>
    <x v="63"/>
    <x v="16"/>
    <x v="1"/>
    <n v="2"/>
    <s v="Golfbane mm"/>
    <x v="3"/>
  </r>
  <r>
    <x v="36"/>
    <x v="5"/>
    <x v="63"/>
    <x v="11"/>
    <x v="1"/>
    <n v="2"/>
    <s v="Samferdselsanlegg"/>
    <x v="1"/>
  </r>
  <r>
    <x v="36"/>
    <x v="5"/>
    <x v="64"/>
    <x v="9"/>
    <x v="0"/>
    <n v="2.5"/>
    <s v="Bolig- og fritidsbebyggelse"/>
    <x v="0"/>
  </r>
  <r>
    <x v="36"/>
    <x v="5"/>
    <x v="64"/>
    <x v="10"/>
    <x v="0"/>
    <n v="0.5"/>
    <s v="Skogplanting"/>
    <x v="3"/>
  </r>
  <r>
    <x v="36"/>
    <x v="5"/>
    <x v="64"/>
    <x v="9"/>
    <x v="1"/>
    <n v="2"/>
    <s v="Bolig- og fritidsbebyggelse"/>
    <x v="0"/>
  </r>
  <r>
    <x v="36"/>
    <x v="5"/>
    <x v="65"/>
    <x v="9"/>
    <x v="0"/>
    <n v="5"/>
    <s v="Bolig- og fritidsbebyggelse"/>
    <x v="0"/>
  </r>
  <r>
    <x v="36"/>
    <x v="5"/>
    <x v="65"/>
    <x v="16"/>
    <x v="0"/>
    <n v="2"/>
    <s v="Golfbane mm"/>
    <x v="3"/>
  </r>
  <r>
    <x v="36"/>
    <x v="5"/>
    <x v="65"/>
    <x v="11"/>
    <x v="0"/>
    <n v="142"/>
    <s v="Samferdselsanlegg"/>
    <x v="1"/>
  </r>
  <r>
    <x v="36"/>
    <x v="5"/>
    <x v="65"/>
    <x v="10"/>
    <x v="0"/>
    <n v="19"/>
    <s v="Skogplanting"/>
    <x v="3"/>
  </r>
  <r>
    <x v="36"/>
    <x v="5"/>
    <x v="66"/>
    <x v="9"/>
    <x v="0"/>
    <n v="1"/>
    <s v="Bolig- og fritidsbebyggelse"/>
    <x v="0"/>
  </r>
  <r>
    <x v="36"/>
    <x v="5"/>
    <x v="68"/>
    <x v="9"/>
    <x v="0"/>
    <n v="1"/>
    <s v="Bolig- og fritidsbebyggelse"/>
    <x v="0"/>
  </r>
  <r>
    <x v="36"/>
    <x v="5"/>
    <x v="68"/>
    <x v="16"/>
    <x v="0"/>
    <n v="438.5"/>
    <s v="Golfbane mm"/>
    <x v="3"/>
  </r>
  <r>
    <x v="36"/>
    <x v="5"/>
    <x v="68"/>
    <x v="15"/>
    <x v="0"/>
    <n v="16"/>
    <s v="Næringsbygg og offentlige bygg"/>
    <x v="0"/>
  </r>
  <r>
    <x v="36"/>
    <x v="5"/>
    <x v="68"/>
    <x v="11"/>
    <x v="0"/>
    <n v="1"/>
    <s v="Samferdselsanlegg"/>
    <x v="1"/>
  </r>
  <r>
    <x v="36"/>
    <x v="5"/>
    <x v="68"/>
    <x v="10"/>
    <x v="0"/>
    <n v="1"/>
    <s v="Skogplanting"/>
    <x v="3"/>
  </r>
  <r>
    <x v="36"/>
    <x v="5"/>
    <x v="73"/>
    <x v="9"/>
    <x v="0"/>
    <n v="4"/>
    <s v="Bolig- og fritidsbebyggelse"/>
    <x v="0"/>
  </r>
  <r>
    <x v="36"/>
    <x v="5"/>
    <x v="73"/>
    <x v="15"/>
    <x v="0"/>
    <n v="1"/>
    <s v="Næringsbygg og offentlige bygg"/>
    <x v="0"/>
  </r>
  <r>
    <x v="36"/>
    <x v="5"/>
    <x v="73"/>
    <x v="11"/>
    <x v="0"/>
    <n v="2"/>
    <s v="Samferdselsanlegg"/>
    <x v="1"/>
  </r>
  <r>
    <x v="36"/>
    <x v="5"/>
    <x v="69"/>
    <x v="9"/>
    <x v="0"/>
    <n v="7"/>
    <s v="Bolig- og fritidsbebyggelse"/>
    <x v="0"/>
  </r>
  <r>
    <x v="36"/>
    <x v="5"/>
    <x v="69"/>
    <x v="15"/>
    <x v="0"/>
    <n v="1"/>
    <s v="Næringsbygg og offentlige bygg"/>
    <x v="0"/>
  </r>
  <r>
    <x v="36"/>
    <x v="5"/>
    <x v="74"/>
    <x v="16"/>
    <x v="0"/>
    <n v="394"/>
    <s v="Golfbane mm"/>
    <x v="3"/>
  </r>
  <r>
    <x v="36"/>
    <x v="5"/>
    <x v="70"/>
    <x v="9"/>
    <x v="0"/>
    <n v="15"/>
    <s v="Bolig- og fritidsbebyggelse"/>
    <x v="0"/>
  </r>
  <r>
    <x v="36"/>
    <x v="5"/>
    <x v="70"/>
    <x v="9"/>
    <x v="1"/>
    <n v="21"/>
    <s v="Bolig- og fritidsbebyggelse"/>
    <x v="0"/>
  </r>
  <r>
    <x v="36"/>
    <x v="5"/>
    <x v="71"/>
    <x v="9"/>
    <x v="0"/>
    <n v="13"/>
    <s v="Bolig- og fritidsbebyggelse"/>
    <x v="0"/>
  </r>
  <r>
    <x v="36"/>
    <x v="5"/>
    <x v="71"/>
    <x v="9"/>
    <x v="1"/>
    <n v="3"/>
    <s v="Bolig- og fritidsbebyggelse"/>
    <x v="0"/>
  </r>
  <r>
    <x v="36"/>
    <x v="2"/>
    <x v="75"/>
    <x v="8"/>
    <x v="2"/>
    <n v="24"/>
    <s v="Ikke fordelt"/>
    <x v="2"/>
  </r>
  <r>
    <x v="36"/>
    <x v="2"/>
    <x v="89"/>
    <x v="8"/>
    <x v="2"/>
    <n v="8"/>
    <s v="Ikke fordelt"/>
    <x v="2"/>
  </r>
  <r>
    <x v="36"/>
    <x v="2"/>
    <x v="76"/>
    <x v="8"/>
    <x v="2"/>
    <n v="2"/>
    <s v="Ikke fordelt"/>
    <x v="2"/>
  </r>
  <r>
    <x v="36"/>
    <x v="2"/>
    <x v="77"/>
    <x v="8"/>
    <x v="2"/>
    <n v="191"/>
    <s v="Ikke fordelt"/>
    <x v="2"/>
  </r>
  <r>
    <x v="36"/>
    <x v="2"/>
    <x v="78"/>
    <x v="8"/>
    <x v="2"/>
    <n v="4"/>
    <s v="Ikke fordelt"/>
    <x v="2"/>
  </r>
  <r>
    <x v="36"/>
    <x v="2"/>
    <x v="90"/>
    <x v="8"/>
    <x v="2"/>
    <n v="12"/>
    <s v="Ikke fordelt"/>
    <x v="2"/>
  </r>
  <r>
    <x v="36"/>
    <x v="2"/>
    <x v="93"/>
    <x v="8"/>
    <x v="2"/>
    <n v="7"/>
    <s v="Ikke fordelt"/>
    <x v="2"/>
  </r>
  <r>
    <x v="36"/>
    <x v="2"/>
    <x v="80"/>
    <x v="8"/>
    <x v="2"/>
    <n v="50"/>
    <s v="Ikke fordelt"/>
    <x v="2"/>
  </r>
  <r>
    <x v="36"/>
    <x v="2"/>
    <x v="92"/>
    <x v="8"/>
    <x v="2"/>
    <n v="29"/>
    <s v="Ikke fordelt"/>
    <x v="2"/>
  </r>
  <r>
    <x v="36"/>
    <x v="2"/>
    <x v="81"/>
    <x v="8"/>
    <x v="2"/>
    <n v="342"/>
    <s v="Ikke fordelt"/>
    <x v="2"/>
  </r>
  <r>
    <x v="36"/>
    <x v="2"/>
    <x v="82"/>
    <x v="8"/>
    <x v="2"/>
    <n v="64"/>
    <s v="Ikke fordelt"/>
    <x v="2"/>
  </r>
  <r>
    <x v="36"/>
    <x v="2"/>
    <x v="94"/>
    <x v="8"/>
    <x v="2"/>
    <n v="12"/>
    <s v="Ikke fordelt"/>
    <x v="2"/>
  </r>
  <r>
    <x v="36"/>
    <x v="2"/>
    <x v="91"/>
    <x v="8"/>
    <x v="2"/>
    <n v="3"/>
    <s v="Ikke fordelt"/>
    <x v="2"/>
  </r>
  <r>
    <x v="36"/>
    <x v="2"/>
    <x v="83"/>
    <x v="8"/>
    <x v="2"/>
    <n v="20"/>
    <s v="Ikke fordelt"/>
    <x v="2"/>
  </r>
  <r>
    <x v="36"/>
    <x v="2"/>
    <x v="84"/>
    <x v="8"/>
    <x v="2"/>
    <n v="177"/>
    <s v="Ikke fordelt"/>
    <x v="2"/>
  </r>
  <r>
    <x v="36"/>
    <x v="2"/>
    <x v="86"/>
    <x v="8"/>
    <x v="2"/>
    <n v="7"/>
    <s v="Ikke fordelt"/>
    <x v="2"/>
  </r>
  <r>
    <x v="37"/>
    <x v="0"/>
    <x v="0"/>
    <x v="17"/>
    <x v="0"/>
    <n v="1"/>
    <s v="Bolig- og fritidsbebyggelse"/>
    <x v="0"/>
  </r>
  <r>
    <x v="37"/>
    <x v="0"/>
    <x v="0"/>
    <x v="8"/>
    <x v="0"/>
    <n v="50"/>
    <s v="Ikke fordelt"/>
    <x v="2"/>
  </r>
  <r>
    <x v="37"/>
    <x v="0"/>
    <x v="0"/>
    <x v="3"/>
    <x v="0"/>
    <n v="15"/>
    <s v="Ikke fordelt"/>
    <x v="2"/>
  </r>
  <r>
    <x v="37"/>
    <x v="0"/>
    <x v="0"/>
    <x v="3"/>
    <x v="1"/>
    <n v="20"/>
    <s v="Ikke fordelt"/>
    <x v="2"/>
  </r>
  <r>
    <x v="37"/>
    <x v="0"/>
    <x v="1"/>
    <x v="8"/>
    <x v="0"/>
    <n v="37"/>
    <s v="Ikke fordelt"/>
    <x v="2"/>
  </r>
  <r>
    <x v="37"/>
    <x v="0"/>
    <x v="1"/>
    <x v="3"/>
    <x v="0"/>
    <n v="1"/>
    <s v="Ikke fordelt"/>
    <x v="2"/>
  </r>
  <r>
    <x v="37"/>
    <x v="0"/>
    <x v="1"/>
    <x v="3"/>
    <x v="1"/>
    <n v="7"/>
    <s v="Ikke fordelt"/>
    <x v="2"/>
  </r>
  <r>
    <x v="37"/>
    <x v="0"/>
    <x v="6"/>
    <x v="3"/>
    <x v="0"/>
    <n v="188"/>
    <s v="Ikke fordelt"/>
    <x v="2"/>
  </r>
  <r>
    <x v="37"/>
    <x v="0"/>
    <x v="6"/>
    <x v="8"/>
    <x v="0"/>
    <n v="181"/>
    <s v="Ikke fordelt"/>
    <x v="2"/>
  </r>
  <r>
    <x v="37"/>
    <x v="0"/>
    <x v="7"/>
    <x v="8"/>
    <x v="0"/>
    <n v="132"/>
    <s v="Ikke fordelt"/>
    <x v="2"/>
  </r>
  <r>
    <x v="37"/>
    <x v="0"/>
    <x v="7"/>
    <x v="3"/>
    <x v="0"/>
    <n v="8"/>
    <s v="Ikke fordelt"/>
    <x v="2"/>
  </r>
  <r>
    <x v="37"/>
    <x v="0"/>
    <x v="8"/>
    <x v="3"/>
    <x v="0"/>
    <n v="12"/>
    <s v="Ikke fordelt"/>
    <x v="2"/>
  </r>
  <r>
    <x v="37"/>
    <x v="0"/>
    <x v="9"/>
    <x v="17"/>
    <x v="1"/>
    <n v="2"/>
    <s v="Bolig- og fritidsbebyggelse"/>
    <x v="0"/>
  </r>
  <r>
    <x v="37"/>
    <x v="0"/>
    <x v="10"/>
    <x v="8"/>
    <x v="0"/>
    <n v="7"/>
    <s v="Ikke fordelt"/>
    <x v="2"/>
  </r>
  <r>
    <x v="37"/>
    <x v="0"/>
    <x v="10"/>
    <x v="5"/>
    <x v="0"/>
    <n v="25"/>
    <s v="Næringsbygg og offentlige bygg"/>
    <x v="0"/>
  </r>
  <r>
    <x v="37"/>
    <x v="0"/>
    <x v="11"/>
    <x v="8"/>
    <x v="0"/>
    <n v="10"/>
    <s v="Ikke fordelt"/>
    <x v="2"/>
  </r>
  <r>
    <x v="37"/>
    <x v="0"/>
    <x v="12"/>
    <x v="8"/>
    <x v="0"/>
    <n v="21"/>
    <s v="Ikke fordelt"/>
    <x v="2"/>
  </r>
  <r>
    <x v="37"/>
    <x v="0"/>
    <x v="12"/>
    <x v="3"/>
    <x v="0"/>
    <n v="7"/>
    <s v="Ikke fordelt"/>
    <x v="2"/>
  </r>
  <r>
    <x v="37"/>
    <x v="0"/>
    <x v="12"/>
    <x v="3"/>
    <x v="1"/>
    <n v="2"/>
    <s v="Ikke fordelt"/>
    <x v="2"/>
  </r>
  <r>
    <x v="37"/>
    <x v="0"/>
    <x v="12"/>
    <x v="1"/>
    <x v="1"/>
    <n v="4"/>
    <s v="Samferdselsanlegg"/>
    <x v="1"/>
  </r>
  <r>
    <x v="37"/>
    <x v="0"/>
    <x v="13"/>
    <x v="8"/>
    <x v="0"/>
    <n v="3"/>
    <s v="Ikke fordelt"/>
    <x v="2"/>
  </r>
  <r>
    <x v="37"/>
    <x v="0"/>
    <x v="14"/>
    <x v="17"/>
    <x v="0"/>
    <n v="2"/>
    <s v="Bolig- og fritidsbebyggelse"/>
    <x v="0"/>
  </r>
  <r>
    <x v="37"/>
    <x v="0"/>
    <x v="14"/>
    <x v="8"/>
    <x v="0"/>
    <n v="41"/>
    <s v="Ikke fordelt"/>
    <x v="2"/>
  </r>
  <r>
    <x v="37"/>
    <x v="0"/>
    <x v="14"/>
    <x v="3"/>
    <x v="0"/>
    <n v="2"/>
    <s v="Ikke fordelt"/>
    <x v="2"/>
  </r>
  <r>
    <x v="37"/>
    <x v="0"/>
    <x v="14"/>
    <x v="17"/>
    <x v="1"/>
    <n v="3"/>
    <s v="Bolig- og fritidsbebyggelse"/>
    <x v="0"/>
  </r>
  <r>
    <x v="37"/>
    <x v="0"/>
    <x v="14"/>
    <x v="3"/>
    <x v="1"/>
    <n v="2"/>
    <s v="Ikke fordelt"/>
    <x v="2"/>
  </r>
  <r>
    <x v="37"/>
    <x v="0"/>
    <x v="16"/>
    <x v="17"/>
    <x v="0"/>
    <n v="1"/>
    <s v="Bolig- og fritidsbebyggelse"/>
    <x v="0"/>
  </r>
  <r>
    <x v="37"/>
    <x v="0"/>
    <x v="16"/>
    <x v="8"/>
    <x v="0"/>
    <n v="227"/>
    <s v="Ikke fordelt"/>
    <x v="2"/>
  </r>
  <r>
    <x v="37"/>
    <x v="0"/>
    <x v="16"/>
    <x v="3"/>
    <x v="0"/>
    <n v="1"/>
    <s v="Ikke fordelt"/>
    <x v="2"/>
  </r>
  <r>
    <x v="37"/>
    <x v="0"/>
    <x v="16"/>
    <x v="3"/>
    <x v="1"/>
    <n v="2"/>
    <s v="Ikke fordelt"/>
    <x v="2"/>
  </r>
  <r>
    <x v="37"/>
    <x v="0"/>
    <x v="17"/>
    <x v="17"/>
    <x v="0"/>
    <n v="5"/>
    <s v="Bolig- og fritidsbebyggelse"/>
    <x v="0"/>
  </r>
  <r>
    <x v="37"/>
    <x v="0"/>
    <x v="17"/>
    <x v="17"/>
    <x v="1"/>
    <n v="5"/>
    <s v="Bolig- og fritidsbebyggelse"/>
    <x v="0"/>
  </r>
  <r>
    <x v="37"/>
    <x v="0"/>
    <x v="18"/>
    <x v="3"/>
    <x v="0"/>
    <n v="2"/>
    <s v="Ikke fordelt"/>
    <x v="2"/>
  </r>
  <r>
    <x v="37"/>
    <x v="0"/>
    <x v="18"/>
    <x v="3"/>
    <x v="1"/>
    <n v="1"/>
    <s v="Ikke fordelt"/>
    <x v="2"/>
  </r>
  <r>
    <x v="37"/>
    <x v="0"/>
    <x v="19"/>
    <x v="17"/>
    <x v="0"/>
    <n v="7"/>
    <s v="Bolig- og fritidsbebyggelse"/>
    <x v="0"/>
  </r>
  <r>
    <x v="37"/>
    <x v="0"/>
    <x v="19"/>
    <x v="8"/>
    <x v="0"/>
    <n v="28"/>
    <s v="Ikke fordelt"/>
    <x v="2"/>
  </r>
  <r>
    <x v="37"/>
    <x v="0"/>
    <x v="19"/>
    <x v="3"/>
    <x v="0"/>
    <n v="1"/>
    <s v="Ikke fordelt"/>
    <x v="2"/>
  </r>
  <r>
    <x v="37"/>
    <x v="0"/>
    <x v="19"/>
    <x v="5"/>
    <x v="0"/>
    <n v="14"/>
    <s v="Næringsbygg og offentlige bygg"/>
    <x v="0"/>
  </r>
  <r>
    <x v="37"/>
    <x v="0"/>
    <x v="19"/>
    <x v="17"/>
    <x v="1"/>
    <n v="6"/>
    <s v="Bolig- og fritidsbebyggelse"/>
    <x v="0"/>
  </r>
  <r>
    <x v="37"/>
    <x v="0"/>
    <x v="19"/>
    <x v="3"/>
    <x v="1"/>
    <n v="4"/>
    <s v="Ikke fordelt"/>
    <x v="2"/>
  </r>
  <r>
    <x v="37"/>
    <x v="0"/>
    <x v="19"/>
    <x v="5"/>
    <x v="1"/>
    <n v="14"/>
    <s v="Næringsbygg og offentlige bygg"/>
    <x v="0"/>
  </r>
  <r>
    <x v="37"/>
    <x v="0"/>
    <x v="20"/>
    <x v="17"/>
    <x v="0"/>
    <n v="5"/>
    <s v="Bolig- og fritidsbebyggelse"/>
    <x v="0"/>
  </r>
  <r>
    <x v="37"/>
    <x v="0"/>
    <x v="20"/>
    <x v="8"/>
    <x v="0"/>
    <n v="36"/>
    <s v="Ikke fordelt"/>
    <x v="2"/>
  </r>
  <r>
    <x v="37"/>
    <x v="0"/>
    <x v="20"/>
    <x v="3"/>
    <x v="0"/>
    <n v="1"/>
    <s v="Ikke fordelt"/>
    <x v="2"/>
  </r>
  <r>
    <x v="37"/>
    <x v="0"/>
    <x v="20"/>
    <x v="17"/>
    <x v="1"/>
    <n v="2"/>
    <s v="Bolig- og fritidsbebyggelse"/>
    <x v="0"/>
  </r>
  <r>
    <x v="37"/>
    <x v="0"/>
    <x v="21"/>
    <x v="17"/>
    <x v="0"/>
    <n v="2"/>
    <s v="Bolig- og fritidsbebyggelse"/>
    <x v="0"/>
  </r>
  <r>
    <x v="37"/>
    <x v="0"/>
    <x v="21"/>
    <x v="3"/>
    <x v="0"/>
    <n v="1"/>
    <s v="Ikke fordelt"/>
    <x v="2"/>
  </r>
  <r>
    <x v="37"/>
    <x v="0"/>
    <x v="21"/>
    <x v="17"/>
    <x v="1"/>
    <n v="4"/>
    <s v="Bolig- og fritidsbebyggelse"/>
    <x v="0"/>
  </r>
  <r>
    <x v="37"/>
    <x v="0"/>
    <x v="21"/>
    <x v="3"/>
    <x v="1"/>
    <n v="4"/>
    <s v="Ikke fordelt"/>
    <x v="2"/>
  </r>
  <r>
    <x v="37"/>
    <x v="3"/>
    <x v="24"/>
    <x v="3"/>
    <x v="0"/>
    <n v="36"/>
    <s v="Ikke fordelt"/>
    <x v="2"/>
  </r>
  <r>
    <x v="37"/>
    <x v="3"/>
    <x v="24"/>
    <x v="3"/>
    <x v="1"/>
    <n v="36"/>
    <s v="Ikke fordelt"/>
    <x v="2"/>
  </r>
  <r>
    <x v="37"/>
    <x v="3"/>
    <x v="25"/>
    <x v="9"/>
    <x v="0"/>
    <n v="6"/>
    <s v="Bolig- og fritidsbebyggelse"/>
    <x v="0"/>
  </r>
  <r>
    <x v="37"/>
    <x v="3"/>
    <x v="25"/>
    <x v="13"/>
    <x v="1"/>
    <n v="140"/>
    <s v="Næringsbygg og offentlige bygg"/>
    <x v="0"/>
  </r>
  <r>
    <x v="37"/>
    <x v="3"/>
    <x v="26"/>
    <x v="9"/>
    <x v="0"/>
    <n v="5"/>
    <s v="Bolig- og fritidsbebyggelse"/>
    <x v="0"/>
  </r>
  <r>
    <x v="37"/>
    <x v="3"/>
    <x v="26"/>
    <x v="3"/>
    <x v="0"/>
    <n v="15.8"/>
    <s v="Ikke fordelt"/>
    <x v="2"/>
  </r>
  <r>
    <x v="37"/>
    <x v="3"/>
    <x v="26"/>
    <x v="11"/>
    <x v="0"/>
    <n v="1"/>
    <s v="Samferdselsanlegg"/>
    <x v="1"/>
  </r>
  <r>
    <x v="37"/>
    <x v="3"/>
    <x v="27"/>
    <x v="9"/>
    <x v="0"/>
    <n v="5"/>
    <s v="Bolig- og fritidsbebyggelse"/>
    <x v="0"/>
  </r>
  <r>
    <x v="37"/>
    <x v="3"/>
    <x v="27"/>
    <x v="3"/>
    <x v="1"/>
    <n v="1"/>
    <s v="Ikke fordelt"/>
    <x v="2"/>
  </r>
  <r>
    <x v="37"/>
    <x v="3"/>
    <x v="28"/>
    <x v="14"/>
    <x v="0"/>
    <n v="15"/>
    <s v="Ikke fordelt"/>
    <x v="2"/>
  </r>
  <r>
    <x v="37"/>
    <x v="3"/>
    <x v="28"/>
    <x v="12"/>
    <x v="0"/>
    <n v="30"/>
    <s v="Næringsbygg og offentlige bygg"/>
    <x v="0"/>
  </r>
  <r>
    <x v="37"/>
    <x v="3"/>
    <x v="29"/>
    <x v="3"/>
    <x v="0"/>
    <n v="2"/>
    <s v="Ikke fordelt"/>
    <x v="2"/>
  </r>
  <r>
    <x v="37"/>
    <x v="3"/>
    <x v="30"/>
    <x v="3"/>
    <x v="0"/>
    <n v="1"/>
    <s v="Ikke fordelt"/>
    <x v="2"/>
  </r>
  <r>
    <x v="37"/>
    <x v="3"/>
    <x v="30"/>
    <x v="11"/>
    <x v="0"/>
    <n v="1"/>
    <s v="Samferdselsanlegg"/>
    <x v="1"/>
  </r>
  <r>
    <x v="37"/>
    <x v="3"/>
    <x v="30"/>
    <x v="3"/>
    <x v="1"/>
    <n v="3"/>
    <s v="Ikke fordelt"/>
    <x v="2"/>
  </r>
  <r>
    <x v="37"/>
    <x v="3"/>
    <x v="31"/>
    <x v="3"/>
    <x v="0"/>
    <n v="1"/>
    <s v="Ikke fordelt"/>
    <x v="2"/>
  </r>
  <r>
    <x v="37"/>
    <x v="3"/>
    <x v="44"/>
    <x v="10"/>
    <x v="0"/>
    <n v="26"/>
    <s v="Skogplanting"/>
    <x v="3"/>
  </r>
  <r>
    <x v="37"/>
    <x v="3"/>
    <x v="44"/>
    <x v="9"/>
    <x v="1"/>
    <n v="1.5"/>
    <s v="Bolig- og fritidsbebyggelse"/>
    <x v="0"/>
  </r>
  <r>
    <x v="37"/>
    <x v="3"/>
    <x v="44"/>
    <x v="3"/>
    <x v="1"/>
    <n v="24"/>
    <s v="Ikke fordelt"/>
    <x v="2"/>
  </r>
  <r>
    <x v="37"/>
    <x v="3"/>
    <x v="44"/>
    <x v="14"/>
    <x v="1"/>
    <n v="16"/>
    <s v="Ikke fordelt"/>
    <x v="2"/>
  </r>
  <r>
    <x v="37"/>
    <x v="3"/>
    <x v="44"/>
    <x v="13"/>
    <x v="1"/>
    <n v="1"/>
    <s v="Næringsbygg og offentlige bygg"/>
    <x v="0"/>
  </r>
  <r>
    <x v="37"/>
    <x v="3"/>
    <x v="32"/>
    <x v="9"/>
    <x v="0"/>
    <n v="3"/>
    <s v="Bolig- og fritidsbebyggelse"/>
    <x v="0"/>
  </r>
  <r>
    <x v="37"/>
    <x v="3"/>
    <x v="32"/>
    <x v="14"/>
    <x v="0"/>
    <n v="4"/>
    <s v="Ikke fordelt"/>
    <x v="2"/>
  </r>
  <r>
    <x v="37"/>
    <x v="3"/>
    <x v="32"/>
    <x v="3"/>
    <x v="0"/>
    <n v="1"/>
    <s v="Ikke fordelt"/>
    <x v="2"/>
  </r>
  <r>
    <x v="37"/>
    <x v="3"/>
    <x v="32"/>
    <x v="12"/>
    <x v="0"/>
    <n v="1"/>
    <s v="Næringsbygg og offentlige bygg"/>
    <x v="0"/>
  </r>
  <r>
    <x v="37"/>
    <x v="3"/>
    <x v="32"/>
    <x v="9"/>
    <x v="1"/>
    <n v="10"/>
    <s v="Bolig- og fritidsbebyggelse"/>
    <x v="0"/>
  </r>
  <r>
    <x v="37"/>
    <x v="3"/>
    <x v="32"/>
    <x v="14"/>
    <x v="1"/>
    <n v="33"/>
    <s v="Ikke fordelt"/>
    <x v="2"/>
  </r>
  <r>
    <x v="37"/>
    <x v="3"/>
    <x v="32"/>
    <x v="3"/>
    <x v="1"/>
    <n v="13"/>
    <s v="Ikke fordelt"/>
    <x v="2"/>
  </r>
  <r>
    <x v="37"/>
    <x v="3"/>
    <x v="32"/>
    <x v="13"/>
    <x v="1"/>
    <n v="24"/>
    <s v="Næringsbygg og offentlige bygg"/>
    <x v="0"/>
  </r>
  <r>
    <x v="37"/>
    <x v="3"/>
    <x v="32"/>
    <x v="12"/>
    <x v="1"/>
    <n v="16"/>
    <s v="Næringsbygg og offentlige bygg"/>
    <x v="0"/>
  </r>
  <r>
    <x v="37"/>
    <x v="3"/>
    <x v="32"/>
    <x v="11"/>
    <x v="1"/>
    <n v="4"/>
    <s v="Samferdselsanlegg"/>
    <x v="1"/>
  </r>
  <r>
    <x v="37"/>
    <x v="3"/>
    <x v="33"/>
    <x v="10"/>
    <x v="0"/>
    <n v="31"/>
    <s v="Skogplanting"/>
    <x v="3"/>
  </r>
  <r>
    <x v="37"/>
    <x v="3"/>
    <x v="34"/>
    <x v="10"/>
    <x v="0"/>
    <n v="7"/>
    <s v="Skogplanting"/>
    <x v="3"/>
  </r>
  <r>
    <x v="37"/>
    <x v="3"/>
    <x v="35"/>
    <x v="9"/>
    <x v="0"/>
    <n v="16.7"/>
    <s v="Bolig- og fritidsbebyggelse"/>
    <x v="0"/>
  </r>
  <r>
    <x v="37"/>
    <x v="3"/>
    <x v="35"/>
    <x v="3"/>
    <x v="0"/>
    <n v="2.5"/>
    <s v="Ikke fordelt"/>
    <x v="2"/>
  </r>
  <r>
    <x v="37"/>
    <x v="3"/>
    <x v="35"/>
    <x v="10"/>
    <x v="0"/>
    <n v="18.5"/>
    <s v="Skogplanting"/>
    <x v="3"/>
  </r>
  <r>
    <x v="37"/>
    <x v="3"/>
    <x v="36"/>
    <x v="9"/>
    <x v="0"/>
    <n v="120"/>
    <s v="Bolig- og fritidsbebyggelse"/>
    <x v="0"/>
  </r>
  <r>
    <x v="37"/>
    <x v="3"/>
    <x v="36"/>
    <x v="14"/>
    <x v="0"/>
    <n v="4"/>
    <s v="Ikke fordelt"/>
    <x v="2"/>
  </r>
  <r>
    <x v="37"/>
    <x v="3"/>
    <x v="36"/>
    <x v="11"/>
    <x v="0"/>
    <n v="13"/>
    <s v="Samferdselsanlegg"/>
    <x v="1"/>
  </r>
  <r>
    <x v="37"/>
    <x v="3"/>
    <x v="36"/>
    <x v="10"/>
    <x v="0"/>
    <n v="3"/>
    <s v="Skogplanting"/>
    <x v="3"/>
  </r>
  <r>
    <x v="37"/>
    <x v="3"/>
    <x v="36"/>
    <x v="9"/>
    <x v="1"/>
    <n v="10"/>
    <s v="Bolig- og fritidsbebyggelse"/>
    <x v="0"/>
  </r>
  <r>
    <x v="37"/>
    <x v="3"/>
    <x v="37"/>
    <x v="14"/>
    <x v="0"/>
    <n v="20"/>
    <s v="Ikke fordelt"/>
    <x v="2"/>
  </r>
  <r>
    <x v="37"/>
    <x v="3"/>
    <x v="37"/>
    <x v="12"/>
    <x v="0"/>
    <n v="40"/>
    <s v="Næringsbygg og offentlige bygg"/>
    <x v="0"/>
  </r>
  <r>
    <x v="37"/>
    <x v="3"/>
    <x v="37"/>
    <x v="10"/>
    <x v="0"/>
    <n v="30"/>
    <s v="Skogplanting"/>
    <x v="3"/>
  </r>
  <r>
    <x v="37"/>
    <x v="3"/>
    <x v="38"/>
    <x v="9"/>
    <x v="0"/>
    <n v="9"/>
    <s v="Bolig- og fritidsbebyggelse"/>
    <x v="0"/>
  </r>
  <r>
    <x v="37"/>
    <x v="3"/>
    <x v="38"/>
    <x v="3"/>
    <x v="0"/>
    <n v="3"/>
    <s v="Ikke fordelt"/>
    <x v="2"/>
  </r>
  <r>
    <x v="37"/>
    <x v="3"/>
    <x v="38"/>
    <x v="9"/>
    <x v="1"/>
    <n v="4"/>
    <s v="Bolig- og fritidsbebyggelse"/>
    <x v="0"/>
  </r>
  <r>
    <x v="37"/>
    <x v="3"/>
    <x v="40"/>
    <x v="3"/>
    <x v="0"/>
    <n v="100"/>
    <s v="Ikke fordelt"/>
    <x v="2"/>
  </r>
  <r>
    <x v="37"/>
    <x v="3"/>
    <x v="40"/>
    <x v="14"/>
    <x v="0"/>
    <n v="50"/>
    <s v="Ikke fordelt"/>
    <x v="2"/>
  </r>
  <r>
    <x v="37"/>
    <x v="3"/>
    <x v="40"/>
    <x v="10"/>
    <x v="0"/>
    <n v="10"/>
    <s v="Skogplanting"/>
    <x v="3"/>
  </r>
  <r>
    <x v="37"/>
    <x v="3"/>
    <x v="41"/>
    <x v="9"/>
    <x v="0"/>
    <n v="13"/>
    <s v="Bolig- og fritidsbebyggelse"/>
    <x v="0"/>
  </r>
  <r>
    <x v="37"/>
    <x v="3"/>
    <x v="42"/>
    <x v="3"/>
    <x v="0"/>
    <n v="9"/>
    <s v="Ikke fordelt"/>
    <x v="2"/>
  </r>
  <r>
    <x v="37"/>
    <x v="3"/>
    <x v="43"/>
    <x v="3"/>
    <x v="0"/>
    <n v="3"/>
    <s v="Ikke fordelt"/>
    <x v="2"/>
  </r>
  <r>
    <x v="37"/>
    <x v="3"/>
    <x v="43"/>
    <x v="13"/>
    <x v="0"/>
    <n v="1"/>
    <s v="Næringsbygg og offentlige bygg"/>
    <x v="0"/>
  </r>
  <r>
    <x v="37"/>
    <x v="3"/>
    <x v="43"/>
    <x v="3"/>
    <x v="1"/>
    <n v="3"/>
    <s v="Ikke fordelt"/>
    <x v="2"/>
  </r>
  <r>
    <x v="37"/>
    <x v="4"/>
    <x v="45"/>
    <x v="8"/>
    <x v="0"/>
    <n v="64"/>
    <s v="Ikke fordelt"/>
    <x v="2"/>
  </r>
  <r>
    <x v="37"/>
    <x v="4"/>
    <x v="46"/>
    <x v="8"/>
    <x v="0"/>
    <n v="10"/>
    <s v="Ikke fordelt"/>
    <x v="2"/>
  </r>
  <r>
    <x v="37"/>
    <x v="4"/>
    <x v="47"/>
    <x v="8"/>
    <x v="1"/>
    <n v="4"/>
    <s v="Ikke fordelt"/>
    <x v="2"/>
  </r>
  <r>
    <x v="37"/>
    <x v="4"/>
    <x v="58"/>
    <x v="8"/>
    <x v="0"/>
    <n v="45"/>
    <s v="Ikke fordelt"/>
    <x v="2"/>
  </r>
  <r>
    <x v="37"/>
    <x v="4"/>
    <x v="58"/>
    <x v="8"/>
    <x v="1"/>
    <n v="7"/>
    <s v="Ikke fordelt"/>
    <x v="2"/>
  </r>
  <r>
    <x v="37"/>
    <x v="4"/>
    <x v="48"/>
    <x v="8"/>
    <x v="1"/>
    <n v="3"/>
    <s v="Ikke fordelt"/>
    <x v="2"/>
  </r>
  <r>
    <x v="37"/>
    <x v="4"/>
    <x v="53"/>
    <x v="8"/>
    <x v="0"/>
    <n v="30"/>
    <s v="Ikke fordelt"/>
    <x v="2"/>
  </r>
  <r>
    <x v="37"/>
    <x v="5"/>
    <x v="62"/>
    <x v="9"/>
    <x v="0"/>
    <n v="5"/>
    <s v="Bolig- og fritidsbebyggelse"/>
    <x v="0"/>
  </r>
  <r>
    <x v="37"/>
    <x v="5"/>
    <x v="62"/>
    <x v="16"/>
    <x v="0"/>
    <n v="146"/>
    <s v="Golfbane mm"/>
    <x v="3"/>
  </r>
  <r>
    <x v="37"/>
    <x v="5"/>
    <x v="62"/>
    <x v="15"/>
    <x v="0"/>
    <n v="3"/>
    <s v="Næringsbygg og offentlige bygg"/>
    <x v="0"/>
  </r>
  <r>
    <x v="37"/>
    <x v="5"/>
    <x v="62"/>
    <x v="15"/>
    <x v="1"/>
    <n v="1"/>
    <s v="Næringsbygg og offentlige bygg"/>
    <x v="0"/>
  </r>
  <r>
    <x v="37"/>
    <x v="5"/>
    <x v="72"/>
    <x v="16"/>
    <x v="0"/>
    <n v="468"/>
    <s v="Golfbane mm"/>
    <x v="3"/>
  </r>
  <r>
    <x v="37"/>
    <x v="5"/>
    <x v="72"/>
    <x v="16"/>
    <x v="1"/>
    <n v="20"/>
    <s v="Golfbane mm"/>
    <x v="3"/>
  </r>
  <r>
    <x v="37"/>
    <x v="5"/>
    <x v="63"/>
    <x v="16"/>
    <x v="0"/>
    <n v="8"/>
    <s v="Golfbane mm"/>
    <x v="3"/>
  </r>
  <r>
    <x v="37"/>
    <x v="5"/>
    <x v="63"/>
    <x v="15"/>
    <x v="0"/>
    <n v="25"/>
    <s v="Næringsbygg og offentlige bygg"/>
    <x v="0"/>
  </r>
  <r>
    <x v="37"/>
    <x v="5"/>
    <x v="63"/>
    <x v="11"/>
    <x v="0"/>
    <n v="4"/>
    <s v="Samferdselsanlegg"/>
    <x v="1"/>
  </r>
  <r>
    <x v="37"/>
    <x v="5"/>
    <x v="63"/>
    <x v="15"/>
    <x v="1"/>
    <n v="4"/>
    <s v="Næringsbygg og offentlige bygg"/>
    <x v="0"/>
  </r>
  <r>
    <x v="37"/>
    <x v="5"/>
    <x v="64"/>
    <x v="11"/>
    <x v="0"/>
    <n v="39"/>
    <s v="Samferdselsanlegg"/>
    <x v="1"/>
  </r>
  <r>
    <x v="37"/>
    <x v="5"/>
    <x v="64"/>
    <x v="11"/>
    <x v="1"/>
    <n v="95"/>
    <s v="Samferdselsanlegg"/>
    <x v="1"/>
  </r>
  <r>
    <x v="37"/>
    <x v="5"/>
    <x v="65"/>
    <x v="15"/>
    <x v="0"/>
    <n v="38"/>
    <s v="Næringsbygg og offentlige bygg"/>
    <x v="0"/>
  </r>
  <r>
    <x v="37"/>
    <x v="5"/>
    <x v="65"/>
    <x v="11"/>
    <x v="0"/>
    <n v="510"/>
    <s v="Samferdselsanlegg"/>
    <x v="1"/>
  </r>
  <r>
    <x v="37"/>
    <x v="5"/>
    <x v="67"/>
    <x v="9"/>
    <x v="0"/>
    <n v="7"/>
    <s v="Bolig- og fritidsbebyggelse"/>
    <x v="0"/>
  </r>
  <r>
    <x v="37"/>
    <x v="5"/>
    <x v="68"/>
    <x v="9"/>
    <x v="0"/>
    <n v="1"/>
    <s v="Bolig- og fritidsbebyggelse"/>
    <x v="0"/>
  </r>
  <r>
    <x v="37"/>
    <x v="5"/>
    <x v="73"/>
    <x v="9"/>
    <x v="0"/>
    <n v="3"/>
    <s v="Bolig- og fritidsbebyggelse"/>
    <x v="0"/>
  </r>
  <r>
    <x v="37"/>
    <x v="5"/>
    <x v="74"/>
    <x v="15"/>
    <x v="0"/>
    <n v="16"/>
    <s v="Næringsbygg og offentlige bygg"/>
    <x v="0"/>
  </r>
  <r>
    <x v="37"/>
    <x v="5"/>
    <x v="71"/>
    <x v="15"/>
    <x v="1"/>
    <n v="20"/>
    <s v="Næringsbygg og offentlige bygg"/>
    <x v="0"/>
  </r>
  <r>
    <x v="37"/>
    <x v="2"/>
    <x v="75"/>
    <x v="8"/>
    <x v="2"/>
    <n v="397"/>
    <s v="Ikke fordelt"/>
    <x v="2"/>
  </r>
  <r>
    <x v="37"/>
    <x v="2"/>
    <x v="76"/>
    <x v="8"/>
    <x v="2"/>
    <n v="4"/>
    <s v="Ikke fordelt"/>
    <x v="2"/>
  </r>
  <r>
    <x v="37"/>
    <x v="2"/>
    <x v="77"/>
    <x v="8"/>
    <x v="2"/>
    <n v="108"/>
    <s v="Ikke fordelt"/>
    <x v="2"/>
  </r>
  <r>
    <x v="37"/>
    <x v="2"/>
    <x v="78"/>
    <x v="8"/>
    <x v="2"/>
    <n v="118"/>
    <s v="Ikke fordelt"/>
    <x v="2"/>
  </r>
  <r>
    <x v="37"/>
    <x v="2"/>
    <x v="90"/>
    <x v="8"/>
    <x v="2"/>
    <n v="96"/>
    <s v="Ikke fordelt"/>
    <x v="2"/>
  </r>
  <r>
    <x v="37"/>
    <x v="2"/>
    <x v="93"/>
    <x v="8"/>
    <x v="2"/>
    <n v="10"/>
    <s v="Ikke fordelt"/>
    <x v="2"/>
  </r>
  <r>
    <x v="37"/>
    <x v="2"/>
    <x v="80"/>
    <x v="8"/>
    <x v="2"/>
    <n v="11"/>
    <s v="Ikke fordelt"/>
    <x v="2"/>
  </r>
  <r>
    <x v="37"/>
    <x v="2"/>
    <x v="82"/>
    <x v="8"/>
    <x v="2"/>
    <n v="174"/>
    <s v="Ikke fordelt"/>
    <x v="2"/>
  </r>
  <r>
    <x v="37"/>
    <x v="2"/>
    <x v="94"/>
    <x v="8"/>
    <x v="2"/>
    <n v="10"/>
    <s v="Ikke fordelt"/>
    <x v="2"/>
  </r>
  <r>
    <x v="37"/>
    <x v="2"/>
    <x v="91"/>
    <x v="8"/>
    <x v="2"/>
    <n v="89"/>
    <s v="Ikke fordelt"/>
    <x v="2"/>
  </r>
  <r>
    <x v="37"/>
    <x v="2"/>
    <x v="83"/>
    <x v="8"/>
    <x v="2"/>
    <n v="2"/>
    <s v="Ikke fordelt"/>
    <x v="2"/>
  </r>
  <r>
    <x v="37"/>
    <x v="2"/>
    <x v="84"/>
    <x v="8"/>
    <x v="2"/>
    <n v="92"/>
    <s v="Ikke fordelt"/>
    <x v="2"/>
  </r>
  <r>
    <x v="37"/>
    <x v="2"/>
    <x v="85"/>
    <x v="8"/>
    <x v="2"/>
    <n v="3"/>
    <s v="Ikke fordelt"/>
    <x v="2"/>
  </r>
  <r>
    <x v="38"/>
    <x v="0"/>
    <x v="0"/>
    <x v="8"/>
    <x v="0"/>
    <n v="124"/>
    <s v="Ikke fordelt"/>
    <x v="2"/>
  </r>
  <r>
    <x v="38"/>
    <x v="0"/>
    <x v="0"/>
    <x v="8"/>
    <x v="1"/>
    <n v="74"/>
    <s v="Ikke fordelt"/>
    <x v="2"/>
  </r>
  <r>
    <x v="38"/>
    <x v="0"/>
    <x v="1"/>
    <x v="8"/>
    <x v="0"/>
    <n v="550"/>
    <s v="Ikke fordelt"/>
    <x v="2"/>
  </r>
  <r>
    <x v="38"/>
    <x v="0"/>
    <x v="1"/>
    <x v="3"/>
    <x v="0"/>
    <n v="30"/>
    <s v="Ikke fordelt"/>
    <x v="2"/>
  </r>
  <r>
    <x v="38"/>
    <x v="0"/>
    <x v="1"/>
    <x v="8"/>
    <x v="1"/>
    <n v="8"/>
    <s v="Ikke fordelt"/>
    <x v="2"/>
  </r>
  <r>
    <x v="38"/>
    <x v="0"/>
    <x v="2"/>
    <x v="8"/>
    <x v="0"/>
    <n v="119"/>
    <s v="Ikke fordelt"/>
    <x v="2"/>
  </r>
  <r>
    <x v="38"/>
    <x v="0"/>
    <x v="3"/>
    <x v="8"/>
    <x v="0"/>
    <n v="73"/>
    <s v="Ikke fordelt"/>
    <x v="2"/>
  </r>
  <r>
    <x v="38"/>
    <x v="0"/>
    <x v="6"/>
    <x v="17"/>
    <x v="0"/>
    <n v="1"/>
    <s v="Bolig- og fritidsbebyggelse"/>
    <x v="0"/>
  </r>
  <r>
    <x v="38"/>
    <x v="0"/>
    <x v="6"/>
    <x v="8"/>
    <x v="0"/>
    <n v="148"/>
    <s v="Ikke fordelt"/>
    <x v="2"/>
  </r>
  <r>
    <x v="38"/>
    <x v="0"/>
    <x v="6"/>
    <x v="3"/>
    <x v="0"/>
    <n v="8"/>
    <s v="Ikke fordelt"/>
    <x v="2"/>
  </r>
  <r>
    <x v="38"/>
    <x v="0"/>
    <x v="6"/>
    <x v="8"/>
    <x v="1"/>
    <n v="37"/>
    <s v="Ikke fordelt"/>
    <x v="2"/>
  </r>
  <r>
    <x v="38"/>
    <x v="0"/>
    <x v="7"/>
    <x v="8"/>
    <x v="0"/>
    <n v="89"/>
    <s v="Ikke fordelt"/>
    <x v="2"/>
  </r>
  <r>
    <x v="38"/>
    <x v="0"/>
    <x v="7"/>
    <x v="3"/>
    <x v="0"/>
    <n v="29"/>
    <s v="Ikke fordelt"/>
    <x v="2"/>
  </r>
  <r>
    <x v="38"/>
    <x v="0"/>
    <x v="7"/>
    <x v="4"/>
    <x v="0"/>
    <n v="4"/>
    <s v="Næringsbygg og offentlige bygg"/>
    <x v="0"/>
  </r>
  <r>
    <x v="38"/>
    <x v="0"/>
    <x v="7"/>
    <x v="1"/>
    <x v="0"/>
    <n v="3"/>
    <s v="Samferdselsanlegg"/>
    <x v="1"/>
  </r>
  <r>
    <x v="38"/>
    <x v="0"/>
    <x v="7"/>
    <x v="8"/>
    <x v="1"/>
    <n v="73"/>
    <s v="Ikke fordelt"/>
    <x v="2"/>
  </r>
  <r>
    <x v="38"/>
    <x v="0"/>
    <x v="8"/>
    <x v="8"/>
    <x v="0"/>
    <n v="517"/>
    <s v="Ikke fordelt"/>
    <x v="2"/>
  </r>
  <r>
    <x v="38"/>
    <x v="0"/>
    <x v="8"/>
    <x v="8"/>
    <x v="1"/>
    <n v="216"/>
    <s v="Ikke fordelt"/>
    <x v="2"/>
  </r>
  <r>
    <x v="38"/>
    <x v="0"/>
    <x v="9"/>
    <x v="8"/>
    <x v="0"/>
    <n v="101"/>
    <s v="Ikke fordelt"/>
    <x v="2"/>
  </r>
  <r>
    <x v="38"/>
    <x v="0"/>
    <x v="9"/>
    <x v="3"/>
    <x v="0"/>
    <n v="2"/>
    <s v="Ikke fordelt"/>
    <x v="2"/>
  </r>
  <r>
    <x v="38"/>
    <x v="0"/>
    <x v="9"/>
    <x v="8"/>
    <x v="1"/>
    <n v="62"/>
    <s v="Ikke fordelt"/>
    <x v="2"/>
  </r>
  <r>
    <x v="38"/>
    <x v="0"/>
    <x v="9"/>
    <x v="3"/>
    <x v="1"/>
    <n v="2"/>
    <s v="Ikke fordelt"/>
    <x v="2"/>
  </r>
  <r>
    <x v="38"/>
    <x v="0"/>
    <x v="10"/>
    <x v="17"/>
    <x v="0"/>
    <n v="6"/>
    <s v="Bolig- og fritidsbebyggelse"/>
    <x v="0"/>
  </r>
  <r>
    <x v="38"/>
    <x v="0"/>
    <x v="10"/>
    <x v="8"/>
    <x v="0"/>
    <n v="1"/>
    <s v="Ikke fordelt"/>
    <x v="2"/>
  </r>
  <r>
    <x v="38"/>
    <x v="0"/>
    <x v="10"/>
    <x v="17"/>
    <x v="1"/>
    <n v="3"/>
    <s v="Bolig- og fritidsbebyggelse"/>
    <x v="0"/>
  </r>
  <r>
    <x v="38"/>
    <x v="0"/>
    <x v="11"/>
    <x v="8"/>
    <x v="0"/>
    <n v="97"/>
    <s v="Ikke fordelt"/>
    <x v="2"/>
  </r>
  <r>
    <x v="38"/>
    <x v="0"/>
    <x v="11"/>
    <x v="8"/>
    <x v="1"/>
    <n v="90"/>
    <s v="Ikke fordelt"/>
    <x v="2"/>
  </r>
  <r>
    <x v="38"/>
    <x v="0"/>
    <x v="11"/>
    <x v="3"/>
    <x v="1"/>
    <n v="12"/>
    <s v="Ikke fordelt"/>
    <x v="2"/>
  </r>
  <r>
    <x v="38"/>
    <x v="0"/>
    <x v="12"/>
    <x v="17"/>
    <x v="0"/>
    <n v="2"/>
    <s v="Bolig- og fritidsbebyggelse"/>
    <x v="0"/>
  </r>
  <r>
    <x v="38"/>
    <x v="0"/>
    <x v="12"/>
    <x v="3"/>
    <x v="0"/>
    <n v="3"/>
    <s v="Ikke fordelt"/>
    <x v="2"/>
  </r>
  <r>
    <x v="38"/>
    <x v="0"/>
    <x v="12"/>
    <x v="17"/>
    <x v="1"/>
    <n v="1"/>
    <s v="Bolig- og fritidsbebyggelse"/>
    <x v="0"/>
  </r>
  <r>
    <x v="38"/>
    <x v="0"/>
    <x v="13"/>
    <x v="17"/>
    <x v="0"/>
    <n v="1"/>
    <s v="Bolig- og fritidsbebyggelse"/>
    <x v="0"/>
  </r>
  <r>
    <x v="38"/>
    <x v="0"/>
    <x v="13"/>
    <x v="17"/>
    <x v="1"/>
    <n v="1"/>
    <s v="Bolig- og fritidsbebyggelse"/>
    <x v="0"/>
  </r>
  <r>
    <x v="38"/>
    <x v="0"/>
    <x v="14"/>
    <x v="8"/>
    <x v="0"/>
    <n v="11"/>
    <s v="Ikke fordelt"/>
    <x v="2"/>
  </r>
  <r>
    <x v="38"/>
    <x v="0"/>
    <x v="14"/>
    <x v="3"/>
    <x v="0"/>
    <n v="3"/>
    <s v="Ikke fordelt"/>
    <x v="2"/>
  </r>
  <r>
    <x v="38"/>
    <x v="0"/>
    <x v="14"/>
    <x v="3"/>
    <x v="1"/>
    <n v="274"/>
    <s v="Ikke fordelt"/>
    <x v="2"/>
  </r>
  <r>
    <x v="38"/>
    <x v="0"/>
    <x v="14"/>
    <x v="8"/>
    <x v="1"/>
    <n v="20"/>
    <s v="Ikke fordelt"/>
    <x v="2"/>
  </r>
  <r>
    <x v="38"/>
    <x v="0"/>
    <x v="15"/>
    <x v="8"/>
    <x v="0"/>
    <n v="937"/>
    <s v="Ikke fordelt"/>
    <x v="2"/>
  </r>
  <r>
    <x v="38"/>
    <x v="0"/>
    <x v="15"/>
    <x v="8"/>
    <x v="1"/>
    <n v="100"/>
    <s v="Ikke fordelt"/>
    <x v="2"/>
  </r>
  <r>
    <x v="38"/>
    <x v="0"/>
    <x v="15"/>
    <x v="1"/>
    <x v="1"/>
    <n v="1"/>
    <s v="Samferdselsanlegg"/>
    <x v="1"/>
  </r>
  <r>
    <x v="38"/>
    <x v="0"/>
    <x v="16"/>
    <x v="3"/>
    <x v="0"/>
    <n v="6"/>
    <s v="Ikke fordelt"/>
    <x v="2"/>
  </r>
  <r>
    <x v="38"/>
    <x v="0"/>
    <x v="17"/>
    <x v="8"/>
    <x v="0"/>
    <n v="270"/>
    <s v="Ikke fordelt"/>
    <x v="2"/>
  </r>
  <r>
    <x v="38"/>
    <x v="0"/>
    <x v="17"/>
    <x v="8"/>
    <x v="1"/>
    <n v="132"/>
    <s v="Ikke fordelt"/>
    <x v="2"/>
  </r>
  <r>
    <x v="38"/>
    <x v="0"/>
    <x v="18"/>
    <x v="17"/>
    <x v="0"/>
    <n v="14"/>
    <s v="Bolig- og fritidsbebyggelse"/>
    <x v="0"/>
  </r>
  <r>
    <x v="38"/>
    <x v="0"/>
    <x v="18"/>
    <x v="8"/>
    <x v="0"/>
    <n v="95"/>
    <s v="Ikke fordelt"/>
    <x v="2"/>
  </r>
  <r>
    <x v="38"/>
    <x v="0"/>
    <x v="18"/>
    <x v="8"/>
    <x v="1"/>
    <n v="114"/>
    <s v="Ikke fordelt"/>
    <x v="2"/>
  </r>
  <r>
    <x v="38"/>
    <x v="0"/>
    <x v="19"/>
    <x v="17"/>
    <x v="0"/>
    <n v="2"/>
    <s v="Bolig- og fritidsbebyggelse"/>
    <x v="0"/>
  </r>
  <r>
    <x v="38"/>
    <x v="0"/>
    <x v="19"/>
    <x v="8"/>
    <x v="0"/>
    <n v="63"/>
    <s v="Ikke fordelt"/>
    <x v="2"/>
  </r>
  <r>
    <x v="38"/>
    <x v="0"/>
    <x v="19"/>
    <x v="1"/>
    <x v="0"/>
    <n v="1"/>
    <s v="Samferdselsanlegg"/>
    <x v="1"/>
  </r>
  <r>
    <x v="38"/>
    <x v="0"/>
    <x v="19"/>
    <x v="17"/>
    <x v="1"/>
    <n v="3"/>
    <s v="Bolig- og fritidsbebyggelse"/>
    <x v="0"/>
  </r>
  <r>
    <x v="38"/>
    <x v="0"/>
    <x v="19"/>
    <x v="8"/>
    <x v="1"/>
    <n v="59"/>
    <s v="Ikke fordelt"/>
    <x v="2"/>
  </r>
  <r>
    <x v="38"/>
    <x v="0"/>
    <x v="20"/>
    <x v="17"/>
    <x v="0"/>
    <n v="15"/>
    <s v="Bolig- og fritidsbebyggelse"/>
    <x v="0"/>
  </r>
  <r>
    <x v="38"/>
    <x v="0"/>
    <x v="20"/>
    <x v="8"/>
    <x v="0"/>
    <n v="106"/>
    <s v="Ikke fordelt"/>
    <x v="2"/>
  </r>
  <r>
    <x v="38"/>
    <x v="0"/>
    <x v="20"/>
    <x v="3"/>
    <x v="0"/>
    <n v="1"/>
    <s v="Ikke fordelt"/>
    <x v="2"/>
  </r>
  <r>
    <x v="38"/>
    <x v="0"/>
    <x v="20"/>
    <x v="1"/>
    <x v="0"/>
    <n v="1"/>
    <s v="Samferdselsanlegg"/>
    <x v="1"/>
  </r>
  <r>
    <x v="38"/>
    <x v="0"/>
    <x v="20"/>
    <x v="17"/>
    <x v="1"/>
    <n v="24"/>
    <s v="Bolig- og fritidsbebyggelse"/>
    <x v="0"/>
  </r>
  <r>
    <x v="38"/>
    <x v="0"/>
    <x v="20"/>
    <x v="8"/>
    <x v="1"/>
    <n v="87"/>
    <s v="Ikke fordelt"/>
    <x v="2"/>
  </r>
  <r>
    <x v="38"/>
    <x v="0"/>
    <x v="21"/>
    <x v="17"/>
    <x v="0"/>
    <n v="2"/>
    <s v="Bolig- og fritidsbebyggelse"/>
    <x v="0"/>
  </r>
  <r>
    <x v="38"/>
    <x v="0"/>
    <x v="21"/>
    <x v="17"/>
    <x v="1"/>
    <n v="18"/>
    <s v="Bolig- og fritidsbebyggelse"/>
    <x v="0"/>
  </r>
  <r>
    <x v="38"/>
    <x v="0"/>
    <x v="21"/>
    <x v="3"/>
    <x v="1"/>
    <n v="4"/>
    <s v="Ikke fordelt"/>
    <x v="2"/>
  </r>
  <r>
    <x v="38"/>
    <x v="3"/>
    <x v="24"/>
    <x v="3"/>
    <x v="0"/>
    <n v="85"/>
    <s v="Ikke fordelt"/>
    <x v="2"/>
  </r>
  <r>
    <x v="38"/>
    <x v="3"/>
    <x v="24"/>
    <x v="3"/>
    <x v="1"/>
    <n v="85"/>
    <s v="Ikke fordelt"/>
    <x v="2"/>
  </r>
  <r>
    <x v="38"/>
    <x v="3"/>
    <x v="26"/>
    <x v="9"/>
    <x v="0"/>
    <n v="1"/>
    <s v="Bolig- og fritidsbebyggelse"/>
    <x v="0"/>
  </r>
  <r>
    <x v="38"/>
    <x v="3"/>
    <x v="26"/>
    <x v="3"/>
    <x v="0"/>
    <n v="30"/>
    <s v="Ikke fordelt"/>
    <x v="2"/>
  </r>
  <r>
    <x v="38"/>
    <x v="3"/>
    <x v="31"/>
    <x v="3"/>
    <x v="0"/>
    <n v="13"/>
    <s v="Ikke fordelt"/>
    <x v="2"/>
  </r>
  <r>
    <x v="38"/>
    <x v="3"/>
    <x v="44"/>
    <x v="9"/>
    <x v="0"/>
    <n v="1"/>
    <s v="Bolig- og fritidsbebyggelse"/>
    <x v="0"/>
  </r>
  <r>
    <x v="38"/>
    <x v="3"/>
    <x v="44"/>
    <x v="3"/>
    <x v="0"/>
    <n v="9"/>
    <s v="Ikke fordelt"/>
    <x v="2"/>
  </r>
  <r>
    <x v="38"/>
    <x v="3"/>
    <x v="33"/>
    <x v="9"/>
    <x v="0"/>
    <n v="3"/>
    <s v="Bolig- og fritidsbebyggelse"/>
    <x v="0"/>
  </r>
  <r>
    <x v="38"/>
    <x v="3"/>
    <x v="33"/>
    <x v="9"/>
    <x v="1"/>
    <n v="3"/>
    <s v="Bolig- og fritidsbebyggelse"/>
    <x v="0"/>
  </r>
  <r>
    <x v="38"/>
    <x v="3"/>
    <x v="35"/>
    <x v="9"/>
    <x v="0"/>
    <n v="4"/>
    <s v="Bolig- og fritidsbebyggelse"/>
    <x v="0"/>
  </r>
  <r>
    <x v="38"/>
    <x v="3"/>
    <x v="35"/>
    <x v="3"/>
    <x v="0"/>
    <n v="5"/>
    <s v="Ikke fordelt"/>
    <x v="2"/>
  </r>
  <r>
    <x v="38"/>
    <x v="3"/>
    <x v="36"/>
    <x v="3"/>
    <x v="0"/>
    <n v="5"/>
    <s v="Ikke fordelt"/>
    <x v="2"/>
  </r>
  <r>
    <x v="38"/>
    <x v="3"/>
    <x v="38"/>
    <x v="9"/>
    <x v="0"/>
    <n v="3"/>
    <s v="Bolig- og fritidsbebyggelse"/>
    <x v="0"/>
  </r>
  <r>
    <x v="38"/>
    <x v="3"/>
    <x v="38"/>
    <x v="3"/>
    <x v="0"/>
    <n v="27"/>
    <s v="Ikke fordelt"/>
    <x v="2"/>
  </r>
  <r>
    <x v="38"/>
    <x v="3"/>
    <x v="43"/>
    <x v="3"/>
    <x v="0"/>
    <n v="2"/>
    <s v="Ikke fordelt"/>
    <x v="2"/>
  </r>
  <r>
    <x v="38"/>
    <x v="4"/>
    <x v="46"/>
    <x v="8"/>
    <x v="0"/>
    <n v="8"/>
    <s v="Ikke fordelt"/>
    <x v="2"/>
  </r>
  <r>
    <x v="38"/>
    <x v="4"/>
    <x v="46"/>
    <x v="8"/>
    <x v="1"/>
    <n v="3"/>
    <s v="Ikke fordelt"/>
    <x v="2"/>
  </r>
  <r>
    <x v="38"/>
    <x v="4"/>
    <x v="57"/>
    <x v="8"/>
    <x v="0"/>
    <n v="160"/>
    <s v="Ikke fordelt"/>
    <x v="2"/>
  </r>
  <r>
    <x v="38"/>
    <x v="4"/>
    <x v="59"/>
    <x v="8"/>
    <x v="1"/>
    <n v="10"/>
    <s v="Ikke fordelt"/>
    <x v="2"/>
  </r>
  <r>
    <x v="38"/>
    <x v="4"/>
    <x v="48"/>
    <x v="8"/>
    <x v="0"/>
    <n v="10"/>
    <s v="Ikke fordelt"/>
    <x v="2"/>
  </r>
  <r>
    <x v="38"/>
    <x v="4"/>
    <x v="48"/>
    <x v="8"/>
    <x v="1"/>
    <n v="6"/>
    <s v="Ikke fordelt"/>
    <x v="2"/>
  </r>
  <r>
    <x v="38"/>
    <x v="4"/>
    <x v="49"/>
    <x v="8"/>
    <x v="0"/>
    <n v="10"/>
    <s v="Ikke fordelt"/>
    <x v="2"/>
  </r>
  <r>
    <x v="38"/>
    <x v="4"/>
    <x v="50"/>
    <x v="8"/>
    <x v="0"/>
    <n v="30"/>
    <s v="Ikke fordelt"/>
    <x v="2"/>
  </r>
  <r>
    <x v="38"/>
    <x v="4"/>
    <x v="53"/>
    <x v="8"/>
    <x v="0"/>
    <n v="15"/>
    <s v="Ikke fordelt"/>
    <x v="2"/>
  </r>
  <r>
    <x v="38"/>
    <x v="4"/>
    <x v="55"/>
    <x v="8"/>
    <x v="0"/>
    <n v="2"/>
    <s v="Ikke fordelt"/>
    <x v="2"/>
  </r>
  <r>
    <x v="38"/>
    <x v="5"/>
    <x v="62"/>
    <x v="9"/>
    <x v="0"/>
    <n v="1"/>
    <s v="Bolig- og fritidsbebyggelse"/>
    <x v="0"/>
  </r>
  <r>
    <x v="38"/>
    <x v="5"/>
    <x v="62"/>
    <x v="16"/>
    <x v="0"/>
    <n v="8"/>
    <s v="Golfbane mm"/>
    <x v="3"/>
  </r>
  <r>
    <x v="38"/>
    <x v="5"/>
    <x v="62"/>
    <x v="15"/>
    <x v="0"/>
    <n v="58"/>
    <s v="Næringsbygg og offentlige bygg"/>
    <x v="0"/>
  </r>
  <r>
    <x v="38"/>
    <x v="5"/>
    <x v="62"/>
    <x v="11"/>
    <x v="0"/>
    <n v="81"/>
    <s v="Samferdselsanlegg"/>
    <x v="1"/>
  </r>
  <r>
    <x v="38"/>
    <x v="5"/>
    <x v="72"/>
    <x v="9"/>
    <x v="0"/>
    <n v="1"/>
    <s v="Bolig- og fritidsbebyggelse"/>
    <x v="0"/>
  </r>
  <r>
    <x v="38"/>
    <x v="5"/>
    <x v="72"/>
    <x v="16"/>
    <x v="0"/>
    <n v="3"/>
    <s v="Golfbane mm"/>
    <x v="3"/>
  </r>
  <r>
    <x v="38"/>
    <x v="5"/>
    <x v="72"/>
    <x v="10"/>
    <x v="0"/>
    <n v="21"/>
    <s v="Skogplanting"/>
    <x v="3"/>
  </r>
  <r>
    <x v="38"/>
    <x v="5"/>
    <x v="63"/>
    <x v="9"/>
    <x v="0"/>
    <n v="16.899999999999999"/>
    <s v="Bolig- og fritidsbebyggelse"/>
    <x v="0"/>
  </r>
  <r>
    <x v="38"/>
    <x v="5"/>
    <x v="63"/>
    <x v="16"/>
    <x v="0"/>
    <n v="0.8"/>
    <s v="Golfbane mm"/>
    <x v="3"/>
  </r>
  <r>
    <x v="38"/>
    <x v="5"/>
    <x v="63"/>
    <x v="15"/>
    <x v="0"/>
    <n v="55.4"/>
    <s v="Næringsbygg og offentlige bygg"/>
    <x v="0"/>
  </r>
  <r>
    <x v="38"/>
    <x v="5"/>
    <x v="63"/>
    <x v="9"/>
    <x v="1"/>
    <n v="20.3"/>
    <s v="Bolig- og fritidsbebyggelse"/>
    <x v="0"/>
  </r>
  <r>
    <x v="38"/>
    <x v="5"/>
    <x v="63"/>
    <x v="15"/>
    <x v="1"/>
    <n v="2.8"/>
    <s v="Næringsbygg og offentlige bygg"/>
    <x v="0"/>
  </r>
  <r>
    <x v="38"/>
    <x v="5"/>
    <x v="64"/>
    <x v="16"/>
    <x v="0"/>
    <n v="20.9"/>
    <s v="Golfbane mm"/>
    <x v="3"/>
  </r>
  <r>
    <x v="38"/>
    <x v="5"/>
    <x v="65"/>
    <x v="9"/>
    <x v="0"/>
    <n v="2.7"/>
    <s v="Bolig- og fritidsbebyggelse"/>
    <x v="0"/>
  </r>
  <r>
    <x v="38"/>
    <x v="5"/>
    <x v="65"/>
    <x v="16"/>
    <x v="0"/>
    <n v="61.3"/>
    <s v="Golfbane mm"/>
    <x v="3"/>
  </r>
  <r>
    <x v="38"/>
    <x v="5"/>
    <x v="65"/>
    <x v="15"/>
    <x v="0"/>
    <n v="16"/>
    <s v="Næringsbygg og offentlige bygg"/>
    <x v="0"/>
  </r>
  <r>
    <x v="38"/>
    <x v="5"/>
    <x v="66"/>
    <x v="15"/>
    <x v="0"/>
    <n v="14"/>
    <s v="Næringsbygg og offentlige bygg"/>
    <x v="0"/>
  </r>
  <r>
    <x v="38"/>
    <x v="5"/>
    <x v="67"/>
    <x v="9"/>
    <x v="0"/>
    <n v="4"/>
    <s v="Bolig- og fritidsbebyggelse"/>
    <x v="0"/>
  </r>
  <r>
    <x v="38"/>
    <x v="5"/>
    <x v="67"/>
    <x v="16"/>
    <x v="0"/>
    <n v="86"/>
    <s v="Golfbane mm"/>
    <x v="3"/>
  </r>
  <r>
    <x v="38"/>
    <x v="5"/>
    <x v="67"/>
    <x v="11"/>
    <x v="0"/>
    <n v="9"/>
    <s v="Samferdselsanlegg"/>
    <x v="1"/>
  </r>
  <r>
    <x v="38"/>
    <x v="5"/>
    <x v="68"/>
    <x v="9"/>
    <x v="0"/>
    <n v="2.2000000000000002"/>
    <s v="Bolig- og fritidsbebyggelse"/>
    <x v="0"/>
  </r>
  <r>
    <x v="38"/>
    <x v="5"/>
    <x v="68"/>
    <x v="10"/>
    <x v="0"/>
    <n v="10"/>
    <s v="Skogplanting"/>
    <x v="3"/>
  </r>
  <r>
    <x v="38"/>
    <x v="5"/>
    <x v="69"/>
    <x v="15"/>
    <x v="0"/>
    <n v="10"/>
    <s v="Næringsbygg og offentlige bygg"/>
    <x v="0"/>
  </r>
  <r>
    <x v="38"/>
    <x v="5"/>
    <x v="69"/>
    <x v="16"/>
    <x v="1"/>
    <n v="15"/>
    <s v="Golfbane mm"/>
    <x v="3"/>
  </r>
  <r>
    <x v="38"/>
    <x v="5"/>
    <x v="69"/>
    <x v="15"/>
    <x v="1"/>
    <n v="180"/>
    <s v="Næringsbygg og offentlige bygg"/>
    <x v="0"/>
  </r>
  <r>
    <x v="38"/>
    <x v="5"/>
    <x v="69"/>
    <x v="11"/>
    <x v="1"/>
    <n v="15"/>
    <s v="Samferdselsanlegg"/>
    <x v="1"/>
  </r>
  <r>
    <x v="38"/>
    <x v="5"/>
    <x v="74"/>
    <x v="9"/>
    <x v="0"/>
    <n v="9.4"/>
    <s v="Bolig- og fritidsbebyggelse"/>
    <x v="0"/>
  </r>
  <r>
    <x v="38"/>
    <x v="5"/>
    <x v="74"/>
    <x v="16"/>
    <x v="0"/>
    <n v="3"/>
    <s v="Golfbane mm"/>
    <x v="3"/>
  </r>
  <r>
    <x v="38"/>
    <x v="5"/>
    <x v="74"/>
    <x v="11"/>
    <x v="0"/>
    <n v="5.9"/>
    <s v="Samferdselsanlegg"/>
    <x v="1"/>
  </r>
  <r>
    <x v="38"/>
    <x v="5"/>
    <x v="74"/>
    <x v="11"/>
    <x v="1"/>
    <n v="4"/>
    <s v="Samferdselsanlegg"/>
    <x v="1"/>
  </r>
  <r>
    <x v="38"/>
    <x v="5"/>
    <x v="71"/>
    <x v="15"/>
    <x v="1"/>
    <n v="22"/>
    <s v="Næringsbygg og offentlige bygg"/>
    <x v="0"/>
  </r>
  <r>
    <x v="38"/>
    <x v="2"/>
    <x v="75"/>
    <x v="8"/>
    <x v="2"/>
    <n v="128"/>
    <s v="Ikke fordelt"/>
    <x v="2"/>
  </r>
  <r>
    <x v="38"/>
    <x v="2"/>
    <x v="76"/>
    <x v="8"/>
    <x v="2"/>
    <n v="533"/>
    <s v="Ikke fordelt"/>
    <x v="2"/>
  </r>
  <r>
    <x v="38"/>
    <x v="2"/>
    <x v="77"/>
    <x v="8"/>
    <x v="2"/>
    <n v="339"/>
    <s v="Ikke fordelt"/>
    <x v="2"/>
  </r>
  <r>
    <x v="38"/>
    <x v="2"/>
    <x v="93"/>
    <x v="8"/>
    <x v="2"/>
    <n v="39"/>
    <s v="Ikke fordelt"/>
    <x v="2"/>
  </r>
  <r>
    <x v="38"/>
    <x v="2"/>
    <x v="80"/>
    <x v="8"/>
    <x v="2"/>
    <n v="38"/>
    <s v="Ikke fordelt"/>
    <x v="2"/>
  </r>
  <r>
    <x v="38"/>
    <x v="2"/>
    <x v="92"/>
    <x v="8"/>
    <x v="2"/>
    <n v="8"/>
    <s v="Ikke fordelt"/>
    <x v="2"/>
  </r>
  <r>
    <x v="38"/>
    <x v="2"/>
    <x v="81"/>
    <x v="8"/>
    <x v="2"/>
    <n v="1"/>
    <s v="Ikke fordelt"/>
    <x v="2"/>
  </r>
  <r>
    <x v="38"/>
    <x v="2"/>
    <x v="82"/>
    <x v="8"/>
    <x v="2"/>
    <n v="549"/>
    <s v="Ikke fordelt"/>
    <x v="2"/>
  </r>
  <r>
    <x v="38"/>
    <x v="2"/>
    <x v="91"/>
    <x v="8"/>
    <x v="2"/>
    <n v="49"/>
    <s v="Ikke fordelt"/>
    <x v="2"/>
  </r>
  <r>
    <x v="38"/>
    <x v="2"/>
    <x v="83"/>
    <x v="8"/>
    <x v="2"/>
    <n v="138"/>
    <s v="Ikke fordelt"/>
    <x v="2"/>
  </r>
  <r>
    <x v="38"/>
    <x v="2"/>
    <x v="84"/>
    <x v="8"/>
    <x v="2"/>
    <n v="72"/>
    <s v="Ikke fordelt"/>
    <x v="2"/>
  </r>
  <r>
    <x v="39"/>
    <x v="0"/>
    <x v="0"/>
    <x v="17"/>
    <x v="0"/>
    <n v="14"/>
    <s v="Bolig- og fritidsbebyggelse"/>
    <x v="0"/>
  </r>
  <r>
    <x v="39"/>
    <x v="0"/>
    <x v="0"/>
    <x v="17"/>
    <x v="0"/>
    <n v="6"/>
    <s v="Bolig- og fritidsbebyggelse"/>
    <x v="0"/>
  </r>
  <r>
    <x v="39"/>
    <x v="0"/>
    <x v="0"/>
    <x v="17"/>
    <x v="0"/>
    <n v="0.5"/>
    <s v="Bolig- og fritidsbebyggelse"/>
    <x v="0"/>
  </r>
  <r>
    <x v="39"/>
    <x v="0"/>
    <x v="0"/>
    <x v="24"/>
    <x v="0"/>
    <n v="150"/>
    <s v="Næringsbygg og offentlige bygg"/>
    <x v="0"/>
  </r>
  <r>
    <x v="39"/>
    <x v="0"/>
    <x v="0"/>
    <x v="17"/>
    <x v="1"/>
    <n v="12"/>
    <s v="Bolig- og fritidsbebyggelse"/>
    <x v="0"/>
  </r>
  <r>
    <x v="39"/>
    <x v="0"/>
    <x v="1"/>
    <x v="17"/>
    <x v="0"/>
    <n v="10.45"/>
    <s v="Bolig- og fritidsbebyggelse"/>
    <x v="0"/>
  </r>
  <r>
    <x v="39"/>
    <x v="0"/>
    <x v="1"/>
    <x v="17"/>
    <x v="1"/>
    <n v="40.4"/>
    <s v="Bolig- og fritidsbebyggelse"/>
    <x v="0"/>
  </r>
  <r>
    <x v="39"/>
    <x v="0"/>
    <x v="2"/>
    <x v="17"/>
    <x v="0"/>
    <n v="124"/>
    <s v="Bolig- og fritidsbebyggelse"/>
    <x v="0"/>
  </r>
  <r>
    <x v="39"/>
    <x v="0"/>
    <x v="2"/>
    <x v="17"/>
    <x v="0"/>
    <n v="6"/>
    <s v="Bolig- og fritidsbebyggelse"/>
    <x v="0"/>
  </r>
  <r>
    <x v="39"/>
    <x v="0"/>
    <x v="2"/>
    <x v="17"/>
    <x v="1"/>
    <n v="16.5"/>
    <s v="Bolig- og fritidsbebyggelse"/>
    <x v="0"/>
  </r>
  <r>
    <x v="39"/>
    <x v="0"/>
    <x v="2"/>
    <x v="17"/>
    <x v="1"/>
    <n v="4"/>
    <s v="Bolig- og fritidsbebyggelse"/>
    <x v="0"/>
  </r>
  <r>
    <x v="39"/>
    <x v="0"/>
    <x v="3"/>
    <x v="17"/>
    <x v="0"/>
    <n v="1"/>
    <s v="Bolig- og fritidsbebyggelse"/>
    <x v="0"/>
  </r>
  <r>
    <x v="39"/>
    <x v="0"/>
    <x v="6"/>
    <x v="18"/>
    <x v="0"/>
    <n v="14.5"/>
    <s v="Samferdselsanlegg"/>
    <x v="1"/>
  </r>
  <r>
    <x v="39"/>
    <x v="0"/>
    <x v="7"/>
    <x v="17"/>
    <x v="0"/>
    <n v="2.5"/>
    <s v="Bolig- og fritidsbebyggelse"/>
    <x v="0"/>
  </r>
  <r>
    <x v="39"/>
    <x v="0"/>
    <x v="7"/>
    <x v="17"/>
    <x v="0"/>
    <n v="1"/>
    <s v="Bolig- og fritidsbebyggelse"/>
    <x v="0"/>
  </r>
  <r>
    <x v="39"/>
    <x v="0"/>
    <x v="7"/>
    <x v="27"/>
    <x v="0"/>
    <n v="120"/>
    <s v="Golfbane mm"/>
    <x v="3"/>
  </r>
  <r>
    <x v="39"/>
    <x v="0"/>
    <x v="7"/>
    <x v="3"/>
    <x v="0"/>
    <n v="87"/>
    <s v="Ikke fordelt"/>
    <x v="2"/>
  </r>
  <r>
    <x v="39"/>
    <x v="0"/>
    <x v="7"/>
    <x v="5"/>
    <x v="0"/>
    <n v="3"/>
    <s v="Næringsbygg og offentlige bygg"/>
    <x v="0"/>
  </r>
  <r>
    <x v="39"/>
    <x v="0"/>
    <x v="7"/>
    <x v="18"/>
    <x v="0"/>
    <n v="0.8"/>
    <s v="Samferdselsanlegg"/>
    <x v="1"/>
  </r>
  <r>
    <x v="39"/>
    <x v="0"/>
    <x v="7"/>
    <x v="17"/>
    <x v="1"/>
    <n v="4"/>
    <s v="Bolig- og fritidsbebyggelse"/>
    <x v="0"/>
  </r>
  <r>
    <x v="39"/>
    <x v="0"/>
    <x v="7"/>
    <x v="27"/>
    <x v="1"/>
    <n v="60"/>
    <s v="Golfbane mm"/>
    <x v="3"/>
  </r>
  <r>
    <x v="39"/>
    <x v="0"/>
    <x v="8"/>
    <x v="31"/>
    <x v="1"/>
    <n v="4.5"/>
    <s v="Annet landbruksområde"/>
    <x v="0"/>
  </r>
  <r>
    <x v="39"/>
    <x v="0"/>
    <x v="9"/>
    <x v="17"/>
    <x v="0"/>
    <n v="14"/>
    <s v="Bolig- og fritidsbebyggelse"/>
    <x v="0"/>
  </r>
  <r>
    <x v="39"/>
    <x v="0"/>
    <x v="9"/>
    <x v="29"/>
    <x v="0"/>
    <n v="6.5"/>
    <s v="Næringsbygg og offentlige bygg"/>
    <x v="0"/>
  </r>
  <r>
    <x v="39"/>
    <x v="0"/>
    <x v="9"/>
    <x v="17"/>
    <x v="1"/>
    <n v="0.5"/>
    <s v="Bolig- og fritidsbebyggelse"/>
    <x v="0"/>
  </r>
  <r>
    <x v="39"/>
    <x v="0"/>
    <x v="10"/>
    <x v="18"/>
    <x v="0"/>
    <n v="1"/>
    <s v="Samferdselsanlegg"/>
    <x v="1"/>
  </r>
  <r>
    <x v="39"/>
    <x v="0"/>
    <x v="15"/>
    <x v="23"/>
    <x v="0"/>
    <n v="2"/>
    <s v="Samferdselsanlegg"/>
    <x v="1"/>
  </r>
  <r>
    <x v="39"/>
    <x v="0"/>
    <x v="16"/>
    <x v="3"/>
    <x v="0"/>
    <n v="20"/>
    <s v="Ikke fordelt"/>
    <x v="2"/>
  </r>
  <r>
    <x v="39"/>
    <x v="0"/>
    <x v="16"/>
    <x v="3"/>
    <x v="1"/>
    <n v="20"/>
    <s v="Ikke fordelt"/>
    <x v="2"/>
  </r>
  <r>
    <x v="39"/>
    <x v="0"/>
    <x v="17"/>
    <x v="3"/>
    <x v="0"/>
    <n v="16"/>
    <s v="Ikke fordelt"/>
    <x v="2"/>
  </r>
  <r>
    <x v="39"/>
    <x v="0"/>
    <x v="17"/>
    <x v="17"/>
    <x v="1"/>
    <n v="9"/>
    <s v="Bolig- og fritidsbebyggelse"/>
    <x v="0"/>
  </r>
  <r>
    <x v="39"/>
    <x v="0"/>
    <x v="17"/>
    <x v="3"/>
    <x v="1"/>
    <n v="175"/>
    <s v="Ikke fordelt"/>
    <x v="2"/>
  </r>
  <r>
    <x v="39"/>
    <x v="0"/>
    <x v="18"/>
    <x v="29"/>
    <x v="0"/>
    <n v="2.5"/>
    <s v="Næringsbygg og offentlige bygg"/>
    <x v="0"/>
  </r>
  <r>
    <x v="39"/>
    <x v="0"/>
    <x v="18"/>
    <x v="29"/>
    <x v="1"/>
    <n v="1.5"/>
    <s v="Næringsbygg og offentlige bygg"/>
    <x v="0"/>
  </r>
  <r>
    <x v="39"/>
    <x v="0"/>
    <x v="19"/>
    <x v="17"/>
    <x v="0"/>
    <n v="3"/>
    <s v="Bolig- og fritidsbebyggelse"/>
    <x v="0"/>
  </r>
  <r>
    <x v="39"/>
    <x v="0"/>
    <x v="19"/>
    <x v="17"/>
    <x v="1"/>
    <n v="3"/>
    <s v="Bolig- og fritidsbebyggelse"/>
    <x v="0"/>
  </r>
  <r>
    <x v="39"/>
    <x v="0"/>
    <x v="20"/>
    <x v="36"/>
    <x v="0"/>
    <n v="16"/>
    <s v="Annet landbruksområde"/>
    <x v="0"/>
  </r>
  <r>
    <x v="39"/>
    <x v="0"/>
    <x v="20"/>
    <x v="27"/>
    <x v="0"/>
    <n v="983"/>
    <s v="Golfbane mm"/>
    <x v="3"/>
  </r>
  <r>
    <x v="39"/>
    <x v="0"/>
    <x v="20"/>
    <x v="39"/>
    <x v="0"/>
    <n v="15"/>
    <s v="Næringsbygg og offentlige bygg"/>
    <x v="0"/>
  </r>
  <r>
    <x v="39"/>
    <x v="0"/>
    <x v="20"/>
    <x v="29"/>
    <x v="0"/>
    <n v="11"/>
    <s v="Næringsbygg og offentlige bygg"/>
    <x v="0"/>
  </r>
  <r>
    <x v="39"/>
    <x v="0"/>
    <x v="20"/>
    <x v="1"/>
    <x v="0"/>
    <n v="18"/>
    <s v="Samferdselsanlegg"/>
    <x v="1"/>
  </r>
  <r>
    <x v="39"/>
    <x v="0"/>
    <x v="20"/>
    <x v="36"/>
    <x v="1"/>
    <n v="34"/>
    <s v="Annet landbruksområde"/>
    <x v="0"/>
  </r>
  <r>
    <x v="39"/>
    <x v="0"/>
    <x v="20"/>
    <x v="27"/>
    <x v="1"/>
    <n v="124"/>
    <s v="Golfbane mm"/>
    <x v="3"/>
  </r>
  <r>
    <x v="39"/>
    <x v="0"/>
    <x v="21"/>
    <x v="1"/>
    <x v="0"/>
    <n v="1"/>
    <s v="Samferdselsanlegg"/>
    <x v="1"/>
  </r>
  <r>
    <x v="39"/>
    <x v="3"/>
    <x v="24"/>
    <x v="8"/>
    <x v="2"/>
    <n v="4"/>
    <s v="Ikke fordelt"/>
    <x v="2"/>
  </r>
  <r>
    <x v="39"/>
    <x v="3"/>
    <x v="25"/>
    <x v="8"/>
    <x v="2"/>
    <n v="6"/>
    <s v="Ikke fordelt"/>
    <x v="2"/>
  </r>
  <r>
    <x v="39"/>
    <x v="3"/>
    <x v="26"/>
    <x v="8"/>
    <x v="2"/>
    <n v="107"/>
    <s v="Ikke fordelt"/>
    <x v="2"/>
  </r>
  <r>
    <x v="39"/>
    <x v="3"/>
    <x v="27"/>
    <x v="8"/>
    <x v="2"/>
    <n v="6"/>
    <s v="Ikke fordelt"/>
    <x v="2"/>
  </r>
  <r>
    <x v="39"/>
    <x v="3"/>
    <x v="30"/>
    <x v="8"/>
    <x v="2"/>
    <n v="18"/>
    <s v="Ikke fordelt"/>
    <x v="2"/>
  </r>
  <r>
    <x v="39"/>
    <x v="3"/>
    <x v="31"/>
    <x v="8"/>
    <x v="2"/>
    <n v="23"/>
    <s v="Ikke fordelt"/>
    <x v="2"/>
  </r>
  <r>
    <x v="39"/>
    <x v="3"/>
    <x v="44"/>
    <x v="8"/>
    <x v="2"/>
    <n v="32"/>
    <s v="Ikke fordelt"/>
    <x v="2"/>
  </r>
  <r>
    <x v="39"/>
    <x v="3"/>
    <x v="32"/>
    <x v="8"/>
    <x v="2"/>
    <n v="165"/>
    <s v="Ikke fordelt"/>
    <x v="2"/>
  </r>
  <r>
    <x v="39"/>
    <x v="3"/>
    <x v="33"/>
    <x v="8"/>
    <x v="2"/>
    <n v="1"/>
    <s v="Ikke fordelt"/>
    <x v="2"/>
  </r>
  <r>
    <x v="39"/>
    <x v="3"/>
    <x v="34"/>
    <x v="8"/>
    <x v="2"/>
    <n v="3"/>
    <s v="Ikke fordelt"/>
    <x v="2"/>
  </r>
  <r>
    <x v="39"/>
    <x v="3"/>
    <x v="35"/>
    <x v="8"/>
    <x v="2"/>
    <n v="28"/>
    <s v="Ikke fordelt"/>
    <x v="2"/>
  </r>
  <r>
    <x v="39"/>
    <x v="3"/>
    <x v="36"/>
    <x v="8"/>
    <x v="2"/>
    <n v="52"/>
    <s v="Ikke fordelt"/>
    <x v="2"/>
  </r>
  <r>
    <x v="39"/>
    <x v="3"/>
    <x v="37"/>
    <x v="8"/>
    <x v="2"/>
    <n v="40"/>
    <s v="Ikke fordelt"/>
    <x v="2"/>
  </r>
  <r>
    <x v="39"/>
    <x v="3"/>
    <x v="38"/>
    <x v="8"/>
    <x v="2"/>
    <n v="15"/>
    <s v="Ikke fordelt"/>
    <x v="2"/>
  </r>
  <r>
    <x v="39"/>
    <x v="3"/>
    <x v="39"/>
    <x v="8"/>
    <x v="2"/>
    <n v="215"/>
    <s v="Ikke fordelt"/>
    <x v="2"/>
  </r>
  <r>
    <x v="39"/>
    <x v="3"/>
    <x v="40"/>
    <x v="8"/>
    <x v="2"/>
    <n v="2"/>
    <s v="Ikke fordelt"/>
    <x v="2"/>
  </r>
  <r>
    <x v="39"/>
    <x v="3"/>
    <x v="41"/>
    <x v="8"/>
    <x v="2"/>
    <n v="2"/>
    <s v="Ikke fordelt"/>
    <x v="2"/>
  </r>
  <r>
    <x v="39"/>
    <x v="3"/>
    <x v="42"/>
    <x v="8"/>
    <x v="2"/>
    <n v="2"/>
    <s v="Ikke fordelt"/>
    <x v="2"/>
  </r>
  <r>
    <x v="39"/>
    <x v="3"/>
    <x v="43"/>
    <x v="8"/>
    <x v="2"/>
    <n v="5"/>
    <s v="Ikke fordelt"/>
    <x v="2"/>
  </r>
  <r>
    <x v="39"/>
    <x v="4"/>
    <x v="46"/>
    <x v="8"/>
    <x v="2"/>
    <n v="2"/>
    <s v="Ikke fordelt"/>
    <x v="2"/>
  </r>
  <r>
    <x v="39"/>
    <x v="4"/>
    <x v="47"/>
    <x v="8"/>
    <x v="2"/>
    <n v="2"/>
    <s v="Ikke fordelt"/>
    <x v="2"/>
  </r>
  <r>
    <x v="39"/>
    <x v="4"/>
    <x v="87"/>
    <x v="8"/>
    <x v="2"/>
    <n v="1"/>
    <s v="Ikke fordelt"/>
    <x v="2"/>
  </r>
  <r>
    <x v="39"/>
    <x v="4"/>
    <x v="57"/>
    <x v="8"/>
    <x v="2"/>
    <n v="55"/>
    <s v="Ikke fordelt"/>
    <x v="2"/>
  </r>
  <r>
    <x v="39"/>
    <x v="4"/>
    <x v="59"/>
    <x v="8"/>
    <x v="2"/>
    <n v="17"/>
    <s v="Ikke fordelt"/>
    <x v="2"/>
  </r>
  <r>
    <x v="39"/>
    <x v="4"/>
    <x v="48"/>
    <x v="8"/>
    <x v="2"/>
    <n v="5"/>
    <s v="Ikke fordelt"/>
    <x v="2"/>
  </r>
  <r>
    <x v="39"/>
    <x v="4"/>
    <x v="49"/>
    <x v="8"/>
    <x v="2"/>
    <n v="13"/>
    <s v="Ikke fordelt"/>
    <x v="2"/>
  </r>
  <r>
    <x v="39"/>
    <x v="4"/>
    <x v="50"/>
    <x v="8"/>
    <x v="2"/>
    <n v="7"/>
    <s v="Ikke fordelt"/>
    <x v="2"/>
  </r>
  <r>
    <x v="39"/>
    <x v="4"/>
    <x v="51"/>
    <x v="8"/>
    <x v="2"/>
    <n v="17"/>
    <s v="Ikke fordelt"/>
    <x v="2"/>
  </r>
  <r>
    <x v="39"/>
    <x v="4"/>
    <x v="52"/>
    <x v="8"/>
    <x v="2"/>
    <n v="4"/>
    <s v="Ikke fordelt"/>
    <x v="2"/>
  </r>
  <r>
    <x v="39"/>
    <x v="4"/>
    <x v="54"/>
    <x v="8"/>
    <x v="2"/>
    <n v="35"/>
    <s v="Ikke fordelt"/>
    <x v="2"/>
  </r>
  <r>
    <x v="39"/>
    <x v="4"/>
    <x v="55"/>
    <x v="8"/>
    <x v="2"/>
    <n v="33"/>
    <s v="Ikke fordelt"/>
    <x v="2"/>
  </r>
  <r>
    <x v="39"/>
    <x v="4"/>
    <x v="56"/>
    <x v="8"/>
    <x v="2"/>
    <n v="3"/>
    <s v="Ikke fordelt"/>
    <x v="2"/>
  </r>
  <r>
    <x v="39"/>
    <x v="5"/>
    <x v="62"/>
    <x v="9"/>
    <x v="0"/>
    <n v="14.6"/>
    <s v="Bolig- og fritidsbebyggelse"/>
    <x v="0"/>
  </r>
  <r>
    <x v="39"/>
    <x v="5"/>
    <x v="62"/>
    <x v="16"/>
    <x v="0"/>
    <n v="0.6"/>
    <s v="Golfbane mm"/>
    <x v="3"/>
  </r>
  <r>
    <x v="39"/>
    <x v="5"/>
    <x v="62"/>
    <x v="15"/>
    <x v="0"/>
    <n v="83"/>
    <s v="Næringsbygg og offentlige bygg"/>
    <x v="0"/>
  </r>
  <r>
    <x v="39"/>
    <x v="5"/>
    <x v="62"/>
    <x v="9"/>
    <x v="1"/>
    <n v="1"/>
    <s v="Bolig- og fritidsbebyggelse"/>
    <x v="0"/>
  </r>
  <r>
    <x v="39"/>
    <x v="5"/>
    <x v="62"/>
    <x v="15"/>
    <x v="1"/>
    <n v="4"/>
    <s v="Næringsbygg og offentlige bygg"/>
    <x v="0"/>
  </r>
  <r>
    <x v="39"/>
    <x v="5"/>
    <x v="72"/>
    <x v="16"/>
    <x v="0"/>
    <n v="1.6"/>
    <s v="Golfbane mm"/>
    <x v="3"/>
  </r>
  <r>
    <x v="39"/>
    <x v="5"/>
    <x v="63"/>
    <x v="9"/>
    <x v="0"/>
    <n v="51.4"/>
    <s v="Bolig- og fritidsbebyggelse"/>
    <x v="0"/>
  </r>
  <r>
    <x v="39"/>
    <x v="5"/>
    <x v="63"/>
    <x v="16"/>
    <x v="0"/>
    <n v="113"/>
    <s v="Golfbane mm"/>
    <x v="3"/>
  </r>
  <r>
    <x v="39"/>
    <x v="5"/>
    <x v="63"/>
    <x v="15"/>
    <x v="0"/>
    <n v="26"/>
    <s v="Næringsbygg og offentlige bygg"/>
    <x v="0"/>
  </r>
  <r>
    <x v="39"/>
    <x v="5"/>
    <x v="63"/>
    <x v="11"/>
    <x v="0"/>
    <n v="143"/>
    <s v="Samferdselsanlegg"/>
    <x v="1"/>
  </r>
  <r>
    <x v="39"/>
    <x v="5"/>
    <x v="63"/>
    <x v="9"/>
    <x v="1"/>
    <n v="23"/>
    <s v="Bolig- og fritidsbebyggelse"/>
    <x v="0"/>
  </r>
  <r>
    <x v="39"/>
    <x v="5"/>
    <x v="63"/>
    <x v="16"/>
    <x v="1"/>
    <n v="10"/>
    <s v="Golfbane mm"/>
    <x v="3"/>
  </r>
  <r>
    <x v="39"/>
    <x v="5"/>
    <x v="63"/>
    <x v="15"/>
    <x v="1"/>
    <n v="11"/>
    <s v="Næringsbygg og offentlige bygg"/>
    <x v="0"/>
  </r>
  <r>
    <x v="39"/>
    <x v="5"/>
    <x v="63"/>
    <x v="11"/>
    <x v="1"/>
    <n v="15"/>
    <s v="Samferdselsanlegg"/>
    <x v="1"/>
  </r>
  <r>
    <x v="39"/>
    <x v="5"/>
    <x v="65"/>
    <x v="9"/>
    <x v="0"/>
    <n v="9.4"/>
    <s v="Bolig- og fritidsbebyggelse"/>
    <x v="0"/>
  </r>
  <r>
    <x v="39"/>
    <x v="5"/>
    <x v="65"/>
    <x v="16"/>
    <x v="0"/>
    <n v="55.9"/>
    <s v="Golfbane mm"/>
    <x v="3"/>
  </r>
  <r>
    <x v="39"/>
    <x v="5"/>
    <x v="65"/>
    <x v="11"/>
    <x v="0"/>
    <n v="2.7"/>
    <s v="Samferdselsanlegg"/>
    <x v="1"/>
  </r>
  <r>
    <x v="39"/>
    <x v="5"/>
    <x v="65"/>
    <x v="10"/>
    <x v="0"/>
    <n v="16"/>
    <s v="Skogplanting"/>
    <x v="3"/>
  </r>
  <r>
    <x v="39"/>
    <x v="5"/>
    <x v="65"/>
    <x v="9"/>
    <x v="1"/>
    <n v="1.2"/>
    <s v="Bolig- og fritidsbebyggelse"/>
    <x v="0"/>
  </r>
  <r>
    <x v="39"/>
    <x v="5"/>
    <x v="65"/>
    <x v="16"/>
    <x v="1"/>
    <n v="2.9"/>
    <s v="Golfbane mm"/>
    <x v="3"/>
  </r>
  <r>
    <x v="39"/>
    <x v="5"/>
    <x v="88"/>
    <x v="9"/>
    <x v="0"/>
    <n v="1"/>
    <s v="Bolig- og fritidsbebyggelse"/>
    <x v="0"/>
  </r>
  <r>
    <x v="39"/>
    <x v="5"/>
    <x v="66"/>
    <x v="16"/>
    <x v="0"/>
    <n v="40"/>
    <s v="Golfbane mm"/>
    <x v="3"/>
  </r>
  <r>
    <x v="39"/>
    <x v="5"/>
    <x v="67"/>
    <x v="9"/>
    <x v="0"/>
    <n v="3.5"/>
    <s v="Bolig- og fritidsbebyggelse"/>
    <x v="0"/>
  </r>
  <r>
    <x v="39"/>
    <x v="5"/>
    <x v="67"/>
    <x v="15"/>
    <x v="0"/>
    <n v="25"/>
    <s v="Næringsbygg og offentlige bygg"/>
    <x v="0"/>
  </r>
  <r>
    <x v="39"/>
    <x v="5"/>
    <x v="67"/>
    <x v="11"/>
    <x v="0"/>
    <n v="3.5"/>
    <s v="Samferdselsanlegg"/>
    <x v="1"/>
  </r>
  <r>
    <x v="39"/>
    <x v="5"/>
    <x v="67"/>
    <x v="9"/>
    <x v="1"/>
    <n v="4.5"/>
    <s v="Bolig- og fritidsbebyggelse"/>
    <x v="0"/>
  </r>
  <r>
    <x v="39"/>
    <x v="5"/>
    <x v="67"/>
    <x v="16"/>
    <x v="1"/>
    <n v="1"/>
    <s v="Golfbane mm"/>
    <x v="3"/>
  </r>
  <r>
    <x v="39"/>
    <x v="5"/>
    <x v="68"/>
    <x v="16"/>
    <x v="0"/>
    <n v="3.5"/>
    <s v="Golfbane mm"/>
    <x v="3"/>
  </r>
  <r>
    <x v="39"/>
    <x v="5"/>
    <x v="68"/>
    <x v="15"/>
    <x v="0"/>
    <n v="5.5"/>
    <s v="Næringsbygg og offentlige bygg"/>
    <x v="0"/>
  </r>
  <r>
    <x v="39"/>
    <x v="5"/>
    <x v="68"/>
    <x v="11"/>
    <x v="0"/>
    <n v="3"/>
    <s v="Samferdselsanlegg"/>
    <x v="1"/>
  </r>
  <r>
    <x v="39"/>
    <x v="5"/>
    <x v="68"/>
    <x v="10"/>
    <x v="0"/>
    <n v="0.8"/>
    <s v="Skogplanting"/>
    <x v="3"/>
  </r>
  <r>
    <x v="39"/>
    <x v="5"/>
    <x v="73"/>
    <x v="9"/>
    <x v="0"/>
    <n v="3"/>
    <s v="Bolig- og fritidsbebyggelse"/>
    <x v="0"/>
  </r>
  <r>
    <x v="39"/>
    <x v="5"/>
    <x v="73"/>
    <x v="16"/>
    <x v="0"/>
    <n v="2"/>
    <s v="Golfbane mm"/>
    <x v="3"/>
  </r>
  <r>
    <x v="39"/>
    <x v="5"/>
    <x v="73"/>
    <x v="11"/>
    <x v="0"/>
    <n v="2"/>
    <s v="Samferdselsanlegg"/>
    <x v="1"/>
  </r>
  <r>
    <x v="39"/>
    <x v="5"/>
    <x v="73"/>
    <x v="10"/>
    <x v="0"/>
    <n v="25"/>
    <s v="Skogplanting"/>
    <x v="3"/>
  </r>
  <r>
    <x v="39"/>
    <x v="5"/>
    <x v="69"/>
    <x v="16"/>
    <x v="0"/>
    <n v="10"/>
    <s v="Golfbane mm"/>
    <x v="3"/>
  </r>
  <r>
    <x v="39"/>
    <x v="5"/>
    <x v="69"/>
    <x v="15"/>
    <x v="0"/>
    <n v="5"/>
    <s v="Næringsbygg og offentlige bygg"/>
    <x v="0"/>
  </r>
  <r>
    <x v="39"/>
    <x v="5"/>
    <x v="69"/>
    <x v="11"/>
    <x v="0"/>
    <n v="13"/>
    <s v="Samferdselsanlegg"/>
    <x v="1"/>
  </r>
  <r>
    <x v="39"/>
    <x v="5"/>
    <x v="74"/>
    <x v="9"/>
    <x v="0"/>
    <n v="17"/>
    <s v="Bolig- og fritidsbebyggelse"/>
    <x v="0"/>
  </r>
  <r>
    <x v="39"/>
    <x v="5"/>
    <x v="74"/>
    <x v="16"/>
    <x v="0"/>
    <n v="40.200000000000003"/>
    <s v="Golfbane mm"/>
    <x v="3"/>
  </r>
  <r>
    <x v="39"/>
    <x v="5"/>
    <x v="74"/>
    <x v="15"/>
    <x v="0"/>
    <n v="23"/>
    <s v="Næringsbygg og offentlige bygg"/>
    <x v="0"/>
  </r>
  <r>
    <x v="39"/>
    <x v="5"/>
    <x v="71"/>
    <x v="9"/>
    <x v="0"/>
    <n v="2"/>
    <s v="Bolig- og fritidsbebyggelse"/>
    <x v="0"/>
  </r>
  <r>
    <x v="39"/>
    <x v="2"/>
    <x v="75"/>
    <x v="8"/>
    <x v="2"/>
    <n v="104"/>
    <s v="Ikke fordelt"/>
    <x v="2"/>
  </r>
  <r>
    <x v="39"/>
    <x v="2"/>
    <x v="89"/>
    <x v="8"/>
    <x v="2"/>
    <n v="18"/>
    <s v="Ikke fordelt"/>
    <x v="2"/>
  </r>
  <r>
    <x v="39"/>
    <x v="2"/>
    <x v="76"/>
    <x v="8"/>
    <x v="2"/>
    <n v="104"/>
    <s v="Ikke fordelt"/>
    <x v="2"/>
  </r>
  <r>
    <x v="39"/>
    <x v="2"/>
    <x v="77"/>
    <x v="8"/>
    <x v="2"/>
    <n v="136"/>
    <s v="Ikke fordelt"/>
    <x v="2"/>
  </r>
  <r>
    <x v="39"/>
    <x v="2"/>
    <x v="93"/>
    <x v="8"/>
    <x v="2"/>
    <n v="26"/>
    <s v="Ikke fordelt"/>
    <x v="2"/>
  </r>
  <r>
    <x v="39"/>
    <x v="2"/>
    <x v="80"/>
    <x v="8"/>
    <x v="2"/>
    <n v="8"/>
    <s v="Ikke fordelt"/>
    <x v="2"/>
  </r>
  <r>
    <x v="39"/>
    <x v="2"/>
    <x v="92"/>
    <x v="8"/>
    <x v="2"/>
    <n v="12"/>
    <s v="Ikke fordelt"/>
    <x v="2"/>
  </r>
  <r>
    <x v="39"/>
    <x v="2"/>
    <x v="81"/>
    <x v="8"/>
    <x v="2"/>
    <n v="16"/>
    <s v="Ikke fordelt"/>
    <x v="2"/>
  </r>
  <r>
    <x v="39"/>
    <x v="2"/>
    <x v="82"/>
    <x v="8"/>
    <x v="2"/>
    <n v="28"/>
    <s v="Ikke fordelt"/>
    <x v="2"/>
  </r>
  <r>
    <x v="39"/>
    <x v="2"/>
    <x v="94"/>
    <x v="8"/>
    <x v="2"/>
    <n v="4"/>
    <s v="Ikke fordelt"/>
    <x v="2"/>
  </r>
  <r>
    <x v="39"/>
    <x v="2"/>
    <x v="91"/>
    <x v="8"/>
    <x v="2"/>
    <n v="79"/>
    <s v="Ikke fordelt"/>
    <x v="2"/>
  </r>
  <r>
    <x v="39"/>
    <x v="2"/>
    <x v="83"/>
    <x v="8"/>
    <x v="2"/>
    <n v="305"/>
    <s v="Ikke fordelt"/>
    <x v="2"/>
  </r>
  <r>
    <x v="39"/>
    <x v="2"/>
    <x v="84"/>
    <x v="8"/>
    <x v="2"/>
    <n v="20"/>
    <s v="Ikke fordelt"/>
    <x v="2"/>
  </r>
  <r>
    <x v="39"/>
    <x v="2"/>
    <x v="86"/>
    <x v="8"/>
    <x v="2"/>
    <n v="70"/>
    <s v="Ikke fordelt"/>
    <x v="2"/>
  </r>
  <r>
    <x v="40"/>
    <x v="0"/>
    <x v="0"/>
    <x v="43"/>
    <x v="0"/>
    <n v="3"/>
    <s v="Næringsbygg og offentlige bygg"/>
    <x v="0"/>
  </r>
  <r>
    <x v="40"/>
    <x v="0"/>
    <x v="0"/>
    <x v="44"/>
    <x v="0"/>
    <n v="3"/>
    <s v="Næringsbygg og offentlige bygg"/>
    <x v="0"/>
  </r>
  <r>
    <x v="40"/>
    <x v="0"/>
    <x v="1"/>
    <x v="45"/>
    <x v="0"/>
    <n v="1"/>
    <s v="Annet spesialområde"/>
    <x v="3"/>
  </r>
  <r>
    <x v="40"/>
    <x v="0"/>
    <x v="2"/>
    <x v="46"/>
    <x v="0"/>
    <n v="4"/>
    <s v="Skogplanting"/>
    <x v="3"/>
  </r>
  <r>
    <x v="40"/>
    <x v="0"/>
    <x v="3"/>
    <x v="47"/>
    <x v="0"/>
    <n v="17"/>
    <s v="Bolig- og fritidsbebyggelse"/>
    <x v="0"/>
  </r>
  <r>
    <x v="40"/>
    <x v="0"/>
    <x v="3"/>
    <x v="48"/>
    <x v="0"/>
    <n v="40"/>
    <s v="Næringsbygg og offentlige bygg"/>
    <x v="0"/>
  </r>
  <r>
    <x v="40"/>
    <x v="0"/>
    <x v="3"/>
    <x v="49"/>
    <x v="1"/>
    <n v="8"/>
    <s v="Bolig- og fritidsbebyggelse"/>
    <x v="0"/>
  </r>
  <r>
    <x v="40"/>
    <x v="0"/>
    <x v="3"/>
    <x v="50"/>
    <x v="1"/>
    <n v="20"/>
    <s v="Næringsbygg og offentlige bygg"/>
    <x v="0"/>
  </r>
  <r>
    <x v="40"/>
    <x v="0"/>
    <x v="6"/>
    <x v="47"/>
    <x v="0"/>
    <n v="82"/>
    <s v="Bolig- og fritidsbebyggelse"/>
    <x v="0"/>
  </r>
  <r>
    <x v="40"/>
    <x v="0"/>
    <x v="6"/>
    <x v="51"/>
    <x v="0"/>
    <n v="54"/>
    <s v="Næringsbygg og offentlige bygg"/>
    <x v="0"/>
  </r>
  <r>
    <x v="40"/>
    <x v="0"/>
    <x v="6"/>
    <x v="49"/>
    <x v="1"/>
    <n v="3"/>
    <s v="Bolig- og fritidsbebyggelse"/>
    <x v="0"/>
  </r>
  <r>
    <x v="40"/>
    <x v="0"/>
    <x v="7"/>
    <x v="45"/>
    <x v="0"/>
    <n v="1"/>
    <s v="Annet spesialområde"/>
    <x v="3"/>
  </r>
  <r>
    <x v="40"/>
    <x v="0"/>
    <x v="7"/>
    <x v="47"/>
    <x v="0"/>
    <n v="7"/>
    <s v="Bolig- og fritidsbebyggelse"/>
    <x v="0"/>
  </r>
  <r>
    <x v="40"/>
    <x v="0"/>
    <x v="7"/>
    <x v="52"/>
    <x v="0"/>
    <n v="4"/>
    <s v="Bolig- og fritidsbebyggelse"/>
    <x v="0"/>
  </r>
  <r>
    <x v="40"/>
    <x v="0"/>
    <x v="7"/>
    <x v="53"/>
    <x v="0"/>
    <n v="3"/>
    <s v="Friområder mm"/>
    <x v="3"/>
  </r>
  <r>
    <x v="40"/>
    <x v="0"/>
    <x v="7"/>
    <x v="51"/>
    <x v="0"/>
    <n v="32"/>
    <s v="Næringsbygg og offentlige bygg"/>
    <x v="0"/>
  </r>
  <r>
    <x v="40"/>
    <x v="0"/>
    <x v="7"/>
    <x v="54"/>
    <x v="0"/>
    <n v="2"/>
    <s v="Samferdselsanlegg"/>
    <x v="1"/>
  </r>
  <r>
    <x v="40"/>
    <x v="0"/>
    <x v="7"/>
    <x v="55"/>
    <x v="1"/>
    <n v="1"/>
    <s v="Annet spesialområde"/>
    <x v="3"/>
  </r>
  <r>
    <x v="40"/>
    <x v="0"/>
    <x v="7"/>
    <x v="56"/>
    <x v="1"/>
    <n v="1"/>
    <s v="Bolig- og fritidsbebyggelse"/>
    <x v="0"/>
  </r>
  <r>
    <x v="40"/>
    <x v="0"/>
    <x v="8"/>
    <x v="47"/>
    <x v="0"/>
    <n v="20"/>
    <s v="Bolig- og fritidsbebyggelse"/>
    <x v="0"/>
  </r>
  <r>
    <x v="40"/>
    <x v="0"/>
    <x v="8"/>
    <x v="56"/>
    <x v="1"/>
    <n v="2"/>
    <s v="Bolig- og fritidsbebyggelse"/>
    <x v="0"/>
  </r>
  <r>
    <x v="40"/>
    <x v="0"/>
    <x v="8"/>
    <x v="57"/>
    <x v="1"/>
    <n v="3"/>
    <s v="Næringsbygg og offentlige bygg"/>
    <x v="0"/>
  </r>
  <r>
    <x v="40"/>
    <x v="0"/>
    <x v="8"/>
    <x v="58"/>
    <x v="1"/>
    <n v="1"/>
    <s v="Samferdselsanlegg"/>
    <x v="1"/>
  </r>
  <r>
    <x v="40"/>
    <x v="0"/>
    <x v="9"/>
    <x v="52"/>
    <x v="0"/>
    <n v="1"/>
    <s v="Bolig- og fritidsbebyggelse"/>
    <x v="0"/>
  </r>
  <r>
    <x v="40"/>
    <x v="0"/>
    <x v="10"/>
    <x v="52"/>
    <x v="0"/>
    <n v="1"/>
    <s v="Bolig- og fritidsbebyggelse"/>
    <x v="0"/>
  </r>
  <r>
    <x v="40"/>
    <x v="0"/>
    <x v="10"/>
    <x v="56"/>
    <x v="1"/>
    <n v="4"/>
    <s v="Bolig- og fritidsbebyggelse"/>
    <x v="0"/>
  </r>
  <r>
    <x v="40"/>
    <x v="0"/>
    <x v="11"/>
    <x v="56"/>
    <x v="1"/>
    <n v="5"/>
    <s v="Bolig- og fritidsbebyggelse"/>
    <x v="0"/>
  </r>
  <r>
    <x v="40"/>
    <x v="0"/>
    <x v="11"/>
    <x v="59"/>
    <x v="1"/>
    <n v="1"/>
    <s v="Næringsbygg og offentlige bygg"/>
    <x v="0"/>
  </r>
  <r>
    <x v="40"/>
    <x v="0"/>
    <x v="12"/>
    <x v="52"/>
    <x v="0"/>
    <n v="1"/>
    <s v="Bolig- og fritidsbebyggelse"/>
    <x v="0"/>
  </r>
  <r>
    <x v="40"/>
    <x v="0"/>
    <x v="12"/>
    <x v="60"/>
    <x v="0"/>
    <n v="5"/>
    <s v="Friområder mm"/>
    <x v="3"/>
  </r>
  <r>
    <x v="40"/>
    <x v="0"/>
    <x v="12"/>
    <x v="56"/>
    <x v="1"/>
    <n v="1"/>
    <s v="Bolig- og fritidsbebyggelse"/>
    <x v="0"/>
  </r>
  <r>
    <x v="40"/>
    <x v="0"/>
    <x v="14"/>
    <x v="61"/>
    <x v="1"/>
    <n v="19"/>
    <s v="Annet spesialområde"/>
    <x v="3"/>
  </r>
  <r>
    <x v="40"/>
    <x v="0"/>
    <x v="14"/>
    <x v="56"/>
    <x v="1"/>
    <n v="2"/>
    <s v="Bolig- og fritidsbebyggelse"/>
    <x v="0"/>
  </r>
  <r>
    <x v="40"/>
    <x v="0"/>
    <x v="14"/>
    <x v="49"/>
    <x v="1"/>
    <n v="2"/>
    <s v="Bolig- og fritidsbebyggelse"/>
    <x v="0"/>
  </r>
  <r>
    <x v="40"/>
    <x v="0"/>
    <x v="14"/>
    <x v="62"/>
    <x v="1"/>
    <n v="21"/>
    <s v="Samferdselsanlegg"/>
    <x v="1"/>
  </r>
  <r>
    <x v="40"/>
    <x v="0"/>
    <x v="15"/>
    <x v="63"/>
    <x v="0"/>
    <n v="4"/>
    <s v="Annet spesialområde"/>
    <x v="3"/>
  </r>
  <r>
    <x v="40"/>
    <x v="0"/>
    <x v="15"/>
    <x v="54"/>
    <x v="0"/>
    <n v="28"/>
    <s v="Samferdselsanlegg"/>
    <x v="1"/>
  </r>
  <r>
    <x v="40"/>
    <x v="0"/>
    <x v="15"/>
    <x v="61"/>
    <x v="1"/>
    <n v="8"/>
    <s v="Annet spesialområde"/>
    <x v="3"/>
  </r>
  <r>
    <x v="40"/>
    <x v="0"/>
    <x v="15"/>
    <x v="56"/>
    <x v="1"/>
    <n v="1"/>
    <s v="Bolig- og fritidsbebyggelse"/>
    <x v="0"/>
  </r>
  <r>
    <x v="40"/>
    <x v="0"/>
    <x v="15"/>
    <x v="50"/>
    <x v="1"/>
    <n v="2"/>
    <s v="Næringsbygg og offentlige bygg"/>
    <x v="0"/>
  </r>
  <r>
    <x v="40"/>
    <x v="0"/>
    <x v="17"/>
    <x v="47"/>
    <x v="0"/>
    <n v="30"/>
    <s v="Bolig- og fritidsbebyggelse"/>
    <x v="0"/>
  </r>
  <r>
    <x v="40"/>
    <x v="0"/>
    <x v="17"/>
    <x v="52"/>
    <x v="0"/>
    <n v="6"/>
    <s v="Bolig- og fritidsbebyggelse"/>
    <x v="0"/>
  </r>
  <r>
    <x v="40"/>
    <x v="0"/>
    <x v="17"/>
    <x v="64"/>
    <x v="0"/>
    <n v="60"/>
    <s v="Friområder mm"/>
    <x v="3"/>
  </r>
  <r>
    <x v="40"/>
    <x v="0"/>
    <x v="17"/>
    <x v="51"/>
    <x v="0"/>
    <n v="30"/>
    <s v="Næringsbygg og offentlige bygg"/>
    <x v="0"/>
  </r>
  <r>
    <x v="40"/>
    <x v="0"/>
    <x v="17"/>
    <x v="43"/>
    <x v="0"/>
    <n v="1"/>
    <s v="Næringsbygg og offentlige bygg"/>
    <x v="0"/>
  </r>
  <r>
    <x v="40"/>
    <x v="0"/>
    <x v="17"/>
    <x v="54"/>
    <x v="0"/>
    <n v="25"/>
    <s v="Samferdselsanlegg"/>
    <x v="1"/>
  </r>
  <r>
    <x v="40"/>
    <x v="0"/>
    <x v="17"/>
    <x v="55"/>
    <x v="1"/>
    <n v="1075"/>
    <s v="Annet spesialområde"/>
    <x v="3"/>
  </r>
  <r>
    <x v="40"/>
    <x v="0"/>
    <x v="17"/>
    <x v="49"/>
    <x v="1"/>
    <n v="110"/>
    <s v="Bolig- og fritidsbebyggelse"/>
    <x v="0"/>
  </r>
  <r>
    <x v="40"/>
    <x v="0"/>
    <x v="17"/>
    <x v="65"/>
    <x v="1"/>
    <n v="25"/>
    <s v="Friområder mm"/>
    <x v="3"/>
  </r>
  <r>
    <x v="40"/>
    <x v="0"/>
    <x v="17"/>
    <x v="66"/>
    <x v="1"/>
    <n v="30"/>
    <s v="Næringsbygg og offentlige bygg"/>
    <x v="0"/>
  </r>
  <r>
    <x v="40"/>
    <x v="0"/>
    <x v="17"/>
    <x v="62"/>
    <x v="1"/>
    <n v="25"/>
    <s v="Samferdselsanlegg"/>
    <x v="1"/>
  </r>
  <r>
    <x v="40"/>
    <x v="0"/>
    <x v="18"/>
    <x v="67"/>
    <x v="0"/>
    <n v="2"/>
    <s v="Samferdselsanlegg"/>
    <x v="1"/>
  </r>
  <r>
    <x v="40"/>
    <x v="0"/>
    <x v="18"/>
    <x v="56"/>
    <x v="1"/>
    <n v="2"/>
    <s v="Bolig- og fritidsbebyggelse"/>
    <x v="0"/>
  </r>
  <r>
    <x v="40"/>
    <x v="0"/>
    <x v="19"/>
    <x v="52"/>
    <x v="0"/>
    <n v="3"/>
    <s v="Bolig- og fritidsbebyggelse"/>
    <x v="0"/>
  </r>
  <r>
    <x v="40"/>
    <x v="0"/>
    <x v="19"/>
    <x v="68"/>
    <x v="0"/>
    <n v="3"/>
    <s v="Friområder mm"/>
    <x v="3"/>
  </r>
  <r>
    <x v="40"/>
    <x v="0"/>
    <x v="19"/>
    <x v="48"/>
    <x v="0"/>
    <n v="2"/>
    <s v="Næringsbygg og offentlige bygg"/>
    <x v="0"/>
  </r>
  <r>
    <x v="40"/>
    <x v="0"/>
    <x v="19"/>
    <x v="44"/>
    <x v="0"/>
    <n v="2"/>
    <s v="Næringsbygg og offentlige bygg"/>
    <x v="0"/>
  </r>
  <r>
    <x v="40"/>
    <x v="0"/>
    <x v="19"/>
    <x v="46"/>
    <x v="0"/>
    <n v="6"/>
    <s v="Skogplanting"/>
    <x v="3"/>
  </r>
  <r>
    <x v="40"/>
    <x v="0"/>
    <x v="19"/>
    <x v="56"/>
    <x v="1"/>
    <n v="1"/>
    <s v="Bolig- og fritidsbebyggelse"/>
    <x v="0"/>
  </r>
  <r>
    <x v="40"/>
    <x v="0"/>
    <x v="20"/>
    <x v="63"/>
    <x v="0"/>
    <n v="2"/>
    <s v="Annet spesialområde"/>
    <x v="3"/>
  </r>
  <r>
    <x v="40"/>
    <x v="0"/>
    <x v="20"/>
    <x v="52"/>
    <x v="0"/>
    <n v="7"/>
    <s v="Bolig- og fritidsbebyggelse"/>
    <x v="0"/>
  </r>
  <r>
    <x v="40"/>
    <x v="0"/>
    <x v="20"/>
    <x v="51"/>
    <x v="0"/>
    <n v="2"/>
    <s v="Næringsbygg og offentlige bygg"/>
    <x v="0"/>
  </r>
  <r>
    <x v="40"/>
    <x v="0"/>
    <x v="20"/>
    <x v="43"/>
    <x v="0"/>
    <n v="1"/>
    <s v="Næringsbygg og offentlige bygg"/>
    <x v="0"/>
  </r>
  <r>
    <x v="40"/>
    <x v="0"/>
    <x v="20"/>
    <x v="55"/>
    <x v="1"/>
    <n v="20"/>
    <s v="Annet spesialområde"/>
    <x v="3"/>
  </r>
  <r>
    <x v="40"/>
    <x v="0"/>
    <x v="20"/>
    <x v="69"/>
    <x v="1"/>
    <n v="6"/>
    <s v="Annet spesialområde"/>
    <x v="3"/>
  </r>
  <r>
    <x v="40"/>
    <x v="0"/>
    <x v="20"/>
    <x v="49"/>
    <x v="1"/>
    <n v="32"/>
    <s v="Bolig- og fritidsbebyggelse"/>
    <x v="0"/>
  </r>
  <r>
    <x v="40"/>
    <x v="0"/>
    <x v="20"/>
    <x v="56"/>
    <x v="1"/>
    <n v="4"/>
    <s v="Bolig- og fritidsbebyggelse"/>
    <x v="0"/>
  </r>
  <r>
    <x v="40"/>
    <x v="0"/>
    <x v="20"/>
    <x v="62"/>
    <x v="1"/>
    <n v="5"/>
    <s v="Samferdselsanlegg"/>
    <x v="1"/>
  </r>
  <r>
    <x v="40"/>
    <x v="0"/>
    <x v="21"/>
    <x v="52"/>
    <x v="0"/>
    <n v="1"/>
    <s v="Bolig- og fritidsbebyggelse"/>
    <x v="0"/>
  </r>
  <r>
    <x v="40"/>
    <x v="0"/>
    <x v="21"/>
    <x v="56"/>
    <x v="1"/>
    <n v="3"/>
    <s v="Bolig- og fritidsbebyggelse"/>
    <x v="0"/>
  </r>
  <r>
    <x v="40"/>
    <x v="0"/>
    <x v="21"/>
    <x v="70"/>
    <x v="1"/>
    <n v="1"/>
    <s v="Bolig- og fritidsbebyggelse"/>
    <x v="0"/>
  </r>
  <r>
    <x v="40"/>
    <x v="3"/>
    <x v="24"/>
    <x v="52"/>
    <x v="0"/>
    <n v="1"/>
    <s v="Bolig- og fritidsbebyggelse"/>
    <x v="0"/>
  </r>
  <r>
    <x v="40"/>
    <x v="3"/>
    <x v="24"/>
    <x v="56"/>
    <x v="1"/>
    <n v="5"/>
    <s v="Bolig- og fritidsbebyggelse"/>
    <x v="0"/>
  </r>
  <r>
    <x v="40"/>
    <x v="3"/>
    <x v="25"/>
    <x v="52"/>
    <x v="0"/>
    <n v="2"/>
    <s v="Bolig- og fritidsbebyggelse"/>
    <x v="0"/>
  </r>
  <r>
    <x v="40"/>
    <x v="3"/>
    <x v="26"/>
    <x v="44"/>
    <x v="0"/>
    <n v="2"/>
    <s v="Næringsbygg og offentlige bygg"/>
    <x v="0"/>
  </r>
  <r>
    <x v="40"/>
    <x v="3"/>
    <x v="27"/>
    <x v="47"/>
    <x v="0"/>
    <n v="8"/>
    <s v="Bolig- og fritidsbebyggelse"/>
    <x v="0"/>
  </r>
  <r>
    <x v="40"/>
    <x v="3"/>
    <x v="27"/>
    <x v="48"/>
    <x v="0"/>
    <n v="15"/>
    <s v="Næringsbygg og offentlige bygg"/>
    <x v="0"/>
  </r>
  <r>
    <x v="40"/>
    <x v="3"/>
    <x v="27"/>
    <x v="51"/>
    <x v="0"/>
    <n v="3"/>
    <s v="Næringsbygg og offentlige bygg"/>
    <x v="0"/>
  </r>
  <r>
    <x v="40"/>
    <x v="3"/>
    <x v="30"/>
    <x v="44"/>
    <x v="0"/>
    <n v="4"/>
    <s v="Næringsbygg og offentlige bygg"/>
    <x v="0"/>
  </r>
  <r>
    <x v="40"/>
    <x v="3"/>
    <x v="30"/>
    <x v="55"/>
    <x v="1"/>
    <n v="16"/>
    <s v="Annet spesialområde"/>
    <x v="3"/>
  </r>
  <r>
    <x v="40"/>
    <x v="3"/>
    <x v="30"/>
    <x v="56"/>
    <x v="1"/>
    <n v="1"/>
    <s v="Bolig- og fritidsbebyggelse"/>
    <x v="0"/>
  </r>
  <r>
    <x v="40"/>
    <x v="3"/>
    <x v="31"/>
    <x v="52"/>
    <x v="0"/>
    <n v="10"/>
    <s v="Bolig- og fritidsbebyggelse"/>
    <x v="0"/>
  </r>
  <r>
    <x v="40"/>
    <x v="3"/>
    <x v="31"/>
    <x v="44"/>
    <x v="0"/>
    <n v="13"/>
    <s v="Næringsbygg og offentlige bygg"/>
    <x v="0"/>
  </r>
  <r>
    <x v="40"/>
    <x v="3"/>
    <x v="31"/>
    <x v="48"/>
    <x v="0"/>
    <n v="1"/>
    <s v="Næringsbygg og offentlige bygg"/>
    <x v="0"/>
  </r>
  <r>
    <x v="40"/>
    <x v="3"/>
    <x v="31"/>
    <x v="56"/>
    <x v="1"/>
    <n v="1"/>
    <s v="Bolig- og fritidsbebyggelse"/>
    <x v="0"/>
  </r>
  <r>
    <x v="40"/>
    <x v="3"/>
    <x v="44"/>
    <x v="46"/>
    <x v="0"/>
    <n v="2"/>
    <s v="Skogplanting"/>
    <x v="3"/>
  </r>
  <r>
    <x v="40"/>
    <x v="3"/>
    <x v="32"/>
    <x v="47"/>
    <x v="0"/>
    <n v="15"/>
    <s v="Bolig- og fritidsbebyggelse"/>
    <x v="0"/>
  </r>
  <r>
    <x v="40"/>
    <x v="3"/>
    <x v="32"/>
    <x v="52"/>
    <x v="0"/>
    <n v="5"/>
    <s v="Bolig- og fritidsbebyggelse"/>
    <x v="0"/>
  </r>
  <r>
    <x v="40"/>
    <x v="3"/>
    <x v="32"/>
    <x v="71"/>
    <x v="0"/>
    <n v="3"/>
    <s v="Bolig- og fritidsbebyggelse"/>
    <x v="0"/>
  </r>
  <r>
    <x v="40"/>
    <x v="3"/>
    <x v="32"/>
    <x v="72"/>
    <x v="0"/>
    <n v="2"/>
    <s v="Bolig- og fritidsbebyggelse"/>
    <x v="0"/>
  </r>
  <r>
    <x v="40"/>
    <x v="3"/>
    <x v="32"/>
    <x v="73"/>
    <x v="1"/>
    <n v="8"/>
    <s v="Bolig- og fritidsbebyggelse"/>
    <x v="0"/>
  </r>
  <r>
    <x v="40"/>
    <x v="3"/>
    <x v="32"/>
    <x v="49"/>
    <x v="1"/>
    <n v="7"/>
    <s v="Bolig- og fritidsbebyggelse"/>
    <x v="0"/>
  </r>
  <r>
    <x v="40"/>
    <x v="3"/>
    <x v="32"/>
    <x v="56"/>
    <x v="1"/>
    <n v="2"/>
    <s v="Bolig- og fritidsbebyggelse"/>
    <x v="0"/>
  </r>
  <r>
    <x v="40"/>
    <x v="3"/>
    <x v="32"/>
    <x v="65"/>
    <x v="1"/>
    <n v="1"/>
    <s v="Friområder mm"/>
    <x v="3"/>
  </r>
  <r>
    <x v="40"/>
    <x v="3"/>
    <x v="32"/>
    <x v="66"/>
    <x v="1"/>
    <n v="11"/>
    <s v="Næringsbygg og offentlige bygg"/>
    <x v="0"/>
  </r>
  <r>
    <x v="40"/>
    <x v="3"/>
    <x v="33"/>
    <x v="52"/>
    <x v="0"/>
    <n v="1"/>
    <s v="Bolig- og fritidsbebyggelse"/>
    <x v="0"/>
  </r>
  <r>
    <x v="40"/>
    <x v="3"/>
    <x v="33"/>
    <x v="43"/>
    <x v="0"/>
    <n v="5"/>
    <s v="Næringsbygg og offentlige bygg"/>
    <x v="0"/>
  </r>
  <r>
    <x v="40"/>
    <x v="3"/>
    <x v="33"/>
    <x v="56"/>
    <x v="1"/>
    <n v="1"/>
    <s v="Bolig- og fritidsbebyggelse"/>
    <x v="0"/>
  </r>
  <r>
    <x v="40"/>
    <x v="3"/>
    <x v="35"/>
    <x v="44"/>
    <x v="0"/>
    <n v="1"/>
    <s v="Næringsbygg og offentlige bygg"/>
    <x v="0"/>
  </r>
  <r>
    <x v="40"/>
    <x v="3"/>
    <x v="36"/>
    <x v="63"/>
    <x v="0"/>
    <n v="5"/>
    <s v="Annet spesialområde"/>
    <x v="3"/>
  </r>
  <r>
    <x v="40"/>
    <x v="3"/>
    <x v="36"/>
    <x v="46"/>
    <x v="0"/>
    <n v="12"/>
    <s v="Skogplanting"/>
    <x v="3"/>
  </r>
  <r>
    <x v="40"/>
    <x v="3"/>
    <x v="38"/>
    <x v="52"/>
    <x v="0"/>
    <n v="16"/>
    <s v="Bolig- og fritidsbebyggelse"/>
    <x v="0"/>
  </r>
  <r>
    <x v="40"/>
    <x v="3"/>
    <x v="38"/>
    <x v="56"/>
    <x v="1"/>
    <n v="6"/>
    <s v="Bolig- og fritidsbebyggelse"/>
    <x v="0"/>
  </r>
  <r>
    <x v="40"/>
    <x v="3"/>
    <x v="39"/>
    <x v="47"/>
    <x v="0"/>
    <n v="7"/>
    <s v="Bolig- og fritidsbebyggelse"/>
    <x v="0"/>
  </r>
  <r>
    <x v="40"/>
    <x v="3"/>
    <x v="39"/>
    <x v="53"/>
    <x v="0"/>
    <n v="1"/>
    <s v="Friområder mm"/>
    <x v="3"/>
  </r>
  <r>
    <x v="40"/>
    <x v="3"/>
    <x v="39"/>
    <x v="54"/>
    <x v="0"/>
    <n v="1"/>
    <s v="Samferdselsanlegg"/>
    <x v="1"/>
  </r>
  <r>
    <x v="40"/>
    <x v="3"/>
    <x v="39"/>
    <x v="70"/>
    <x v="1"/>
    <n v="2"/>
    <s v="Bolig- og fritidsbebyggelse"/>
    <x v="0"/>
  </r>
  <r>
    <x v="40"/>
    <x v="3"/>
    <x v="40"/>
    <x v="56"/>
    <x v="1"/>
    <n v="1"/>
    <s v="Bolig- og fritidsbebyggelse"/>
    <x v="0"/>
  </r>
  <r>
    <x v="40"/>
    <x v="3"/>
    <x v="40"/>
    <x v="50"/>
    <x v="1"/>
    <n v="1"/>
    <s v="Næringsbygg og offentlige bygg"/>
    <x v="0"/>
  </r>
  <r>
    <x v="40"/>
    <x v="3"/>
    <x v="42"/>
    <x v="73"/>
    <x v="1"/>
    <n v="15"/>
    <s v="Bolig- og fritidsbebyggelse"/>
    <x v="0"/>
  </r>
  <r>
    <x v="40"/>
    <x v="3"/>
    <x v="43"/>
    <x v="51"/>
    <x v="0"/>
    <n v="2"/>
    <s v="Næringsbygg og offentlige bygg"/>
    <x v="0"/>
  </r>
  <r>
    <x v="40"/>
    <x v="3"/>
    <x v="43"/>
    <x v="44"/>
    <x v="0"/>
    <n v="1"/>
    <s v="Næringsbygg og offentlige bygg"/>
    <x v="0"/>
  </r>
  <r>
    <x v="40"/>
    <x v="6"/>
    <x v="95"/>
    <x v="74"/>
    <x v="1"/>
    <n v="13"/>
    <s v="Bolig- og fritidsbebyggelse"/>
    <x v="0"/>
  </r>
  <r>
    <x v="40"/>
    <x v="6"/>
    <x v="96"/>
    <x v="75"/>
    <x v="0"/>
    <n v="3"/>
    <s v="Bolig- og fritidsbebyggelse"/>
    <x v="0"/>
  </r>
  <r>
    <x v="40"/>
    <x v="6"/>
    <x v="96"/>
    <x v="74"/>
    <x v="1"/>
    <n v="3"/>
    <s v="Bolig- og fritidsbebyggelse"/>
    <x v="0"/>
  </r>
  <r>
    <x v="40"/>
    <x v="6"/>
    <x v="97"/>
    <x v="75"/>
    <x v="0"/>
    <n v="6"/>
    <s v="Bolig- og fritidsbebyggelse"/>
    <x v="0"/>
  </r>
  <r>
    <x v="40"/>
    <x v="6"/>
    <x v="97"/>
    <x v="76"/>
    <x v="0"/>
    <n v="9"/>
    <s v="Bolig- og fritidsbebyggelse"/>
    <x v="0"/>
  </r>
  <r>
    <x v="40"/>
    <x v="6"/>
    <x v="97"/>
    <x v="77"/>
    <x v="0"/>
    <n v="8"/>
    <s v="Næringsbygg og offentlige bygg"/>
    <x v="0"/>
  </r>
  <r>
    <x v="40"/>
    <x v="6"/>
    <x v="97"/>
    <x v="74"/>
    <x v="1"/>
    <n v="2"/>
    <s v="Bolig- og fritidsbebyggelse"/>
    <x v="0"/>
  </r>
  <r>
    <x v="40"/>
    <x v="6"/>
    <x v="98"/>
    <x v="75"/>
    <x v="0"/>
    <n v="2"/>
    <s v="Bolig- og fritidsbebyggelse"/>
    <x v="0"/>
  </r>
  <r>
    <x v="40"/>
    <x v="6"/>
    <x v="98"/>
    <x v="74"/>
    <x v="1"/>
    <n v="3"/>
    <s v="Bolig- og fritidsbebyggelse"/>
    <x v="0"/>
  </r>
  <r>
    <x v="40"/>
    <x v="6"/>
    <x v="99"/>
    <x v="74"/>
    <x v="1"/>
    <n v="50"/>
    <s v="Bolig- og fritidsbebyggelse"/>
    <x v="0"/>
  </r>
  <r>
    <x v="40"/>
    <x v="6"/>
    <x v="100"/>
    <x v="75"/>
    <x v="0"/>
    <n v="5"/>
    <s v="Bolig- og fritidsbebyggelse"/>
    <x v="0"/>
  </r>
  <r>
    <x v="40"/>
    <x v="6"/>
    <x v="101"/>
    <x v="75"/>
    <x v="0"/>
    <n v="11"/>
    <s v="Bolig- og fritidsbebyggelse"/>
    <x v="0"/>
  </r>
  <r>
    <x v="40"/>
    <x v="6"/>
    <x v="101"/>
    <x v="74"/>
    <x v="1"/>
    <n v="28"/>
    <s v="Bolig- og fritidsbebyggelse"/>
    <x v="0"/>
  </r>
  <r>
    <x v="40"/>
    <x v="6"/>
    <x v="102"/>
    <x v="75"/>
    <x v="0"/>
    <n v="9"/>
    <s v="Bolig- og fritidsbebyggelse"/>
    <x v="0"/>
  </r>
  <r>
    <x v="40"/>
    <x v="6"/>
    <x v="102"/>
    <x v="78"/>
    <x v="1"/>
    <n v="3"/>
    <s v="Bolig- og fritidsbebyggelse"/>
    <x v="0"/>
  </r>
  <r>
    <x v="40"/>
    <x v="6"/>
    <x v="103"/>
    <x v="78"/>
    <x v="1"/>
    <n v="1"/>
    <s v="Bolig- og fritidsbebyggelse"/>
    <x v="0"/>
  </r>
  <r>
    <x v="40"/>
    <x v="6"/>
    <x v="103"/>
    <x v="74"/>
    <x v="1"/>
    <n v="28"/>
    <s v="Bolig- og fritidsbebyggelse"/>
    <x v="0"/>
  </r>
  <r>
    <x v="40"/>
    <x v="6"/>
    <x v="103"/>
    <x v="79"/>
    <x v="1"/>
    <n v="5"/>
    <s v="Næringsbygg og offentlige bygg"/>
    <x v="0"/>
  </r>
  <r>
    <x v="40"/>
    <x v="6"/>
    <x v="104"/>
    <x v="75"/>
    <x v="0"/>
    <n v="5"/>
    <s v="Bolig- og fritidsbebyggelse"/>
    <x v="0"/>
  </r>
  <r>
    <x v="40"/>
    <x v="6"/>
    <x v="105"/>
    <x v="75"/>
    <x v="0"/>
    <n v="1"/>
    <s v="Bolig- og fritidsbebyggelse"/>
    <x v="0"/>
  </r>
  <r>
    <x v="40"/>
    <x v="6"/>
    <x v="105"/>
    <x v="80"/>
    <x v="0"/>
    <n v="2"/>
    <s v="Bolig- og fritidsbebyggelse"/>
    <x v="0"/>
  </r>
  <r>
    <x v="40"/>
    <x v="6"/>
    <x v="105"/>
    <x v="74"/>
    <x v="1"/>
    <n v="1"/>
    <s v="Bolig- og fritidsbebyggelse"/>
    <x v="0"/>
  </r>
  <r>
    <x v="40"/>
    <x v="6"/>
    <x v="105"/>
    <x v="78"/>
    <x v="1"/>
    <n v="2"/>
    <s v="Bolig- og fritidsbebyggelse"/>
    <x v="0"/>
  </r>
  <r>
    <x v="40"/>
    <x v="6"/>
    <x v="106"/>
    <x v="76"/>
    <x v="0"/>
    <n v="27"/>
    <s v="Bolig- og fritidsbebyggelse"/>
    <x v="0"/>
  </r>
  <r>
    <x v="40"/>
    <x v="6"/>
    <x v="106"/>
    <x v="81"/>
    <x v="1"/>
    <n v="1"/>
    <s v="Bolig- og fritidsbebyggelse"/>
    <x v="0"/>
  </r>
  <r>
    <x v="40"/>
    <x v="6"/>
    <x v="106"/>
    <x v="78"/>
    <x v="1"/>
    <n v="4"/>
    <s v="Bolig- og fritidsbebyggelse"/>
    <x v="0"/>
  </r>
  <r>
    <x v="40"/>
    <x v="6"/>
    <x v="107"/>
    <x v="75"/>
    <x v="0"/>
    <n v="2"/>
    <s v="Bolig- og fritidsbebyggelse"/>
    <x v="0"/>
  </r>
  <r>
    <x v="40"/>
    <x v="6"/>
    <x v="108"/>
    <x v="78"/>
    <x v="1"/>
    <n v="15"/>
    <s v="Bolig- og fritidsbebyggelse"/>
    <x v="0"/>
  </r>
  <r>
    <x v="40"/>
    <x v="6"/>
    <x v="108"/>
    <x v="74"/>
    <x v="1"/>
    <n v="28"/>
    <s v="Bolig- og fritidsbebyggelse"/>
    <x v="0"/>
  </r>
  <r>
    <x v="40"/>
    <x v="6"/>
    <x v="109"/>
    <x v="80"/>
    <x v="0"/>
    <n v="1"/>
    <s v="Bolig- og fritidsbebyggelse"/>
    <x v="0"/>
  </r>
  <r>
    <x v="40"/>
    <x v="6"/>
    <x v="109"/>
    <x v="76"/>
    <x v="0"/>
    <n v="23"/>
    <s v="Bolig- og fritidsbebyggelse"/>
    <x v="0"/>
  </r>
  <r>
    <x v="40"/>
    <x v="6"/>
    <x v="109"/>
    <x v="78"/>
    <x v="1"/>
    <n v="1"/>
    <s v="Bolig- og fritidsbebyggelse"/>
    <x v="0"/>
  </r>
  <r>
    <x v="40"/>
    <x v="6"/>
    <x v="109"/>
    <x v="81"/>
    <x v="1"/>
    <n v="35"/>
    <s v="Bolig- og fritidsbebyggelse"/>
    <x v="0"/>
  </r>
  <r>
    <x v="40"/>
    <x v="6"/>
    <x v="110"/>
    <x v="74"/>
    <x v="1"/>
    <n v="1"/>
    <s v="Bolig- og fritidsbebyggelse"/>
    <x v="0"/>
  </r>
  <r>
    <x v="40"/>
    <x v="6"/>
    <x v="111"/>
    <x v="80"/>
    <x v="0"/>
    <n v="7"/>
    <s v="Bolig- og fritidsbebyggelse"/>
    <x v="0"/>
  </r>
  <r>
    <x v="40"/>
    <x v="6"/>
    <x v="111"/>
    <x v="78"/>
    <x v="1"/>
    <n v="1"/>
    <s v="Bolig- og fritidsbebyggelse"/>
    <x v="0"/>
  </r>
  <r>
    <x v="40"/>
    <x v="6"/>
    <x v="112"/>
    <x v="74"/>
    <x v="1"/>
    <n v="1"/>
    <s v="Bolig- og fritidsbebyggelse"/>
    <x v="0"/>
  </r>
  <r>
    <x v="40"/>
    <x v="6"/>
    <x v="113"/>
    <x v="82"/>
    <x v="0"/>
    <n v="9"/>
    <s v="Næringsbygg og offentlige bygg"/>
    <x v="0"/>
  </r>
  <r>
    <x v="40"/>
    <x v="6"/>
    <x v="113"/>
    <x v="74"/>
    <x v="1"/>
    <n v="2"/>
    <s v="Bolig- og fritidsbebyggelse"/>
    <x v="0"/>
  </r>
  <r>
    <x v="40"/>
    <x v="6"/>
    <x v="113"/>
    <x v="79"/>
    <x v="1"/>
    <n v="2"/>
    <s v="Næringsbygg og offentlige bygg"/>
    <x v="0"/>
  </r>
  <r>
    <x v="40"/>
    <x v="7"/>
    <x v="114"/>
    <x v="75"/>
    <x v="0"/>
    <n v="10"/>
    <s v="Bolig- og fritidsbebyggelse"/>
    <x v="0"/>
  </r>
  <r>
    <x v="40"/>
    <x v="7"/>
    <x v="114"/>
    <x v="76"/>
    <x v="0"/>
    <n v="26"/>
    <s v="Bolig- og fritidsbebyggelse"/>
    <x v="0"/>
  </r>
  <r>
    <x v="40"/>
    <x v="7"/>
    <x v="115"/>
    <x v="75"/>
    <x v="0"/>
    <n v="4"/>
    <s v="Bolig- og fritidsbebyggelse"/>
    <x v="0"/>
  </r>
  <r>
    <x v="40"/>
    <x v="7"/>
    <x v="115"/>
    <x v="76"/>
    <x v="0"/>
    <n v="18"/>
    <s v="Bolig- og fritidsbebyggelse"/>
    <x v="0"/>
  </r>
  <r>
    <x v="40"/>
    <x v="7"/>
    <x v="115"/>
    <x v="81"/>
    <x v="1"/>
    <n v="47"/>
    <s v="Bolig- og fritidsbebyggelse"/>
    <x v="0"/>
  </r>
  <r>
    <x v="40"/>
    <x v="7"/>
    <x v="116"/>
    <x v="80"/>
    <x v="0"/>
    <n v="1"/>
    <s v="Bolig- og fritidsbebyggelse"/>
    <x v="0"/>
  </r>
  <r>
    <x v="40"/>
    <x v="7"/>
    <x v="116"/>
    <x v="76"/>
    <x v="0"/>
    <n v="5"/>
    <s v="Bolig- og fritidsbebyggelse"/>
    <x v="0"/>
  </r>
  <r>
    <x v="40"/>
    <x v="7"/>
    <x v="116"/>
    <x v="74"/>
    <x v="1"/>
    <n v="5"/>
    <s v="Bolig- og fritidsbebyggelse"/>
    <x v="0"/>
  </r>
  <r>
    <x v="40"/>
    <x v="7"/>
    <x v="117"/>
    <x v="75"/>
    <x v="0"/>
    <n v="2"/>
    <s v="Bolig- og fritidsbebyggelse"/>
    <x v="0"/>
  </r>
  <r>
    <x v="40"/>
    <x v="7"/>
    <x v="117"/>
    <x v="76"/>
    <x v="0"/>
    <n v="15"/>
    <s v="Bolig- og fritidsbebyggelse"/>
    <x v="0"/>
  </r>
  <r>
    <x v="40"/>
    <x v="7"/>
    <x v="117"/>
    <x v="74"/>
    <x v="1"/>
    <n v="1"/>
    <s v="Bolig- og fritidsbebyggelse"/>
    <x v="0"/>
  </r>
  <r>
    <x v="40"/>
    <x v="7"/>
    <x v="118"/>
    <x v="75"/>
    <x v="0"/>
    <n v="1"/>
    <s v="Bolig- og fritidsbebyggelse"/>
    <x v="0"/>
  </r>
  <r>
    <x v="40"/>
    <x v="7"/>
    <x v="119"/>
    <x v="78"/>
    <x v="1"/>
    <n v="7"/>
    <s v="Bolig- og fritidsbebyggelse"/>
    <x v="0"/>
  </r>
  <r>
    <x v="40"/>
    <x v="7"/>
    <x v="119"/>
    <x v="74"/>
    <x v="1"/>
    <n v="19"/>
    <s v="Bolig- og fritidsbebyggelse"/>
    <x v="0"/>
  </r>
  <r>
    <x v="40"/>
    <x v="7"/>
    <x v="119"/>
    <x v="83"/>
    <x v="1"/>
    <n v="51"/>
    <s v="Næringsbygg og offentlige bygg"/>
    <x v="0"/>
  </r>
  <r>
    <x v="40"/>
    <x v="7"/>
    <x v="120"/>
    <x v="80"/>
    <x v="0"/>
    <n v="3"/>
    <s v="Bolig- og fritidsbebyggelse"/>
    <x v="0"/>
  </r>
  <r>
    <x v="40"/>
    <x v="7"/>
    <x v="120"/>
    <x v="75"/>
    <x v="0"/>
    <n v="12"/>
    <s v="Bolig- og fritidsbebyggelse"/>
    <x v="0"/>
  </r>
  <r>
    <x v="40"/>
    <x v="7"/>
    <x v="120"/>
    <x v="74"/>
    <x v="1"/>
    <n v="1"/>
    <s v="Bolig- og fritidsbebyggelse"/>
    <x v="0"/>
  </r>
  <r>
    <x v="40"/>
    <x v="7"/>
    <x v="121"/>
    <x v="78"/>
    <x v="1"/>
    <n v="1"/>
    <s v="Bolig- og fritidsbebyggelse"/>
    <x v="0"/>
  </r>
  <r>
    <x v="40"/>
    <x v="7"/>
    <x v="121"/>
    <x v="74"/>
    <x v="1"/>
    <n v="4"/>
    <s v="Bolig- og fritidsbebyggelse"/>
    <x v="0"/>
  </r>
  <r>
    <x v="40"/>
    <x v="7"/>
    <x v="122"/>
    <x v="80"/>
    <x v="0"/>
    <n v="1"/>
    <s v="Bolig- og fritidsbebyggelse"/>
    <x v="0"/>
  </r>
  <r>
    <x v="40"/>
    <x v="7"/>
    <x v="122"/>
    <x v="77"/>
    <x v="0"/>
    <n v="5"/>
    <s v="Næringsbygg og offentlige bygg"/>
    <x v="0"/>
  </r>
  <r>
    <x v="40"/>
    <x v="7"/>
    <x v="122"/>
    <x v="74"/>
    <x v="1"/>
    <n v="2"/>
    <s v="Bolig- og fritidsbebyggelse"/>
    <x v="0"/>
  </r>
  <r>
    <x v="40"/>
    <x v="7"/>
    <x v="123"/>
    <x v="78"/>
    <x v="1"/>
    <n v="1"/>
    <s v="Bolig- og fritidsbebyggelse"/>
    <x v="0"/>
  </r>
  <r>
    <x v="40"/>
    <x v="7"/>
    <x v="124"/>
    <x v="75"/>
    <x v="0"/>
    <n v="6"/>
    <s v="Bolig- og fritidsbebyggelse"/>
    <x v="0"/>
  </r>
  <r>
    <x v="40"/>
    <x v="7"/>
    <x v="125"/>
    <x v="75"/>
    <x v="0"/>
    <n v="6"/>
    <s v="Bolig- og fritidsbebyggelse"/>
    <x v="0"/>
  </r>
  <r>
    <x v="40"/>
    <x v="7"/>
    <x v="125"/>
    <x v="76"/>
    <x v="0"/>
    <n v="19"/>
    <s v="Bolig- og fritidsbebyggelse"/>
    <x v="0"/>
  </r>
  <r>
    <x v="40"/>
    <x v="7"/>
    <x v="125"/>
    <x v="81"/>
    <x v="1"/>
    <n v="3"/>
    <s v="Bolig- og fritidsbebyggelse"/>
    <x v="0"/>
  </r>
  <r>
    <x v="40"/>
    <x v="7"/>
    <x v="125"/>
    <x v="74"/>
    <x v="1"/>
    <n v="5"/>
    <s v="Bolig- og fritidsbebyggelse"/>
    <x v="0"/>
  </r>
  <r>
    <x v="40"/>
    <x v="7"/>
    <x v="126"/>
    <x v="75"/>
    <x v="0"/>
    <n v="3"/>
    <s v="Bolig- og fritidsbebyggelse"/>
    <x v="0"/>
  </r>
  <r>
    <x v="40"/>
    <x v="7"/>
    <x v="126"/>
    <x v="76"/>
    <x v="0"/>
    <n v="9"/>
    <s v="Bolig- og fritidsbebyggelse"/>
    <x v="0"/>
  </r>
  <r>
    <x v="40"/>
    <x v="7"/>
    <x v="126"/>
    <x v="77"/>
    <x v="0"/>
    <n v="3"/>
    <s v="Næringsbygg og offentlige bygg"/>
    <x v="0"/>
  </r>
  <r>
    <x v="40"/>
    <x v="7"/>
    <x v="126"/>
    <x v="81"/>
    <x v="1"/>
    <n v="1"/>
    <s v="Bolig- og fritidsbebyggelse"/>
    <x v="0"/>
  </r>
  <r>
    <x v="40"/>
    <x v="7"/>
    <x v="126"/>
    <x v="78"/>
    <x v="1"/>
    <n v="3"/>
    <s v="Bolig- og fritidsbebyggelse"/>
    <x v="0"/>
  </r>
  <r>
    <x v="40"/>
    <x v="7"/>
    <x v="127"/>
    <x v="75"/>
    <x v="0"/>
    <n v="1"/>
    <s v="Bolig- og fritidsbebyggelse"/>
    <x v="0"/>
  </r>
  <r>
    <x v="40"/>
    <x v="7"/>
    <x v="128"/>
    <x v="75"/>
    <x v="0"/>
    <n v="1"/>
    <s v="Bolig- og fritidsbebyggelse"/>
    <x v="0"/>
  </r>
  <r>
    <x v="40"/>
    <x v="7"/>
    <x v="128"/>
    <x v="74"/>
    <x v="1"/>
    <n v="1"/>
    <s v="Bolig- og fritidsbebyggelse"/>
    <x v="0"/>
  </r>
  <r>
    <x v="40"/>
    <x v="7"/>
    <x v="129"/>
    <x v="75"/>
    <x v="0"/>
    <n v="2"/>
    <s v="Bolig- og fritidsbebyggelse"/>
    <x v="0"/>
  </r>
  <r>
    <x v="40"/>
    <x v="7"/>
    <x v="129"/>
    <x v="76"/>
    <x v="0"/>
    <n v="10"/>
    <s v="Bolig- og fritidsbebyggelse"/>
    <x v="0"/>
  </r>
  <r>
    <x v="40"/>
    <x v="7"/>
    <x v="130"/>
    <x v="75"/>
    <x v="0"/>
    <n v="4"/>
    <s v="Bolig- og fritidsbebyggelse"/>
    <x v="0"/>
  </r>
  <r>
    <x v="40"/>
    <x v="7"/>
    <x v="130"/>
    <x v="84"/>
    <x v="1"/>
    <n v="5"/>
    <s v="Bolig- og fritidsbebyggelse"/>
    <x v="0"/>
  </r>
  <r>
    <x v="40"/>
    <x v="7"/>
    <x v="131"/>
    <x v="85"/>
    <x v="0"/>
    <n v="6"/>
    <s v="Bolig- og fritidsbebyggelse"/>
    <x v="0"/>
  </r>
  <r>
    <x v="40"/>
    <x v="7"/>
    <x v="131"/>
    <x v="84"/>
    <x v="1"/>
    <n v="400"/>
    <s v="Bolig- og fritidsbebyggelse"/>
    <x v="0"/>
  </r>
  <r>
    <x v="40"/>
    <x v="7"/>
    <x v="131"/>
    <x v="83"/>
    <x v="1"/>
    <n v="30"/>
    <s v="Næringsbygg og offentlige bygg"/>
    <x v="0"/>
  </r>
  <r>
    <x v="40"/>
    <x v="7"/>
    <x v="132"/>
    <x v="75"/>
    <x v="0"/>
    <n v="18"/>
    <s v="Bolig- og fritidsbebyggelse"/>
    <x v="0"/>
  </r>
  <r>
    <x v="40"/>
    <x v="7"/>
    <x v="132"/>
    <x v="78"/>
    <x v="1"/>
    <n v="3"/>
    <s v="Bolig- og fritidsbebyggelse"/>
    <x v="0"/>
  </r>
  <r>
    <x v="40"/>
    <x v="7"/>
    <x v="133"/>
    <x v="75"/>
    <x v="0"/>
    <n v="6"/>
    <s v="Bolig- og fritidsbebyggelse"/>
    <x v="0"/>
  </r>
  <r>
    <x v="40"/>
    <x v="7"/>
    <x v="134"/>
    <x v="75"/>
    <x v="0"/>
    <n v="13"/>
    <s v="Bolig- og fritidsbebyggelse"/>
    <x v="0"/>
  </r>
  <r>
    <x v="40"/>
    <x v="7"/>
    <x v="134"/>
    <x v="74"/>
    <x v="1"/>
    <n v="6"/>
    <s v="Bolig- og fritidsbebyggelse"/>
    <x v="0"/>
  </r>
  <r>
    <x v="40"/>
    <x v="7"/>
    <x v="135"/>
    <x v="75"/>
    <x v="0"/>
    <n v="3"/>
    <s v="Bolig- og fritidsbebyggelse"/>
    <x v="0"/>
  </r>
  <r>
    <x v="40"/>
    <x v="7"/>
    <x v="135"/>
    <x v="74"/>
    <x v="1"/>
    <n v="2"/>
    <s v="Bolig- og fritidsbebyggelse"/>
    <x v="0"/>
  </r>
  <r>
    <x v="40"/>
    <x v="1"/>
    <x v="22"/>
    <x v="70"/>
    <x v="1"/>
    <n v="1"/>
    <s v="Bolig- og fritidsbebyggelse"/>
    <x v="0"/>
  </r>
  <r>
    <x v="40"/>
    <x v="4"/>
    <x v="45"/>
    <x v="51"/>
    <x v="0"/>
    <n v="10"/>
    <s v="Næringsbygg og offentlige bygg"/>
    <x v="0"/>
  </r>
  <r>
    <x v="40"/>
    <x v="4"/>
    <x v="46"/>
    <x v="52"/>
    <x v="0"/>
    <n v="3"/>
    <s v="Bolig- og fritidsbebyggelse"/>
    <x v="0"/>
  </r>
  <r>
    <x v="40"/>
    <x v="4"/>
    <x v="46"/>
    <x v="51"/>
    <x v="0"/>
    <n v="38"/>
    <s v="Næringsbygg og offentlige bygg"/>
    <x v="0"/>
  </r>
  <r>
    <x v="40"/>
    <x v="4"/>
    <x v="47"/>
    <x v="52"/>
    <x v="0"/>
    <n v="5"/>
    <s v="Bolig- og fritidsbebyggelse"/>
    <x v="0"/>
  </r>
  <r>
    <x v="40"/>
    <x v="4"/>
    <x v="47"/>
    <x v="56"/>
    <x v="1"/>
    <n v="1"/>
    <s v="Bolig- og fritidsbebyggelse"/>
    <x v="0"/>
  </r>
  <r>
    <x v="40"/>
    <x v="4"/>
    <x v="87"/>
    <x v="52"/>
    <x v="0"/>
    <n v="2"/>
    <s v="Bolig- og fritidsbebyggelse"/>
    <x v="0"/>
  </r>
  <r>
    <x v="40"/>
    <x v="4"/>
    <x v="57"/>
    <x v="49"/>
    <x v="1"/>
    <n v="3"/>
    <s v="Bolig- og fritidsbebyggelse"/>
    <x v="0"/>
  </r>
  <r>
    <x v="40"/>
    <x v="4"/>
    <x v="57"/>
    <x v="50"/>
    <x v="1"/>
    <n v="6"/>
    <s v="Næringsbygg og offentlige bygg"/>
    <x v="0"/>
  </r>
  <r>
    <x v="40"/>
    <x v="4"/>
    <x v="57"/>
    <x v="86"/>
    <x v="1"/>
    <n v="3"/>
    <s v="Skogplanting"/>
    <x v="3"/>
  </r>
  <r>
    <x v="40"/>
    <x v="4"/>
    <x v="58"/>
    <x v="87"/>
    <x v="0"/>
    <n v="80"/>
    <s v="Golfbane mm"/>
    <x v="3"/>
  </r>
  <r>
    <x v="40"/>
    <x v="4"/>
    <x v="58"/>
    <x v="48"/>
    <x v="0"/>
    <n v="20"/>
    <s v="Næringsbygg og offentlige bygg"/>
    <x v="0"/>
  </r>
  <r>
    <x v="40"/>
    <x v="4"/>
    <x v="59"/>
    <x v="52"/>
    <x v="0"/>
    <n v="2"/>
    <s v="Bolig- og fritidsbebyggelse"/>
    <x v="0"/>
  </r>
  <r>
    <x v="40"/>
    <x v="4"/>
    <x v="59"/>
    <x v="72"/>
    <x v="0"/>
    <n v="1"/>
    <s v="Bolig- og fritidsbebyggelse"/>
    <x v="0"/>
  </r>
  <r>
    <x v="40"/>
    <x v="4"/>
    <x v="59"/>
    <x v="56"/>
    <x v="1"/>
    <n v="3"/>
    <s v="Bolig- og fritidsbebyggelse"/>
    <x v="0"/>
  </r>
  <r>
    <x v="40"/>
    <x v="4"/>
    <x v="59"/>
    <x v="49"/>
    <x v="1"/>
    <n v="3"/>
    <s v="Bolig- og fritidsbebyggelse"/>
    <x v="0"/>
  </r>
  <r>
    <x v="40"/>
    <x v="4"/>
    <x v="59"/>
    <x v="66"/>
    <x v="1"/>
    <n v="2"/>
    <s v="Næringsbygg og offentlige bygg"/>
    <x v="0"/>
  </r>
  <r>
    <x v="40"/>
    <x v="4"/>
    <x v="59"/>
    <x v="88"/>
    <x v="1"/>
    <n v="1"/>
    <s v="Næringsbygg og offentlige bygg"/>
    <x v="0"/>
  </r>
  <r>
    <x v="40"/>
    <x v="4"/>
    <x v="48"/>
    <x v="45"/>
    <x v="0"/>
    <n v="15"/>
    <s v="Annet spesialområde"/>
    <x v="3"/>
  </r>
  <r>
    <x v="40"/>
    <x v="4"/>
    <x v="48"/>
    <x v="71"/>
    <x v="0"/>
    <n v="10"/>
    <s v="Bolig- og fritidsbebyggelse"/>
    <x v="0"/>
  </r>
  <r>
    <x v="40"/>
    <x v="4"/>
    <x v="48"/>
    <x v="52"/>
    <x v="0"/>
    <n v="1"/>
    <s v="Bolig- og fritidsbebyggelse"/>
    <x v="0"/>
  </r>
  <r>
    <x v="40"/>
    <x v="4"/>
    <x v="48"/>
    <x v="53"/>
    <x v="0"/>
    <n v="3"/>
    <s v="Friområder mm"/>
    <x v="3"/>
  </r>
  <r>
    <x v="40"/>
    <x v="4"/>
    <x v="48"/>
    <x v="89"/>
    <x v="0"/>
    <n v="1"/>
    <s v="Næringsbygg og offentlige bygg"/>
    <x v="0"/>
  </r>
  <r>
    <x v="40"/>
    <x v="4"/>
    <x v="48"/>
    <x v="55"/>
    <x v="1"/>
    <n v="20"/>
    <s v="Annet spesialområde"/>
    <x v="3"/>
  </r>
  <r>
    <x v="40"/>
    <x v="4"/>
    <x v="48"/>
    <x v="73"/>
    <x v="1"/>
    <n v="15"/>
    <s v="Bolig- og fritidsbebyggelse"/>
    <x v="0"/>
  </r>
  <r>
    <x v="40"/>
    <x v="4"/>
    <x v="49"/>
    <x v="52"/>
    <x v="0"/>
    <n v="17"/>
    <s v="Bolig- og fritidsbebyggelse"/>
    <x v="0"/>
  </r>
  <r>
    <x v="40"/>
    <x v="4"/>
    <x v="50"/>
    <x v="63"/>
    <x v="0"/>
    <n v="1"/>
    <s v="Annet spesialområde"/>
    <x v="3"/>
  </r>
  <r>
    <x v="40"/>
    <x v="4"/>
    <x v="50"/>
    <x v="52"/>
    <x v="0"/>
    <n v="2"/>
    <s v="Bolig- og fritidsbebyggelse"/>
    <x v="0"/>
  </r>
  <r>
    <x v="40"/>
    <x v="4"/>
    <x v="52"/>
    <x v="72"/>
    <x v="0"/>
    <n v="2"/>
    <s v="Bolig- og fritidsbebyggelse"/>
    <x v="0"/>
  </r>
  <r>
    <x v="40"/>
    <x v="4"/>
    <x v="52"/>
    <x v="55"/>
    <x v="1"/>
    <n v="130"/>
    <s v="Annet spesialområde"/>
    <x v="3"/>
  </r>
  <r>
    <x v="40"/>
    <x v="4"/>
    <x v="52"/>
    <x v="56"/>
    <x v="1"/>
    <n v="5"/>
    <s v="Bolig- og fritidsbebyggelse"/>
    <x v="0"/>
  </r>
  <r>
    <x v="40"/>
    <x v="4"/>
    <x v="52"/>
    <x v="73"/>
    <x v="1"/>
    <n v="4"/>
    <s v="Bolig- og fritidsbebyggelse"/>
    <x v="0"/>
  </r>
  <r>
    <x v="40"/>
    <x v="4"/>
    <x v="54"/>
    <x v="60"/>
    <x v="0"/>
    <n v="2"/>
    <s v="Friområder mm"/>
    <x v="3"/>
  </r>
  <r>
    <x v="40"/>
    <x v="4"/>
    <x v="55"/>
    <x v="72"/>
    <x v="0"/>
    <n v="3"/>
    <s v="Bolig- og fritidsbebyggelse"/>
    <x v="0"/>
  </r>
  <r>
    <x v="40"/>
    <x v="4"/>
    <x v="55"/>
    <x v="52"/>
    <x v="0"/>
    <n v="2"/>
    <s v="Bolig- og fritidsbebyggelse"/>
    <x v="0"/>
  </r>
  <r>
    <x v="40"/>
    <x v="4"/>
    <x v="55"/>
    <x v="46"/>
    <x v="0"/>
    <n v="10"/>
    <s v="Skogplanting"/>
    <x v="3"/>
  </r>
  <r>
    <x v="40"/>
    <x v="4"/>
    <x v="61"/>
    <x v="52"/>
    <x v="0"/>
    <n v="4"/>
    <s v="Bolig- og fritidsbebyggelse"/>
    <x v="0"/>
  </r>
  <r>
    <x v="40"/>
    <x v="4"/>
    <x v="61"/>
    <x v="70"/>
    <x v="1"/>
    <n v="1"/>
    <s v="Bolig- og fritidsbebyggelse"/>
    <x v="0"/>
  </r>
  <r>
    <x v="40"/>
    <x v="5"/>
    <x v="62"/>
    <x v="47"/>
    <x v="0"/>
    <n v="18"/>
    <s v="Bolig- og fritidsbebyggelse"/>
    <x v="0"/>
  </r>
  <r>
    <x v="40"/>
    <x v="5"/>
    <x v="62"/>
    <x v="52"/>
    <x v="0"/>
    <n v="2"/>
    <s v="Bolig- og fritidsbebyggelse"/>
    <x v="0"/>
  </r>
  <r>
    <x v="40"/>
    <x v="5"/>
    <x v="62"/>
    <x v="49"/>
    <x v="1"/>
    <n v="23"/>
    <s v="Bolig- og fritidsbebyggelse"/>
    <x v="0"/>
  </r>
  <r>
    <x v="40"/>
    <x v="5"/>
    <x v="72"/>
    <x v="52"/>
    <x v="0"/>
    <n v="3"/>
    <s v="Bolig- og fritidsbebyggelse"/>
    <x v="0"/>
  </r>
  <r>
    <x v="40"/>
    <x v="5"/>
    <x v="63"/>
    <x v="52"/>
    <x v="0"/>
    <n v="1"/>
    <s v="Bolig- og fritidsbebyggelse"/>
    <x v="0"/>
  </r>
  <r>
    <x v="40"/>
    <x v="5"/>
    <x v="63"/>
    <x v="48"/>
    <x v="0"/>
    <n v="10"/>
    <s v="Næringsbygg og offentlige bygg"/>
    <x v="0"/>
  </r>
  <r>
    <x v="40"/>
    <x v="5"/>
    <x v="63"/>
    <x v="44"/>
    <x v="0"/>
    <n v="1"/>
    <s v="Næringsbygg og offentlige bygg"/>
    <x v="0"/>
  </r>
  <r>
    <x v="40"/>
    <x v="5"/>
    <x v="63"/>
    <x v="54"/>
    <x v="0"/>
    <n v="5"/>
    <s v="Samferdselsanlegg"/>
    <x v="1"/>
  </r>
  <r>
    <x v="40"/>
    <x v="5"/>
    <x v="63"/>
    <x v="56"/>
    <x v="1"/>
    <n v="1"/>
    <s v="Bolig- og fritidsbebyggelse"/>
    <x v="0"/>
  </r>
  <r>
    <x v="40"/>
    <x v="5"/>
    <x v="63"/>
    <x v="62"/>
    <x v="1"/>
    <n v="16"/>
    <s v="Samferdselsanlegg"/>
    <x v="1"/>
  </r>
  <r>
    <x v="40"/>
    <x v="5"/>
    <x v="64"/>
    <x v="90"/>
    <x v="0"/>
    <n v="466"/>
    <s v="Golfbane mm"/>
    <x v="3"/>
  </r>
  <r>
    <x v="40"/>
    <x v="5"/>
    <x v="64"/>
    <x v="48"/>
    <x v="0"/>
    <n v="12"/>
    <s v="Næringsbygg og offentlige bygg"/>
    <x v="0"/>
  </r>
  <r>
    <x v="40"/>
    <x v="5"/>
    <x v="64"/>
    <x v="46"/>
    <x v="0"/>
    <n v="10"/>
    <s v="Skogplanting"/>
    <x v="3"/>
  </r>
  <r>
    <x v="40"/>
    <x v="5"/>
    <x v="64"/>
    <x v="91"/>
    <x v="1"/>
    <n v="25"/>
    <s v="Golfbane mm"/>
    <x v="3"/>
  </r>
  <r>
    <x v="40"/>
    <x v="5"/>
    <x v="65"/>
    <x v="63"/>
    <x v="0"/>
    <n v="25"/>
    <s v="Annet spesialområde"/>
    <x v="3"/>
  </r>
  <r>
    <x v="40"/>
    <x v="5"/>
    <x v="65"/>
    <x v="47"/>
    <x v="0"/>
    <n v="21"/>
    <s v="Bolig- og fritidsbebyggelse"/>
    <x v="0"/>
  </r>
  <r>
    <x v="40"/>
    <x v="5"/>
    <x v="65"/>
    <x v="52"/>
    <x v="0"/>
    <n v="1"/>
    <s v="Bolig- og fritidsbebyggelse"/>
    <x v="0"/>
  </r>
  <r>
    <x v="40"/>
    <x v="5"/>
    <x v="65"/>
    <x v="44"/>
    <x v="0"/>
    <n v="2"/>
    <s v="Næringsbygg og offentlige bygg"/>
    <x v="0"/>
  </r>
  <r>
    <x v="40"/>
    <x v="5"/>
    <x v="65"/>
    <x v="43"/>
    <x v="0"/>
    <n v="1"/>
    <s v="Næringsbygg og offentlige bygg"/>
    <x v="0"/>
  </r>
  <r>
    <x v="40"/>
    <x v="5"/>
    <x v="65"/>
    <x v="46"/>
    <x v="0"/>
    <n v="5"/>
    <s v="Skogplanting"/>
    <x v="3"/>
  </r>
  <r>
    <x v="40"/>
    <x v="5"/>
    <x v="88"/>
    <x v="52"/>
    <x v="0"/>
    <n v="2"/>
    <s v="Bolig- og fritidsbebyggelse"/>
    <x v="0"/>
  </r>
  <r>
    <x v="40"/>
    <x v="5"/>
    <x v="88"/>
    <x v="72"/>
    <x v="0"/>
    <n v="1"/>
    <s v="Bolig- og fritidsbebyggelse"/>
    <x v="0"/>
  </r>
  <r>
    <x v="40"/>
    <x v="5"/>
    <x v="66"/>
    <x v="52"/>
    <x v="0"/>
    <n v="5"/>
    <s v="Bolig- og fritidsbebyggelse"/>
    <x v="0"/>
  </r>
  <r>
    <x v="40"/>
    <x v="5"/>
    <x v="66"/>
    <x v="72"/>
    <x v="0"/>
    <n v="1"/>
    <s v="Bolig- og fritidsbebyggelse"/>
    <x v="0"/>
  </r>
  <r>
    <x v="40"/>
    <x v="5"/>
    <x v="66"/>
    <x v="56"/>
    <x v="1"/>
    <n v="5"/>
    <s v="Bolig- og fritidsbebyggelse"/>
    <x v="0"/>
  </r>
  <r>
    <x v="40"/>
    <x v="5"/>
    <x v="66"/>
    <x v="70"/>
    <x v="1"/>
    <n v="1"/>
    <s v="Bolig- og fritidsbebyggelse"/>
    <x v="0"/>
  </r>
  <r>
    <x v="40"/>
    <x v="5"/>
    <x v="67"/>
    <x v="52"/>
    <x v="0"/>
    <n v="1"/>
    <s v="Bolig- og fritidsbebyggelse"/>
    <x v="0"/>
  </r>
  <r>
    <x v="40"/>
    <x v="5"/>
    <x v="67"/>
    <x v="47"/>
    <x v="0"/>
    <n v="1"/>
    <s v="Bolig- og fritidsbebyggelse"/>
    <x v="0"/>
  </r>
  <r>
    <x v="40"/>
    <x v="5"/>
    <x v="67"/>
    <x v="56"/>
    <x v="1"/>
    <n v="1"/>
    <s v="Bolig- og fritidsbebyggelse"/>
    <x v="0"/>
  </r>
  <r>
    <x v="40"/>
    <x v="5"/>
    <x v="67"/>
    <x v="49"/>
    <x v="1"/>
    <n v="1"/>
    <s v="Bolig- og fritidsbebyggelse"/>
    <x v="0"/>
  </r>
  <r>
    <x v="40"/>
    <x v="5"/>
    <x v="68"/>
    <x v="63"/>
    <x v="0"/>
    <n v="1"/>
    <s v="Annet spesialområde"/>
    <x v="3"/>
  </r>
  <r>
    <x v="40"/>
    <x v="5"/>
    <x v="68"/>
    <x v="52"/>
    <x v="0"/>
    <n v="6"/>
    <s v="Bolig- og fritidsbebyggelse"/>
    <x v="0"/>
  </r>
  <r>
    <x v="40"/>
    <x v="5"/>
    <x v="68"/>
    <x v="56"/>
    <x v="1"/>
    <n v="1"/>
    <s v="Bolig- og fritidsbebyggelse"/>
    <x v="0"/>
  </r>
  <r>
    <x v="40"/>
    <x v="5"/>
    <x v="73"/>
    <x v="52"/>
    <x v="0"/>
    <n v="9"/>
    <s v="Bolig- og fritidsbebyggelse"/>
    <x v="0"/>
  </r>
  <r>
    <x v="40"/>
    <x v="5"/>
    <x v="73"/>
    <x v="47"/>
    <x v="0"/>
    <n v="5"/>
    <s v="Bolig- og fritidsbebyggelse"/>
    <x v="0"/>
  </r>
  <r>
    <x v="40"/>
    <x v="5"/>
    <x v="73"/>
    <x v="43"/>
    <x v="0"/>
    <n v="1"/>
    <s v="Næringsbygg og offentlige bygg"/>
    <x v="0"/>
  </r>
  <r>
    <x v="40"/>
    <x v="5"/>
    <x v="73"/>
    <x v="54"/>
    <x v="0"/>
    <n v="3"/>
    <s v="Samferdselsanlegg"/>
    <x v="1"/>
  </r>
  <r>
    <x v="40"/>
    <x v="5"/>
    <x v="69"/>
    <x v="45"/>
    <x v="0"/>
    <n v="7"/>
    <s v="Annet spesialområde"/>
    <x v="3"/>
  </r>
  <r>
    <x v="40"/>
    <x v="5"/>
    <x v="69"/>
    <x v="47"/>
    <x v="0"/>
    <n v="60"/>
    <s v="Bolig- og fritidsbebyggelse"/>
    <x v="0"/>
  </r>
  <r>
    <x v="40"/>
    <x v="5"/>
    <x v="69"/>
    <x v="52"/>
    <x v="0"/>
    <n v="2"/>
    <s v="Bolig- og fritidsbebyggelse"/>
    <x v="0"/>
  </r>
  <r>
    <x v="40"/>
    <x v="5"/>
    <x v="69"/>
    <x v="64"/>
    <x v="0"/>
    <n v="4"/>
    <s v="Friområder mm"/>
    <x v="3"/>
  </r>
  <r>
    <x v="40"/>
    <x v="5"/>
    <x v="69"/>
    <x v="53"/>
    <x v="0"/>
    <n v="1"/>
    <s v="Friområder mm"/>
    <x v="3"/>
  </r>
  <r>
    <x v="40"/>
    <x v="5"/>
    <x v="69"/>
    <x v="51"/>
    <x v="0"/>
    <n v="13"/>
    <s v="Næringsbygg og offentlige bygg"/>
    <x v="0"/>
  </r>
  <r>
    <x v="40"/>
    <x v="5"/>
    <x v="69"/>
    <x v="48"/>
    <x v="0"/>
    <n v="2"/>
    <s v="Næringsbygg og offentlige bygg"/>
    <x v="0"/>
  </r>
  <r>
    <x v="40"/>
    <x v="5"/>
    <x v="69"/>
    <x v="44"/>
    <x v="0"/>
    <n v="1"/>
    <s v="Næringsbygg og offentlige bygg"/>
    <x v="0"/>
  </r>
  <r>
    <x v="40"/>
    <x v="5"/>
    <x v="74"/>
    <x v="48"/>
    <x v="0"/>
    <n v="28"/>
    <s v="Næringsbygg og offentlige bygg"/>
    <x v="0"/>
  </r>
  <r>
    <x v="40"/>
    <x v="5"/>
    <x v="74"/>
    <x v="49"/>
    <x v="1"/>
    <n v="6"/>
    <s v="Bolig- og fritidsbebyggelse"/>
    <x v="0"/>
  </r>
  <r>
    <x v="40"/>
    <x v="5"/>
    <x v="74"/>
    <x v="56"/>
    <x v="1"/>
    <n v="3"/>
    <s v="Bolig- og fritidsbebyggelse"/>
    <x v="0"/>
  </r>
  <r>
    <x v="40"/>
    <x v="5"/>
    <x v="74"/>
    <x v="59"/>
    <x v="1"/>
    <n v="1"/>
    <s v="Næringsbygg og offentlige bygg"/>
    <x v="0"/>
  </r>
  <r>
    <x v="40"/>
    <x v="5"/>
    <x v="70"/>
    <x v="87"/>
    <x v="0"/>
    <n v="24"/>
    <s v="Golfbane mm"/>
    <x v="3"/>
  </r>
  <r>
    <x v="40"/>
    <x v="5"/>
    <x v="70"/>
    <x v="54"/>
    <x v="0"/>
    <n v="1"/>
    <s v="Samferdselsanlegg"/>
    <x v="1"/>
  </r>
  <r>
    <x v="40"/>
    <x v="5"/>
    <x v="70"/>
    <x v="56"/>
    <x v="1"/>
    <n v="11"/>
    <s v="Bolig- og fritidsbebyggelse"/>
    <x v="0"/>
  </r>
  <r>
    <x v="40"/>
    <x v="5"/>
    <x v="70"/>
    <x v="70"/>
    <x v="1"/>
    <n v="1"/>
    <s v="Bolig- og fritidsbebyggelse"/>
    <x v="0"/>
  </r>
  <r>
    <x v="40"/>
    <x v="5"/>
    <x v="70"/>
    <x v="59"/>
    <x v="1"/>
    <n v="2"/>
    <s v="Næringsbygg og offentlige bygg"/>
    <x v="0"/>
  </r>
  <r>
    <x v="40"/>
    <x v="5"/>
    <x v="70"/>
    <x v="62"/>
    <x v="1"/>
    <n v="1"/>
    <s v="Samferdselsanlegg"/>
    <x v="1"/>
  </r>
  <r>
    <x v="40"/>
    <x v="5"/>
    <x v="71"/>
    <x v="52"/>
    <x v="0"/>
    <n v="12"/>
    <s v="Bolig- og fritidsbebyggelse"/>
    <x v="0"/>
  </r>
  <r>
    <x v="40"/>
    <x v="5"/>
    <x v="71"/>
    <x v="72"/>
    <x v="0"/>
    <n v="1"/>
    <s v="Bolig- og fritidsbebyggelse"/>
    <x v="0"/>
  </r>
  <r>
    <x v="40"/>
    <x v="2"/>
    <x v="75"/>
    <x v="47"/>
    <x v="0"/>
    <n v="28"/>
    <s v="Bolig- og fritidsbebyggelse"/>
    <x v="0"/>
  </r>
  <r>
    <x v="40"/>
    <x v="2"/>
    <x v="75"/>
    <x v="52"/>
    <x v="0"/>
    <n v="3"/>
    <s v="Bolig- og fritidsbebyggelse"/>
    <x v="0"/>
  </r>
  <r>
    <x v="40"/>
    <x v="2"/>
    <x v="75"/>
    <x v="64"/>
    <x v="0"/>
    <n v="5"/>
    <s v="Friområder mm"/>
    <x v="3"/>
  </r>
  <r>
    <x v="40"/>
    <x v="2"/>
    <x v="75"/>
    <x v="43"/>
    <x v="0"/>
    <n v="1"/>
    <s v="Næringsbygg og offentlige bygg"/>
    <x v="0"/>
  </r>
  <r>
    <x v="40"/>
    <x v="2"/>
    <x v="75"/>
    <x v="54"/>
    <x v="0"/>
    <n v="4"/>
    <s v="Samferdselsanlegg"/>
    <x v="1"/>
  </r>
  <r>
    <x v="40"/>
    <x v="2"/>
    <x v="75"/>
    <x v="55"/>
    <x v="1"/>
    <n v="4"/>
    <s v="Annet spesialområde"/>
    <x v="3"/>
  </r>
  <r>
    <x v="40"/>
    <x v="2"/>
    <x v="75"/>
    <x v="49"/>
    <x v="1"/>
    <n v="56"/>
    <s v="Bolig- og fritidsbebyggelse"/>
    <x v="0"/>
  </r>
  <r>
    <x v="40"/>
    <x v="2"/>
    <x v="75"/>
    <x v="92"/>
    <x v="1"/>
    <n v="5"/>
    <s v="Friområder mm"/>
    <x v="3"/>
  </r>
  <r>
    <x v="40"/>
    <x v="2"/>
    <x v="75"/>
    <x v="62"/>
    <x v="1"/>
    <n v="9"/>
    <s v="Samferdselsanlegg"/>
    <x v="1"/>
  </r>
  <r>
    <x v="40"/>
    <x v="2"/>
    <x v="76"/>
    <x v="47"/>
    <x v="0"/>
    <n v="10"/>
    <s v="Bolig- og fritidsbebyggelse"/>
    <x v="0"/>
  </r>
  <r>
    <x v="40"/>
    <x v="2"/>
    <x v="76"/>
    <x v="52"/>
    <x v="0"/>
    <n v="2"/>
    <s v="Bolig- og fritidsbebyggelse"/>
    <x v="0"/>
  </r>
  <r>
    <x v="40"/>
    <x v="2"/>
    <x v="76"/>
    <x v="64"/>
    <x v="0"/>
    <n v="1"/>
    <s v="Friområder mm"/>
    <x v="3"/>
  </r>
  <r>
    <x v="40"/>
    <x v="2"/>
    <x v="76"/>
    <x v="48"/>
    <x v="0"/>
    <n v="14"/>
    <s v="Næringsbygg og offentlige bygg"/>
    <x v="0"/>
  </r>
  <r>
    <x v="40"/>
    <x v="2"/>
    <x v="76"/>
    <x v="51"/>
    <x v="0"/>
    <n v="4"/>
    <s v="Næringsbygg og offentlige bygg"/>
    <x v="0"/>
  </r>
  <r>
    <x v="40"/>
    <x v="2"/>
    <x v="76"/>
    <x v="43"/>
    <x v="0"/>
    <n v="3"/>
    <s v="Næringsbygg og offentlige bygg"/>
    <x v="0"/>
  </r>
  <r>
    <x v="40"/>
    <x v="2"/>
    <x v="76"/>
    <x v="49"/>
    <x v="1"/>
    <n v="5"/>
    <s v="Bolig- og fritidsbebyggelse"/>
    <x v="0"/>
  </r>
  <r>
    <x v="40"/>
    <x v="2"/>
    <x v="76"/>
    <x v="56"/>
    <x v="1"/>
    <n v="2"/>
    <s v="Bolig- og fritidsbebyggelse"/>
    <x v="0"/>
  </r>
  <r>
    <x v="40"/>
    <x v="2"/>
    <x v="76"/>
    <x v="92"/>
    <x v="1"/>
    <n v="4"/>
    <s v="Friområder mm"/>
    <x v="3"/>
  </r>
  <r>
    <x v="40"/>
    <x v="2"/>
    <x v="76"/>
    <x v="57"/>
    <x v="1"/>
    <n v="5"/>
    <s v="Næringsbygg og offentlige bygg"/>
    <x v="0"/>
  </r>
  <r>
    <x v="40"/>
    <x v="2"/>
    <x v="76"/>
    <x v="88"/>
    <x v="1"/>
    <n v="5"/>
    <s v="Næringsbygg og offentlige bygg"/>
    <x v="0"/>
  </r>
  <r>
    <x v="40"/>
    <x v="2"/>
    <x v="76"/>
    <x v="50"/>
    <x v="1"/>
    <n v="2"/>
    <s v="Næringsbygg og offentlige bygg"/>
    <x v="0"/>
  </r>
  <r>
    <x v="40"/>
    <x v="2"/>
    <x v="77"/>
    <x v="52"/>
    <x v="0"/>
    <n v="5"/>
    <s v="Bolig- og fritidsbebyggelse"/>
    <x v="0"/>
  </r>
  <r>
    <x v="40"/>
    <x v="2"/>
    <x v="77"/>
    <x v="67"/>
    <x v="0"/>
    <n v="2"/>
    <s v="Samferdselsanlegg"/>
    <x v="1"/>
  </r>
  <r>
    <x v="40"/>
    <x v="2"/>
    <x v="78"/>
    <x v="49"/>
    <x v="1"/>
    <n v="6"/>
    <s v="Bolig- og fritidsbebyggelse"/>
    <x v="0"/>
  </r>
  <r>
    <x v="40"/>
    <x v="2"/>
    <x v="80"/>
    <x v="52"/>
    <x v="0"/>
    <n v="1"/>
    <s v="Bolig- og fritidsbebyggelse"/>
    <x v="0"/>
  </r>
  <r>
    <x v="40"/>
    <x v="2"/>
    <x v="92"/>
    <x v="44"/>
    <x v="0"/>
    <n v="2"/>
    <s v="Næringsbygg og offentlige bygg"/>
    <x v="0"/>
  </r>
  <r>
    <x v="40"/>
    <x v="2"/>
    <x v="92"/>
    <x v="54"/>
    <x v="0"/>
    <n v="84"/>
    <s v="Samferdselsanlegg"/>
    <x v="1"/>
  </r>
  <r>
    <x v="40"/>
    <x v="2"/>
    <x v="81"/>
    <x v="49"/>
    <x v="1"/>
    <n v="4"/>
    <s v="Bolig- og fritidsbebyggelse"/>
    <x v="0"/>
  </r>
  <r>
    <x v="40"/>
    <x v="2"/>
    <x v="82"/>
    <x v="49"/>
    <x v="1"/>
    <n v="15"/>
    <s v="Bolig- og fritidsbebyggelse"/>
    <x v="0"/>
  </r>
  <r>
    <x v="40"/>
    <x v="2"/>
    <x v="94"/>
    <x v="54"/>
    <x v="0"/>
    <n v="74"/>
    <s v="Samferdselsanlegg"/>
    <x v="1"/>
  </r>
  <r>
    <x v="40"/>
    <x v="2"/>
    <x v="94"/>
    <x v="92"/>
    <x v="1"/>
    <n v="1"/>
    <s v="Friområder mm"/>
    <x v="3"/>
  </r>
  <r>
    <x v="40"/>
    <x v="2"/>
    <x v="91"/>
    <x v="52"/>
    <x v="0"/>
    <n v="6"/>
    <s v="Bolig- og fritidsbebyggelse"/>
    <x v="0"/>
  </r>
  <r>
    <x v="40"/>
    <x v="2"/>
    <x v="91"/>
    <x v="56"/>
    <x v="1"/>
    <n v="16"/>
    <s v="Bolig- og fritidsbebyggelse"/>
    <x v="0"/>
  </r>
  <r>
    <x v="40"/>
    <x v="2"/>
    <x v="84"/>
    <x v="44"/>
    <x v="0"/>
    <n v="5"/>
    <s v="Næringsbygg og offentlige bygg"/>
    <x v="0"/>
  </r>
  <r>
    <x v="40"/>
    <x v="2"/>
    <x v="84"/>
    <x v="43"/>
    <x v="0"/>
    <n v="1"/>
    <s v="Næringsbygg og offentlige bygg"/>
    <x v="0"/>
  </r>
  <r>
    <x v="40"/>
    <x v="2"/>
    <x v="85"/>
    <x v="47"/>
    <x v="0"/>
    <n v="2"/>
    <s v="Bolig- og fritidsbebyggelse"/>
    <x v="0"/>
  </r>
  <r>
    <x v="40"/>
    <x v="2"/>
    <x v="86"/>
    <x v="47"/>
    <x v="0"/>
    <n v="65"/>
    <s v="Bolig- og fritidsbebyggelse"/>
    <x v="0"/>
  </r>
  <r>
    <x v="41"/>
    <x v="0"/>
    <x v="0"/>
    <x v="52"/>
    <x v="0"/>
    <n v="1"/>
    <s v="Bolig- og fritidsbebyggelse"/>
    <x v="0"/>
  </r>
  <r>
    <x v="41"/>
    <x v="0"/>
    <x v="0"/>
    <x v="56"/>
    <x v="1"/>
    <n v="1"/>
    <s v="Bolig- og fritidsbebyggelse"/>
    <x v="0"/>
  </r>
  <r>
    <x v="41"/>
    <x v="0"/>
    <x v="1"/>
    <x v="63"/>
    <x v="0"/>
    <n v="1"/>
    <s v="Annet spesialområde"/>
    <x v="3"/>
  </r>
  <r>
    <x v="41"/>
    <x v="0"/>
    <x v="1"/>
    <x v="55"/>
    <x v="1"/>
    <n v="16"/>
    <s v="Annet spesialområde"/>
    <x v="3"/>
  </r>
  <r>
    <x v="41"/>
    <x v="0"/>
    <x v="2"/>
    <x v="45"/>
    <x v="0"/>
    <n v="1"/>
    <s v="Annet spesialområde"/>
    <x v="3"/>
  </r>
  <r>
    <x v="41"/>
    <x v="0"/>
    <x v="3"/>
    <x v="63"/>
    <x v="0"/>
    <n v="1"/>
    <s v="Annet spesialområde"/>
    <x v="3"/>
  </r>
  <r>
    <x v="41"/>
    <x v="0"/>
    <x v="6"/>
    <x v="49"/>
    <x v="1"/>
    <n v="6"/>
    <s v="Bolig- og fritidsbebyggelse"/>
    <x v="0"/>
  </r>
  <r>
    <x v="41"/>
    <x v="0"/>
    <x v="7"/>
    <x v="63"/>
    <x v="0"/>
    <n v="4"/>
    <s v="Annet spesialområde"/>
    <x v="3"/>
  </r>
  <r>
    <x v="41"/>
    <x v="0"/>
    <x v="7"/>
    <x v="47"/>
    <x v="0"/>
    <n v="3"/>
    <s v="Bolig- og fritidsbebyggelse"/>
    <x v="0"/>
  </r>
  <r>
    <x v="41"/>
    <x v="0"/>
    <x v="7"/>
    <x v="61"/>
    <x v="1"/>
    <n v="3"/>
    <s v="Annet spesialområde"/>
    <x v="3"/>
  </r>
  <r>
    <x v="41"/>
    <x v="0"/>
    <x v="7"/>
    <x v="49"/>
    <x v="1"/>
    <n v="1"/>
    <s v="Bolig- og fritidsbebyggelse"/>
    <x v="0"/>
  </r>
  <r>
    <x v="41"/>
    <x v="0"/>
    <x v="8"/>
    <x v="93"/>
    <x v="0"/>
    <n v="2"/>
    <s v="Annet landbruksområde"/>
    <x v="0"/>
  </r>
  <r>
    <x v="41"/>
    <x v="0"/>
    <x v="9"/>
    <x v="52"/>
    <x v="0"/>
    <n v="3"/>
    <s v="Bolig- og fritidsbebyggelse"/>
    <x v="0"/>
  </r>
  <r>
    <x v="41"/>
    <x v="0"/>
    <x v="10"/>
    <x v="93"/>
    <x v="0"/>
    <n v="2"/>
    <s v="Annet landbruksområde"/>
    <x v="0"/>
  </r>
  <r>
    <x v="41"/>
    <x v="0"/>
    <x v="10"/>
    <x v="52"/>
    <x v="0"/>
    <n v="1"/>
    <s v="Bolig- og fritidsbebyggelse"/>
    <x v="0"/>
  </r>
  <r>
    <x v="41"/>
    <x v="0"/>
    <x v="10"/>
    <x v="56"/>
    <x v="1"/>
    <n v="4"/>
    <s v="Bolig- og fritidsbebyggelse"/>
    <x v="0"/>
  </r>
  <r>
    <x v="41"/>
    <x v="0"/>
    <x v="11"/>
    <x v="56"/>
    <x v="1"/>
    <n v="1"/>
    <s v="Bolig- og fritidsbebyggelse"/>
    <x v="0"/>
  </r>
  <r>
    <x v="41"/>
    <x v="0"/>
    <x v="12"/>
    <x v="63"/>
    <x v="0"/>
    <n v="3"/>
    <s v="Annet spesialområde"/>
    <x v="3"/>
  </r>
  <r>
    <x v="41"/>
    <x v="0"/>
    <x v="12"/>
    <x v="52"/>
    <x v="0"/>
    <n v="2"/>
    <s v="Bolig- og fritidsbebyggelse"/>
    <x v="0"/>
  </r>
  <r>
    <x v="41"/>
    <x v="0"/>
    <x v="13"/>
    <x v="52"/>
    <x v="0"/>
    <n v="2"/>
    <s v="Bolig- og fritidsbebyggelse"/>
    <x v="0"/>
  </r>
  <r>
    <x v="41"/>
    <x v="0"/>
    <x v="14"/>
    <x v="52"/>
    <x v="0"/>
    <n v="45"/>
    <s v="Bolig- og fritidsbebyggelse"/>
    <x v="0"/>
  </r>
  <r>
    <x v="41"/>
    <x v="0"/>
    <x v="14"/>
    <x v="56"/>
    <x v="1"/>
    <n v="1"/>
    <s v="Bolig- og fritidsbebyggelse"/>
    <x v="0"/>
  </r>
  <r>
    <x v="41"/>
    <x v="0"/>
    <x v="14"/>
    <x v="94"/>
    <x v="1"/>
    <n v="1"/>
    <s v="Friområder mm"/>
    <x v="3"/>
  </r>
  <r>
    <x v="41"/>
    <x v="0"/>
    <x v="15"/>
    <x v="95"/>
    <x v="0"/>
    <n v="2"/>
    <s v="Annet spesialområde"/>
    <x v="3"/>
  </r>
  <r>
    <x v="41"/>
    <x v="0"/>
    <x v="15"/>
    <x v="63"/>
    <x v="0"/>
    <n v="2"/>
    <s v="Annet spesialområde"/>
    <x v="3"/>
  </r>
  <r>
    <x v="41"/>
    <x v="0"/>
    <x v="15"/>
    <x v="52"/>
    <x v="0"/>
    <n v="4"/>
    <s v="Bolig- og fritidsbebyggelse"/>
    <x v="0"/>
  </r>
  <r>
    <x v="41"/>
    <x v="0"/>
    <x v="15"/>
    <x v="89"/>
    <x v="0"/>
    <n v="1"/>
    <s v="Næringsbygg og offentlige bygg"/>
    <x v="0"/>
  </r>
  <r>
    <x v="41"/>
    <x v="0"/>
    <x v="15"/>
    <x v="70"/>
    <x v="1"/>
    <n v="2"/>
    <s v="Bolig- og fritidsbebyggelse"/>
    <x v="0"/>
  </r>
  <r>
    <x v="41"/>
    <x v="0"/>
    <x v="15"/>
    <x v="56"/>
    <x v="1"/>
    <n v="1"/>
    <s v="Bolig- og fritidsbebyggelse"/>
    <x v="0"/>
  </r>
  <r>
    <x v="41"/>
    <x v="0"/>
    <x v="15"/>
    <x v="59"/>
    <x v="1"/>
    <n v="10"/>
    <s v="Næringsbygg og offentlige bygg"/>
    <x v="0"/>
  </r>
  <r>
    <x v="41"/>
    <x v="0"/>
    <x v="15"/>
    <x v="50"/>
    <x v="1"/>
    <n v="2"/>
    <s v="Næringsbygg og offentlige bygg"/>
    <x v="0"/>
  </r>
  <r>
    <x v="41"/>
    <x v="0"/>
    <x v="15"/>
    <x v="88"/>
    <x v="1"/>
    <n v="1"/>
    <s v="Næringsbygg og offentlige bygg"/>
    <x v="0"/>
  </r>
  <r>
    <x v="41"/>
    <x v="0"/>
    <x v="16"/>
    <x v="93"/>
    <x v="0"/>
    <n v="10"/>
    <s v="Annet landbruksområde"/>
    <x v="0"/>
  </r>
  <r>
    <x v="41"/>
    <x v="0"/>
    <x v="16"/>
    <x v="56"/>
    <x v="1"/>
    <n v="1"/>
    <s v="Bolig- og fritidsbebyggelse"/>
    <x v="0"/>
  </r>
  <r>
    <x v="41"/>
    <x v="0"/>
    <x v="17"/>
    <x v="93"/>
    <x v="0"/>
    <n v="2"/>
    <s v="Annet landbruksområde"/>
    <x v="0"/>
  </r>
  <r>
    <x v="41"/>
    <x v="0"/>
    <x v="17"/>
    <x v="47"/>
    <x v="0"/>
    <n v="34"/>
    <s v="Bolig- og fritidsbebyggelse"/>
    <x v="0"/>
  </r>
  <r>
    <x v="41"/>
    <x v="0"/>
    <x v="17"/>
    <x v="52"/>
    <x v="0"/>
    <n v="3"/>
    <s v="Bolig- og fritidsbebyggelse"/>
    <x v="0"/>
  </r>
  <r>
    <x v="41"/>
    <x v="0"/>
    <x v="17"/>
    <x v="51"/>
    <x v="0"/>
    <n v="4"/>
    <s v="Næringsbygg og offentlige bygg"/>
    <x v="0"/>
  </r>
  <r>
    <x v="41"/>
    <x v="0"/>
    <x v="17"/>
    <x v="54"/>
    <x v="0"/>
    <n v="57"/>
    <s v="Samferdselsanlegg"/>
    <x v="1"/>
  </r>
  <r>
    <x v="41"/>
    <x v="0"/>
    <x v="17"/>
    <x v="55"/>
    <x v="1"/>
    <n v="34"/>
    <s v="Annet spesialområde"/>
    <x v="3"/>
  </r>
  <r>
    <x v="41"/>
    <x v="0"/>
    <x v="17"/>
    <x v="49"/>
    <x v="1"/>
    <n v="3"/>
    <s v="Bolig- og fritidsbebyggelse"/>
    <x v="0"/>
  </r>
  <r>
    <x v="41"/>
    <x v="0"/>
    <x v="17"/>
    <x v="56"/>
    <x v="1"/>
    <n v="2"/>
    <s v="Bolig- og fritidsbebyggelse"/>
    <x v="0"/>
  </r>
  <r>
    <x v="41"/>
    <x v="0"/>
    <x v="17"/>
    <x v="65"/>
    <x v="1"/>
    <n v="1"/>
    <s v="Friområder mm"/>
    <x v="3"/>
  </r>
  <r>
    <x v="41"/>
    <x v="0"/>
    <x v="17"/>
    <x v="66"/>
    <x v="1"/>
    <n v="154"/>
    <s v="Næringsbygg og offentlige bygg"/>
    <x v="0"/>
  </r>
  <r>
    <x v="41"/>
    <x v="0"/>
    <x v="17"/>
    <x v="62"/>
    <x v="1"/>
    <n v="261"/>
    <s v="Samferdselsanlegg"/>
    <x v="1"/>
  </r>
  <r>
    <x v="41"/>
    <x v="0"/>
    <x v="18"/>
    <x v="52"/>
    <x v="0"/>
    <n v="3"/>
    <s v="Bolig- og fritidsbebyggelse"/>
    <x v="0"/>
  </r>
  <r>
    <x v="41"/>
    <x v="0"/>
    <x v="18"/>
    <x v="56"/>
    <x v="1"/>
    <n v="3"/>
    <s v="Bolig- og fritidsbebyggelse"/>
    <x v="0"/>
  </r>
  <r>
    <x v="41"/>
    <x v="0"/>
    <x v="19"/>
    <x v="47"/>
    <x v="0"/>
    <n v="10"/>
    <s v="Bolig- og fritidsbebyggelse"/>
    <x v="0"/>
  </r>
  <r>
    <x v="41"/>
    <x v="0"/>
    <x v="19"/>
    <x v="52"/>
    <x v="0"/>
    <n v="4"/>
    <s v="Bolig- og fritidsbebyggelse"/>
    <x v="0"/>
  </r>
  <r>
    <x v="41"/>
    <x v="0"/>
    <x v="19"/>
    <x v="53"/>
    <x v="0"/>
    <n v="3"/>
    <s v="Friområder mm"/>
    <x v="3"/>
  </r>
  <r>
    <x v="41"/>
    <x v="0"/>
    <x v="19"/>
    <x v="48"/>
    <x v="0"/>
    <n v="2"/>
    <s v="Næringsbygg og offentlige bygg"/>
    <x v="0"/>
  </r>
  <r>
    <x v="41"/>
    <x v="0"/>
    <x v="19"/>
    <x v="44"/>
    <x v="0"/>
    <n v="2"/>
    <s v="Næringsbygg og offentlige bygg"/>
    <x v="0"/>
  </r>
  <r>
    <x v="41"/>
    <x v="0"/>
    <x v="19"/>
    <x v="54"/>
    <x v="0"/>
    <n v="8"/>
    <s v="Samferdselsanlegg"/>
    <x v="1"/>
  </r>
  <r>
    <x v="41"/>
    <x v="0"/>
    <x v="19"/>
    <x v="62"/>
    <x v="1"/>
    <n v="2"/>
    <s v="Samferdselsanlegg"/>
    <x v="1"/>
  </r>
  <r>
    <x v="41"/>
    <x v="0"/>
    <x v="20"/>
    <x v="45"/>
    <x v="0"/>
    <n v="4"/>
    <s v="Annet spesialområde"/>
    <x v="3"/>
  </r>
  <r>
    <x v="41"/>
    <x v="0"/>
    <x v="20"/>
    <x v="56"/>
    <x v="1"/>
    <n v="20"/>
    <s v="Bolig- og fritidsbebyggelse"/>
    <x v="0"/>
  </r>
  <r>
    <x v="41"/>
    <x v="0"/>
    <x v="20"/>
    <x v="66"/>
    <x v="1"/>
    <n v="9"/>
    <s v="Næringsbygg og offentlige bygg"/>
    <x v="0"/>
  </r>
  <r>
    <x v="41"/>
    <x v="0"/>
    <x v="20"/>
    <x v="50"/>
    <x v="1"/>
    <n v="3"/>
    <s v="Næringsbygg og offentlige bygg"/>
    <x v="0"/>
  </r>
  <r>
    <x v="41"/>
    <x v="0"/>
    <x v="21"/>
    <x v="93"/>
    <x v="0"/>
    <n v="1"/>
    <s v="Annet landbruksområde"/>
    <x v="0"/>
  </r>
  <r>
    <x v="41"/>
    <x v="0"/>
    <x v="21"/>
    <x v="47"/>
    <x v="0"/>
    <n v="10"/>
    <s v="Bolig- og fritidsbebyggelse"/>
    <x v="0"/>
  </r>
  <r>
    <x v="41"/>
    <x v="0"/>
    <x v="21"/>
    <x v="52"/>
    <x v="0"/>
    <n v="2"/>
    <s v="Bolig- og fritidsbebyggelse"/>
    <x v="0"/>
  </r>
  <r>
    <x v="41"/>
    <x v="0"/>
    <x v="21"/>
    <x v="89"/>
    <x v="0"/>
    <n v="12"/>
    <s v="Næringsbygg og offentlige bygg"/>
    <x v="0"/>
  </r>
  <r>
    <x v="41"/>
    <x v="0"/>
    <x v="21"/>
    <x v="54"/>
    <x v="0"/>
    <n v="1"/>
    <s v="Samferdselsanlegg"/>
    <x v="1"/>
  </r>
  <r>
    <x v="41"/>
    <x v="0"/>
    <x v="21"/>
    <x v="49"/>
    <x v="1"/>
    <n v="156"/>
    <s v="Bolig- og fritidsbebyggelse"/>
    <x v="0"/>
  </r>
  <r>
    <x v="41"/>
    <x v="0"/>
    <x v="21"/>
    <x v="50"/>
    <x v="1"/>
    <n v="1"/>
    <s v="Næringsbygg og offentlige bygg"/>
    <x v="0"/>
  </r>
  <r>
    <x v="41"/>
    <x v="0"/>
    <x v="21"/>
    <x v="62"/>
    <x v="1"/>
    <n v="8"/>
    <s v="Samferdselsanlegg"/>
    <x v="1"/>
  </r>
  <r>
    <x v="41"/>
    <x v="3"/>
    <x v="26"/>
    <x v="90"/>
    <x v="0"/>
    <n v="325"/>
    <s v="Golfbane mm"/>
    <x v="3"/>
  </r>
  <r>
    <x v="41"/>
    <x v="3"/>
    <x v="26"/>
    <x v="48"/>
    <x v="0"/>
    <n v="4"/>
    <s v="Næringsbygg og offentlige bygg"/>
    <x v="0"/>
  </r>
  <r>
    <x v="41"/>
    <x v="3"/>
    <x v="26"/>
    <x v="46"/>
    <x v="0"/>
    <n v="5"/>
    <s v="Skogplanting"/>
    <x v="3"/>
  </r>
  <r>
    <x v="41"/>
    <x v="3"/>
    <x v="27"/>
    <x v="47"/>
    <x v="0"/>
    <n v="6"/>
    <s v="Bolig- og fritidsbebyggelse"/>
    <x v="0"/>
  </r>
  <r>
    <x v="41"/>
    <x v="3"/>
    <x v="27"/>
    <x v="48"/>
    <x v="0"/>
    <n v="70"/>
    <s v="Næringsbygg og offentlige bygg"/>
    <x v="0"/>
  </r>
  <r>
    <x v="41"/>
    <x v="3"/>
    <x v="28"/>
    <x v="93"/>
    <x v="0"/>
    <n v="10"/>
    <s v="Annet landbruksområde"/>
    <x v="0"/>
  </r>
  <r>
    <x v="41"/>
    <x v="3"/>
    <x v="29"/>
    <x v="44"/>
    <x v="0"/>
    <n v="1"/>
    <s v="Næringsbygg og offentlige bygg"/>
    <x v="0"/>
  </r>
  <r>
    <x v="41"/>
    <x v="3"/>
    <x v="30"/>
    <x v="71"/>
    <x v="0"/>
    <n v="1"/>
    <s v="Bolig- og fritidsbebyggelse"/>
    <x v="0"/>
  </r>
  <r>
    <x v="41"/>
    <x v="3"/>
    <x v="30"/>
    <x v="64"/>
    <x v="0"/>
    <n v="1"/>
    <s v="Friområder mm"/>
    <x v="3"/>
  </r>
  <r>
    <x v="41"/>
    <x v="3"/>
    <x v="31"/>
    <x v="93"/>
    <x v="0"/>
    <n v="1"/>
    <s v="Annet landbruksområde"/>
    <x v="0"/>
  </r>
  <r>
    <x v="41"/>
    <x v="3"/>
    <x v="31"/>
    <x v="52"/>
    <x v="0"/>
    <n v="1"/>
    <s v="Bolig- og fritidsbebyggelse"/>
    <x v="0"/>
  </r>
  <r>
    <x v="41"/>
    <x v="3"/>
    <x v="31"/>
    <x v="96"/>
    <x v="1"/>
    <n v="13"/>
    <s v="Annet landbruksområde"/>
    <x v="0"/>
  </r>
  <r>
    <x v="41"/>
    <x v="3"/>
    <x v="31"/>
    <x v="70"/>
    <x v="1"/>
    <n v="1"/>
    <s v="Bolig- og fritidsbebyggelse"/>
    <x v="0"/>
  </r>
  <r>
    <x v="41"/>
    <x v="3"/>
    <x v="32"/>
    <x v="52"/>
    <x v="0"/>
    <n v="1"/>
    <s v="Bolig- og fritidsbebyggelse"/>
    <x v="0"/>
  </r>
  <r>
    <x v="41"/>
    <x v="3"/>
    <x v="32"/>
    <x v="47"/>
    <x v="0"/>
    <n v="1"/>
    <s v="Bolig- og fritidsbebyggelse"/>
    <x v="0"/>
  </r>
  <r>
    <x v="41"/>
    <x v="3"/>
    <x v="32"/>
    <x v="49"/>
    <x v="1"/>
    <n v="41"/>
    <s v="Bolig- og fritidsbebyggelse"/>
    <x v="0"/>
  </r>
  <r>
    <x v="41"/>
    <x v="3"/>
    <x v="32"/>
    <x v="70"/>
    <x v="1"/>
    <n v="4"/>
    <s v="Bolig- og fritidsbebyggelse"/>
    <x v="0"/>
  </r>
  <r>
    <x v="41"/>
    <x v="3"/>
    <x v="32"/>
    <x v="88"/>
    <x v="1"/>
    <n v="3"/>
    <s v="Næringsbygg og offentlige bygg"/>
    <x v="0"/>
  </r>
  <r>
    <x v="41"/>
    <x v="3"/>
    <x v="33"/>
    <x v="52"/>
    <x v="0"/>
    <n v="2"/>
    <s v="Bolig- og fritidsbebyggelse"/>
    <x v="0"/>
  </r>
  <r>
    <x v="41"/>
    <x v="3"/>
    <x v="34"/>
    <x v="45"/>
    <x v="0"/>
    <n v="43"/>
    <s v="Annet spesialområde"/>
    <x v="3"/>
  </r>
  <r>
    <x v="41"/>
    <x v="3"/>
    <x v="35"/>
    <x v="93"/>
    <x v="0"/>
    <n v="1"/>
    <s v="Annet landbruksområde"/>
    <x v="0"/>
  </r>
  <r>
    <x v="41"/>
    <x v="3"/>
    <x v="36"/>
    <x v="93"/>
    <x v="0"/>
    <n v="15"/>
    <s v="Annet landbruksområde"/>
    <x v="0"/>
  </r>
  <r>
    <x v="41"/>
    <x v="3"/>
    <x v="36"/>
    <x v="51"/>
    <x v="0"/>
    <n v="1"/>
    <s v="Næringsbygg og offentlige bygg"/>
    <x v="0"/>
  </r>
  <r>
    <x v="41"/>
    <x v="3"/>
    <x v="37"/>
    <x v="62"/>
    <x v="1"/>
    <n v="5"/>
    <s v="Samferdselsanlegg"/>
    <x v="1"/>
  </r>
  <r>
    <x v="41"/>
    <x v="3"/>
    <x v="38"/>
    <x v="93"/>
    <x v="0"/>
    <n v="1"/>
    <s v="Annet landbruksområde"/>
    <x v="0"/>
  </r>
  <r>
    <x v="41"/>
    <x v="3"/>
    <x v="38"/>
    <x v="47"/>
    <x v="0"/>
    <n v="37"/>
    <s v="Bolig- og fritidsbebyggelse"/>
    <x v="0"/>
  </r>
  <r>
    <x v="41"/>
    <x v="3"/>
    <x v="38"/>
    <x v="64"/>
    <x v="0"/>
    <n v="3"/>
    <s v="Friområder mm"/>
    <x v="3"/>
  </r>
  <r>
    <x v="41"/>
    <x v="3"/>
    <x v="38"/>
    <x v="51"/>
    <x v="0"/>
    <n v="3"/>
    <s v="Næringsbygg og offentlige bygg"/>
    <x v="0"/>
  </r>
  <r>
    <x v="41"/>
    <x v="3"/>
    <x v="38"/>
    <x v="48"/>
    <x v="0"/>
    <n v="1"/>
    <s v="Næringsbygg og offentlige bygg"/>
    <x v="0"/>
  </r>
  <r>
    <x v="41"/>
    <x v="3"/>
    <x v="38"/>
    <x v="67"/>
    <x v="0"/>
    <n v="1"/>
    <s v="Samferdselsanlegg"/>
    <x v="1"/>
  </r>
  <r>
    <x v="41"/>
    <x v="3"/>
    <x v="38"/>
    <x v="49"/>
    <x v="1"/>
    <n v="1"/>
    <s v="Bolig- og fritidsbebyggelse"/>
    <x v="0"/>
  </r>
  <r>
    <x v="41"/>
    <x v="3"/>
    <x v="39"/>
    <x v="52"/>
    <x v="0"/>
    <n v="1"/>
    <s v="Bolig- og fritidsbebyggelse"/>
    <x v="0"/>
  </r>
  <r>
    <x v="41"/>
    <x v="3"/>
    <x v="39"/>
    <x v="54"/>
    <x v="0"/>
    <n v="12"/>
    <s v="Samferdselsanlegg"/>
    <x v="1"/>
  </r>
  <r>
    <x v="41"/>
    <x v="3"/>
    <x v="39"/>
    <x v="56"/>
    <x v="1"/>
    <n v="1"/>
    <s v="Bolig- og fritidsbebyggelse"/>
    <x v="0"/>
  </r>
  <r>
    <x v="41"/>
    <x v="3"/>
    <x v="39"/>
    <x v="62"/>
    <x v="1"/>
    <n v="10"/>
    <s v="Samferdselsanlegg"/>
    <x v="1"/>
  </r>
  <r>
    <x v="41"/>
    <x v="3"/>
    <x v="40"/>
    <x v="49"/>
    <x v="1"/>
    <n v="2"/>
    <s v="Bolig- og fritidsbebyggelse"/>
    <x v="0"/>
  </r>
  <r>
    <x v="41"/>
    <x v="3"/>
    <x v="40"/>
    <x v="56"/>
    <x v="1"/>
    <n v="1"/>
    <s v="Bolig- og fritidsbebyggelse"/>
    <x v="0"/>
  </r>
  <r>
    <x v="41"/>
    <x v="3"/>
    <x v="42"/>
    <x v="52"/>
    <x v="0"/>
    <n v="1"/>
    <s v="Bolig- og fritidsbebyggelse"/>
    <x v="0"/>
  </r>
  <r>
    <x v="41"/>
    <x v="3"/>
    <x v="43"/>
    <x v="44"/>
    <x v="0"/>
    <n v="1"/>
    <s v="Næringsbygg og offentlige bygg"/>
    <x v="0"/>
  </r>
  <r>
    <x v="41"/>
    <x v="6"/>
    <x v="95"/>
    <x v="78"/>
    <x v="1"/>
    <n v="1"/>
    <s v="Bolig- og fritidsbebyggelse"/>
    <x v="0"/>
  </r>
  <r>
    <x v="41"/>
    <x v="6"/>
    <x v="95"/>
    <x v="74"/>
    <x v="1"/>
    <n v="2"/>
    <s v="Bolig- og fritidsbebyggelse"/>
    <x v="0"/>
  </r>
  <r>
    <x v="41"/>
    <x v="6"/>
    <x v="96"/>
    <x v="75"/>
    <x v="0"/>
    <n v="2"/>
    <s v="Bolig- og fritidsbebyggelse"/>
    <x v="0"/>
  </r>
  <r>
    <x v="41"/>
    <x v="6"/>
    <x v="96"/>
    <x v="82"/>
    <x v="0"/>
    <n v="5"/>
    <s v="Næringsbygg og offentlige bygg"/>
    <x v="0"/>
  </r>
  <r>
    <x v="41"/>
    <x v="6"/>
    <x v="96"/>
    <x v="74"/>
    <x v="1"/>
    <n v="1"/>
    <s v="Bolig- og fritidsbebyggelse"/>
    <x v="0"/>
  </r>
  <r>
    <x v="41"/>
    <x v="6"/>
    <x v="96"/>
    <x v="83"/>
    <x v="1"/>
    <n v="4"/>
    <s v="Næringsbygg og offentlige bygg"/>
    <x v="0"/>
  </r>
  <r>
    <x v="41"/>
    <x v="6"/>
    <x v="97"/>
    <x v="75"/>
    <x v="0"/>
    <n v="3"/>
    <s v="Bolig- og fritidsbebyggelse"/>
    <x v="0"/>
  </r>
  <r>
    <x v="41"/>
    <x v="6"/>
    <x v="97"/>
    <x v="77"/>
    <x v="0"/>
    <n v="15"/>
    <s v="Næringsbygg og offentlige bygg"/>
    <x v="0"/>
  </r>
  <r>
    <x v="41"/>
    <x v="6"/>
    <x v="97"/>
    <x v="74"/>
    <x v="1"/>
    <n v="3"/>
    <s v="Bolig- og fritidsbebyggelse"/>
    <x v="0"/>
  </r>
  <r>
    <x v="41"/>
    <x v="6"/>
    <x v="98"/>
    <x v="97"/>
    <x v="0"/>
    <n v="5"/>
    <s v="Annet landbruksområde"/>
    <x v="0"/>
  </r>
  <r>
    <x v="41"/>
    <x v="6"/>
    <x v="98"/>
    <x v="75"/>
    <x v="0"/>
    <n v="1"/>
    <s v="Bolig- og fritidsbebyggelse"/>
    <x v="0"/>
  </r>
  <r>
    <x v="41"/>
    <x v="6"/>
    <x v="98"/>
    <x v="76"/>
    <x v="0"/>
    <n v="45"/>
    <s v="Bolig- og fritidsbebyggelse"/>
    <x v="0"/>
  </r>
  <r>
    <x v="41"/>
    <x v="6"/>
    <x v="98"/>
    <x v="81"/>
    <x v="1"/>
    <n v="45"/>
    <s v="Bolig- og fritidsbebyggelse"/>
    <x v="0"/>
  </r>
  <r>
    <x v="41"/>
    <x v="6"/>
    <x v="99"/>
    <x v="97"/>
    <x v="0"/>
    <n v="14"/>
    <s v="Annet landbruksområde"/>
    <x v="0"/>
  </r>
  <r>
    <x v="41"/>
    <x v="6"/>
    <x v="99"/>
    <x v="75"/>
    <x v="0"/>
    <n v="1"/>
    <s v="Bolig- og fritidsbebyggelse"/>
    <x v="0"/>
  </r>
  <r>
    <x v="41"/>
    <x v="6"/>
    <x v="99"/>
    <x v="76"/>
    <x v="0"/>
    <n v="43"/>
    <s v="Bolig- og fritidsbebyggelse"/>
    <x v="0"/>
  </r>
  <r>
    <x v="41"/>
    <x v="6"/>
    <x v="99"/>
    <x v="81"/>
    <x v="1"/>
    <n v="1"/>
    <s v="Bolig- og fritidsbebyggelse"/>
    <x v="0"/>
  </r>
  <r>
    <x v="41"/>
    <x v="6"/>
    <x v="100"/>
    <x v="75"/>
    <x v="0"/>
    <n v="2"/>
    <s v="Bolig- og fritidsbebyggelse"/>
    <x v="0"/>
  </r>
  <r>
    <x v="41"/>
    <x v="6"/>
    <x v="100"/>
    <x v="76"/>
    <x v="0"/>
    <n v="2"/>
    <s v="Bolig- og fritidsbebyggelse"/>
    <x v="0"/>
  </r>
  <r>
    <x v="41"/>
    <x v="6"/>
    <x v="100"/>
    <x v="74"/>
    <x v="1"/>
    <n v="2"/>
    <s v="Bolig- og fritidsbebyggelse"/>
    <x v="0"/>
  </r>
  <r>
    <x v="41"/>
    <x v="6"/>
    <x v="100"/>
    <x v="81"/>
    <x v="1"/>
    <n v="2"/>
    <s v="Bolig- og fritidsbebyggelse"/>
    <x v="0"/>
  </r>
  <r>
    <x v="41"/>
    <x v="6"/>
    <x v="101"/>
    <x v="80"/>
    <x v="0"/>
    <n v="4"/>
    <s v="Bolig- og fritidsbebyggelse"/>
    <x v="0"/>
  </r>
  <r>
    <x v="41"/>
    <x v="6"/>
    <x v="101"/>
    <x v="75"/>
    <x v="0"/>
    <n v="24"/>
    <s v="Bolig- og fritidsbebyggelse"/>
    <x v="0"/>
  </r>
  <r>
    <x v="41"/>
    <x v="6"/>
    <x v="101"/>
    <x v="74"/>
    <x v="1"/>
    <n v="17"/>
    <s v="Bolig- og fritidsbebyggelse"/>
    <x v="0"/>
  </r>
  <r>
    <x v="41"/>
    <x v="6"/>
    <x v="102"/>
    <x v="74"/>
    <x v="1"/>
    <n v="8"/>
    <s v="Bolig- og fritidsbebyggelse"/>
    <x v="0"/>
  </r>
  <r>
    <x v="41"/>
    <x v="6"/>
    <x v="103"/>
    <x v="75"/>
    <x v="0"/>
    <n v="1"/>
    <s v="Bolig- og fritidsbebyggelse"/>
    <x v="0"/>
  </r>
  <r>
    <x v="41"/>
    <x v="6"/>
    <x v="103"/>
    <x v="77"/>
    <x v="0"/>
    <n v="5"/>
    <s v="Næringsbygg og offentlige bygg"/>
    <x v="0"/>
  </r>
  <r>
    <x v="41"/>
    <x v="6"/>
    <x v="103"/>
    <x v="74"/>
    <x v="1"/>
    <n v="20"/>
    <s v="Bolig- og fritidsbebyggelse"/>
    <x v="0"/>
  </r>
  <r>
    <x v="41"/>
    <x v="6"/>
    <x v="103"/>
    <x v="78"/>
    <x v="1"/>
    <n v="50"/>
    <s v="Bolig- og fritidsbebyggelse"/>
    <x v="0"/>
  </r>
  <r>
    <x v="41"/>
    <x v="6"/>
    <x v="104"/>
    <x v="97"/>
    <x v="0"/>
    <n v="5"/>
    <s v="Annet landbruksområde"/>
    <x v="0"/>
  </r>
  <r>
    <x v="41"/>
    <x v="6"/>
    <x v="104"/>
    <x v="80"/>
    <x v="0"/>
    <n v="2"/>
    <s v="Bolig- og fritidsbebyggelse"/>
    <x v="0"/>
  </r>
  <r>
    <x v="41"/>
    <x v="6"/>
    <x v="104"/>
    <x v="75"/>
    <x v="0"/>
    <n v="6"/>
    <s v="Bolig- og fritidsbebyggelse"/>
    <x v="0"/>
  </r>
  <r>
    <x v="41"/>
    <x v="6"/>
    <x v="105"/>
    <x v="80"/>
    <x v="0"/>
    <n v="14"/>
    <s v="Bolig- og fritidsbebyggelse"/>
    <x v="0"/>
  </r>
  <r>
    <x v="41"/>
    <x v="6"/>
    <x v="106"/>
    <x v="75"/>
    <x v="0"/>
    <n v="4"/>
    <s v="Bolig- og fritidsbebyggelse"/>
    <x v="0"/>
  </r>
  <r>
    <x v="41"/>
    <x v="6"/>
    <x v="106"/>
    <x v="76"/>
    <x v="0"/>
    <n v="30"/>
    <s v="Bolig- og fritidsbebyggelse"/>
    <x v="0"/>
  </r>
  <r>
    <x v="41"/>
    <x v="6"/>
    <x v="106"/>
    <x v="78"/>
    <x v="1"/>
    <n v="2"/>
    <s v="Bolig- og fritidsbebyggelse"/>
    <x v="0"/>
  </r>
  <r>
    <x v="41"/>
    <x v="6"/>
    <x v="106"/>
    <x v="74"/>
    <x v="1"/>
    <n v="11"/>
    <s v="Bolig- og fritidsbebyggelse"/>
    <x v="0"/>
  </r>
  <r>
    <x v="41"/>
    <x v="6"/>
    <x v="108"/>
    <x v="77"/>
    <x v="0"/>
    <n v="1"/>
    <s v="Næringsbygg og offentlige bygg"/>
    <x v="0"/>
  </r>
  <r>
    <x v="41"/>
    <x v="6"/>
    <x v="110"/>
    <x v="98"/>
    <x v="1"/>
    <n v="10"/>
    <s v="Annet landbruksområde"/>
    <x v="0"/>
  </r>
  <r>
    <x v="41"/>
    <x v="6"/>
    <x v="110"/>
    <x v="78"/>
    <x v="1"/>
    <n v="2"/>
    <s v="Bolig- og fritidsbebyggelse"/>
    <x v="0"/>
  </r>
  <r>
    <x v="41"/>
    <x v="6"/>
    <x v="112"/>
    <x v="98"/>
    <x v="1"/>
    <n v="42"/>
    <s v="Annet landbruksområde"/>
    <x v="0"/>
  </r>
  <r>
    <x v="41"/>
    <x v="6"/>
    <x v="112"/>
    <x v="74"/>
    <x v="1"/>
    <n v="14"/>
    <s v="Bolig- og fritidsbebyggelse"/>
    <x v="0"/>
  </r>
  <r>
    <x v="41"/>
    <x v="6"/>
    <x v="136"/>
    <x v="74"/>
    <x v="1"/>
    <n v="6"/>
    <s v="Bolig- og fritidsbebyggelse"/>
    <x v="0"/>
  </r>
  <r>
    <x v="41"/>
    <x v="6"/>
    <x v="113"/>
    <x v="75"/>
    <x v="0"/>
    <n v="1"/>
    <s v="Bolig- og fritidsbebyggelse"/>
    <x v="0"/>
  </r>
  <r>
    <x v="41"/>
    <x v="6"/>
    <x v="113"/>
    <x v="78"/>
    <x v="1"/>
    <n v="2"/>
    <s v="Bolig- og fritidsbebyggelse"/>
    <x v="0"/>
  </r>
  <r>
    <x v="41"/>
    <x v="6"/>
    <x v="113"/>
    <x v="74"/>
    <x v="1"/>
    <n v="4"/>
    <s v="Bolig- og fritidsbebyggelse"/>
    <x v="0"/>
  </r>
  <r>
    <x v="41"/>
    <x v="7"/>
    <x v="114"/>
    <x v="75"/>
    <x v="0"/>
    <n v="1"/>
    <s v="Bolig- og fritidsbebyggelse"/>
    <x v="0"/>
  </r>
  <r>
    <x v="41"/>
    <x v="7"/>
    <x v="114"/>
    <x v="76"/>
    <x v="0"/>
    <n v="15"/>
    <s v="Bolig- og fritidsbebyggelse"/>
    <x v="0"/>
  </r>
  <r>
    <x v="41"/>
    <x v="7"/>
    <x v="114"/>
    <x v="74"/>
    <x v="1"/>
    <n v="5"/>
    <s v="Bolig- og fritidsbebyggelse"/>
    <x v="0"/>
  </r>
  <r>
    <x v="41"/>
    <x v="7"/>
    <x v="115"/>
    <x v="80"/>
    <x v="0"/>
    <n v="1"/>
    <s v="Bolig- og fritidsbebyggelse"/>
    <x v="0"/>
  </r>
  <r>
    <x v="41"/>
    <x v="7"/>
    <x v="115"/>
    <x v="75"/>
    <x v="0"/>
    <n v="2"/>
    <s v="Bolig- og fritidsbebyggelse"/>
    <x v="0"/>
  </r>
  <r>
    <x v="41"/>
    <x v="7"/>
    <x v="137"/>
    <x v="75"/>
    <x v="0"/>
    <n v="2"/>
    <s v="Bolig- og fritidsbebyggelse"/>
    <x v="0"/>
  </r>
  <r>
    <x v="41"/>
    <x v="7"/>
    <x v="116"/>
    <x v="78"/>
    <x v="1"/>
    <n v="1"/>
    <s v="Bolig- og fritidsbebyggelse"/>
    <x v="0"/>
  </r>
  <r>
    <x v="41"/>
    <x v="7"/>
    <x v="117"/>
    <x v="75"/>
    <x v="0"/>
    <n v="2"/>
    <s v="Bolig- og fritidsbebyggelse"/>
    <x v="0"/>
  </r>
  <r>
    <x v="41"/>
    <x v="7"/>
    <x v="117"/>
    <x v="77"/>
    <x v="0"/>
    <n v="20"/>
    <s v="Næringsbygg og offentlige bygg"/>
    <x v="0"/>
  </r>
  <r>
    <x v="41"/>
    <x v="7"/>
    <x v="118"/>
    <x v="75"/>
    <x v="0"/>
    <n v="4"/>
    <s v="Bolig- og fritidsbebyggelse"/>
    <x v="0"/>
  </r>
  <r>
    <x v="41"/>
    <x v="7"/>
    <x v="119"/>
    <x v="74"/>
    <x v="1"/>
    <n v="3"/>
    <s v="Bolig- og fritidsbebyggelse"/>
    <x v="0"/>
  </r>
  <r>
    <x v="41"/>
    <x v="7"/>
    <x v="119"/>
    <x v="78"/>
    <x v="1"/>
    <n v="5"/>
    <s v="Bolig- og fritidsbebyggelse"/>
    <x v="0"/>
  </r>
  <r>
    <x v="41"/>
    <x v="7"/>
    <x v="119"/>
    <x v="83"/>
    <x v="1"/>
    <n v="88"/>
    <s v="Næringsbygg og offentlige bygg"/>
    <x v="0"/>
  </r>
  <r>
    <x v="41"/>
    <x v="7"/>
    <x v="121"/>
    <x v="76"/>
    <x v="0"/>
    <n v="2"/>
    <s v="Bolig- og fritidsbebyggelse"/>
    <x v="0"/>
  </r>
  <r>
    <x v="41"/>
    <x v="7"/>
    <x v="121"/>
    <x v="81"/>
    <x v="1"/>
    <n v="18"/>
    <s v="Bolig- og fritidsbebyggelse"/>
    <x v="0"/>
  </r>
  <r>
    <x v="41"/>
    <x v="7"/>
    <x v="121"/>
    <x v="84"/>
    <x v="1"/>
    <n v="30"/>
    <s v="Bolig- og fritidsbebyggelse"/>
    <x v="0"/>
  </r>
  <r>
    <x v="41"/>
    <x v="7"/>
    <x v="122"/>
    <x v="74"/>
    <x v="1"/>
    <n v="4"/>
    <s v="Bolig- og fritidsbebyggelse"/>
    <x v="0"/>
  </r>
  <r>
    <x v="41"/>
    <x v="7"/>
    <x v="123"/>
    <x v="75"/>
    <x v="0"/>
    <n v="4"/>
    <s v="Bolig- og fritidsbebyggelse"/>
    <x v="0"/>
  </r>
  <r>
    <x v="41"/>
    <x v="7"/>
    <x v="123"/>
    <x v="76"/>
    <x v="0"/>
    <n v="12"/>
    <s v="Bolig- og fritidsbebyggelse"/>
    <x v="0"/>
  </r>
  <r>
    <x v="41"/>
    <x v="7"/>
    <x v="124"/>
    <x v="75"/>
    <x v="0"/>
    <n v="2"/>
    <s v="Bolig- og fritidsbebyggelse"/>
    <x v="0"/>
  </r>
  <r>
    <x v="41"/>
    <x v="7"/>
    <x v="124"/>
    <x v="81"/>
    <x v="1"/>
    <n v="195"/>
    <s v="Bolig- og fritidsbebyggelse"/>
    <x v="0"/>
  </r>
  <r>
    <x v="41"/>
    <x v="7"/>
    <x v="125"/>
    <x v="75"/>
    <x v="0"/>
    <n v="5"/>
    <s v="Bolig- og fritidsbebyggelse"/>
    <x v="0"/>
  </r>
  <r>
    <x v="41"/>
    <x v="7"/>
    <x v="125"/>
    <x v="74"/>
    <x v="1"/>
    <n v="5"/>
    <s v="Bolig- og fritidsbebyggelse"/>
    <x v="0"/>
  </r>
  <r>
    <x v="41"/>
    <x v="7"/>
    <x v="125"/>
    <x v="81"/>
    <x v="1"/>
    <n v="22"/>
    <s v="Bolig- og fritidsbebyggelse"/>
    <x v="0"/>
  </r>
  <r>
    <x v="41"/>
    <x v="7"/>
    <x v="126"/>
    <x v="75"/>
    <x v="0"/>
    <n v="5"/>
    <s v="Bolig- og fritidsbebyggelse"/>
    <x v="0"/>
  </r>
  <r>
    <x v="41"/>
    <x v="7"/>
    <x v="126"/>
    <x v="98"/>
    <x v="1"/>
    <n v="150"/>
    <s v="Annet landbruksområde"/>
    <x v="0"/>
  </r>
  <r>
    <x v="41"/>
    <x v="7"/>
    <x v="126"/>
    <x v="74"/>
    <x v="1"/>
    <n v="7"/>
    <s v="Bolig- og fritidsbebyggelse"/>
    <x v="0"/>
  </r>
  <r>
    <x v="41"/>
    <x v="7"/>
    <x v="126"/>
    <x v="81"/>
    <x v="1"/>
    <n v="238"/>
    <s v="Bolig- og fritidsbebyggelse"/>
    <x v="0"/>
  </r>
  <r>
    <x v="41"/>
    <x v="7"/>
    <x v="127"/>
    <x v="77"/>
    <x v="0"/>
    <n v="1"/>
    <s v="Næringsbygg og offentlige bygg"/>
    <x v="0"/>
  </r>
  <r>
    <x v="41"/>
    <x v="7"/>
    <x v="128"/>
    <x v="75"/>
    <x v="0"/>
    <n v="2"/>
    <s v="Bolig- og fritidsbebyggelse"/>
    <x v="0"/>
  </r>
  <r>
    <x v="41"/>
    <x v="7"/>
    <x v="129"/>
    <x v="75"/>
    <x v="0"/>
    <n v="3"/>
    <s v="Bolig- og fritidsbebyggelse"/>
    <x v="0"/>
  </r>
  <r>
    <x v="41"/>
    <x v="7"/>
    <x v="130"/>
    <x v="97"/>
    <x v="0"/>
    <n v="6"/>
    <s v="Annet landbruksområde"/>
    <x v="0"/>
  </r>
  <r>
    <x v="41"/>
    <x v="7"/>
    <x v="132"/>
    <x v="85"/>
    <x v="0"/>
    <n v="19"/>
    <s v="Bolig- og fritidsbebyggelse"/>
    <x v="0"/>
  </r>
  <r>
    <x v="41"/>
    <x v="7"/>
    <x v="132"/>
    <x v="78"/>
    <x v="1"/>
    <n v="1"/>
    <s v="Bolig- og fritidsbebyggelse"/>
    <x v="0"/>
  </r>
  <r>
    <x v="41"/>
    <x v="7"/>
    <x v="138"/>
    <x v="75"/>
    <x v="0"/>
    <n v="1"/>
    <s v="Bolig- og fritidsbebyggelse"/>
    <x v="0"/>
  </r>
  <r>
    <x v="41"/>
    <x v="7"/>
    <x v="134"/>
    <x v="75"/>
    <x v="0"/>
    <n v="1"/>
    <s v="Bolig- og fritidsbebyggelse"/>
    <x v="0"/>
  </r>
  <r>
    <x v="41"/>
    <x v="7"/>
    <x v="134"/>
    <x v="80"/>
    <x v="0"/>
    <n v="1"/>
    <s v="Bolig- og fritidsbebyggelse"/>
    <x v="0"/>
  </r>
  <r>
    <x v="41"/>
    <x v="7"/>
    <x v="134"/>
    <x v="77"/>
    <x v="0"/>
    <n v="1"/>
    <s v="Næringsbygg og offentlige bygg"/>
    <x v="0"/>
  </r>
  <r>
    <x v="41"/>
    <x v="7"/>
    <x v="135"/>
    <x v="80"/>
    <x v="0"/>
    <n v="1"/>
    <s v="Bolig- og fritidsbebyggelse"/>
    <x v="0"/>
  </r>
  <r>
    <x v="41"/>
    <x v="7"/>
    <x v="135"/>
    <x v="75"/>
    <x v="0"/>
    <n v="5"/>
    <s v="Bolig- og fritidsbebyggelse"/>
    <x v="0"/>
  </r>
  <r>
    <x v="41"/>
    <x v="4"/>
    <x v="45"/>
    <x v="52"/>
    <x v="0"/>
    <n v="1"/>
    <s v="Bolig- og fritidsbebyggelse"/>
    <x v="0"/>
  </r>
  <r>
    <x v="41"/>
    <x v="4"/>
    <x v="46"/>
    <x v="52"/>
    <x v="0"/>
    <n v="1"/>
    <s v="Bolig- og fritidsbebyggelse"/>
    <x v="0"/>
  </r>
  <r>
    <x v="41"/>
    <x v="4"/>
    <x v="47"/>
    <x v="99"/>
    <x v="0"/>
    <n v="6"/>
    <s v="Annet landbruksområde"/>
    <x v="0"/>
  </r>
  <r>
    <x v="41"/>
    <x v="4"/>
    <x v="47"/>
    <x v="52"/>
    <x v="0"/>
    <n v="9"/>
    <s v="Bolig- og fritidsbebyggelse"/>
    <x v="0"/>
  </r>
  <r>
    <x v="41"/>
    <x v="4"/>
    <x v="47"/>
    <x v="49"/>
    <x v="1"/>
    <n v="3"/>
    <s v="Bolig- og fritidsbebyggelse"/>
    <x v="0"/>
  </r>
  <r>
    <x v="41"/>
    <x v="4"/>
    <x v="57"/>
    <x v="52"/>
    <x v="0"/>
    <n v="1"/>
    <s v="Bolig- og fritidsbebyggelse"/>
    <x v="0"/>
  </r>
  <r>
    <x v="41"/>
    <x v="4"/>
    <x v="57"/>
    <x v="44"/>
    <x v="0"/>
    <n v="1"/>
    <s v="Næringsbygg og offentlige bygg"/>
    <x v="0"/>
  </r>
  <r>
    <x v="41"/>
    <x v="4"/>
    <x v="57"/>
    <x v="46"/>
    <x v="0"/>
    <n v="32"/>
    <s v="Skogplanting"/>
    <x v="3"/>
  </r>
  <r>
    <x v="41"/>
    <x v="4"/>
    <x v="57"/>
    <x v="56"/>
    <x v="1"/>
    <n v="1"/>
    <s v="Bolig- og fritidsbebyggelse"/>
    <x v="0"/>
  </r>
  <r>
    <x v="41"/>
    <x v="4"/>
    <x v="59"/>
    <x v="49"/>
    <x v="1"/>
    <n v="10"/>
    <s v="Bolig- og fritidsbebyggelse"/>
    <x v="0"/>
  </r>
  <r>
    <x v="41"/>
    <x v="4"/>
    <x v="59"/>
    <x v="56"/>
    <x v="1"/>
    <n v="7"/>
    <s v="Bolig- og fritidsbebyggelse"/>
    <x v="0"/>
  </r>
  <r>
    <x v="41"/>
    <x v="4"/>
    <x v="48"/>
    <x v="52"/>
    <x v="0"/>
    <n v="4"/>
    <s v="Bolig- og fritidsbebyggelse"/>
    <x v="0"/>
  </r>
  <r>
    <x v="41"/>
    <x v="4"/>
    <x v="48"/>
    <x v="72"/>
    <x v="0"/>
    <n v="1"/>
    <s v="Bolig- og fritidsbebyggelse"/>
    <x v="0"/>
  </r>
  <r>
    <x v="41"/>
    <x v="4"/>
    <x v="48"/>
    <x v="58"/>
    <x v="1"/>
    <n v="1"/>
    <s v="Samferdselsanlegg"/>
    <x v="1"/>
  </r>
  <r>
    <x v="41"/>
    <x v="4"/>
    <x v="49"/>
    <x v="52"/>
    <x v="0"/>
    <n v="10"/>
    <s v="Bolig- og fritidsbebyggelse"/>
    <x v="0"/>
  </r>
  <r>
    <x v="41"/>
    <x v="4"/>
    <x v="49"/>
    <x v="56"/>
    <x v="1"/>
    <n v="1"/>
    <s v="Bolig- og fritidsbebyggelse"/>
    <x v="0"/>
  </r>
  <r>
    <x v="41"/>
    <x v="4"/>
    <x v="50"/>
    <x v="52"/>
    <x v="0"/>
    <n v="1"/>
    <s v="Bolig- og fritidsbebyggelse"/>
    <x v="0"/>
  </r>
  <r>
    <x v="41"/>
    <x v="4"/>
    <x v="50"/>
    <x v="44"/>
    <x v="0"/>
    <n v="3"/>
    <s v="Næringsbygg og offentlige bygg"/>
    <x v="0"/>
  </r>
  <r>
    <x v="41"/>
    <x v="4"/>
    <x v="50"/>
    <x v="54"/>
    <x v="0"/>
    <n v="3"/>
    <s v="Samferdselsanlegg"/>
    <x v="1"/>
  </r>
  <r>
    <x v="41"/>
    <x v="4"/>
    <x v="51"/>
    <x v="93"/>
    <x v="0"/>
    <n v="12"/>
    <s v="Annet landbruksområde"/>
    <x v="0"/>
  </r>
  <r>
    <x v="41"/>
    <x v="4"/>
    <x v="51"/>
    <x v="72"/>
    <x v="0"/>
    <n v="1"/>
    <s v="Bolig- og fritidsbebyggelse"/>
    <x v="0"/>
  </r>
  <r>
    <x v="41"/>
    <x v="4"/>
    <x v="51"/>
    <x v="87"/>
    <x v="0"/>
    <n v="95"/>
    <s v="Golfbane mm"/>
    <x v="3"/>
  </r>
  <r>
    <x v="41"/>
    <x v="4"/>
    <x v="54"/>
    <x v="93"/>
    <x v="0"/>
    <n v="2"/>
    <s v="Annet landbruksområde"/>
    <x v="0"/>
  </r>
  <r>
    <x v="41"/>
    <x v="4"/>
    <x v="54"/>
    <x v="52"/>
    <x v="0"/>
    <n v="1"/>
    <s v="Bolig- og fritidsbebyggelse"/>
    <x v="0"/>
  </r>
  <r>
    <x v="41"/>
    <x v="4"/>
    <x v="55"/>
    <x v="52"/>
    <x v="0"/>
    <n v="2"/>
    <s v="Bolig- og fritidsbebyggelse"/>
    <x v="0"/>
  </r>
  <r>
    <x v="41"/>
    <x v="4"/>
    <x v="55"/>
    <x v="73"/>
    <x v="1"/>
    <n v="6"/>
    <s v="Bolig- og fritidsbebyggelse"/>
    <x v="0"/>
  </r>
  <r>
    <x v="41"/>
    <x v="4"/>
    <x v="60"/>
    <x v="93"/>
    <x v="0"/>
    <n v="6"/>
    <s v="Annet landbruksområde"/>
    <x v="0"/>
  </r>
  <r>
    <x v="41"/>
    <x v="4"/>
    <x v="56"/>
    <x v="52"/>
    <x v="0"/>
    <n v="2"/>
    <s v="Bolig- og fritidsbebyggelse"/>
    <x v="0"/>
  </r>
  <r>
    <x v="41"/>
    <x v="4"/>
    <x v="56"/>
    <x v="54"/>
    <x v="0"/>
    <n v="1"/>
    <s v="Samferdselsanlegg"/>
    <x v="1"/>
  </r>
  <r>
    <x v="41"/>
    <x v="5"/>
    <x v="62"/>
    <x v="52"/>
    <x v="0"/>
    <n v="2"/>
    <s v="Bolig- og fritidsbebyggelse"/>
    <x v="0"/>
  </r>
  <r>
    <x v="41"/>
    <x v="5"/>
    <x v="62"/>
    <x v="55"/>
    <x v="1"/>
    <n v="1"/>
    <s v="Annet spesialområde"/>
    <x v="3"/>
  </r>
  <r>
    <x v="41"/>
    <x v="5"/>
    <x v="62"/>
    <x v="92"/>
    <x v="1"/>
    <n v="16"/>
    <s v="Friområder mm"/>
    <x v="3"/>
  </r>
  <r>
    <x v="41"/>
    <x v="5"/>
    <x v="72"/>
    <x v="93"/>
    <x v="0"/>
    <n v="3"/>
    <s v="Annet landbruksområde"/>
    <x v="0"/>
  </r>
  <r>
    <x v="41"/>
    <x v="5"/>
    <x v="63"/>
    <x v="93"/>
    <x v="0"/>
    <n v="1"/>
    <s v="Annet landbruksområde"/>
    <x v="0"/>
  </r>
  <r>
    <x v="41"/>
    <x v="5"/>
    <x v="63"/>
    <x v="47"/>
    <x v="0"/>
    <n v="6"/>
    <s v="Bolig- og fritidsbebyggelse"/>
    <x v="0"/>
  </r>
  <r>
    <x v="41"/>
    <x v="5"/>
    <x v="63"/>
    <x v="52"/>
    <x v="0"/>
    <n v="2"/>
    <s v="Bolig- og fritidsbebyggelse"/>
    <x v="0"/>
  </r>
  <r>
    <x v="41"/>
    <x v="5"/>
    <x v="63"/>
    <x v="54"/>
    <x v="0"/>
    <n v="3"/>
    <s v="Samferdselsanlegg"/>
    <x v="1"/>
  </r>
  <r>
    <x v="41"/>
    <x v="5"/>
    <x v="63"/>
    <x v="96"/>
    <x v="1"/>
    <n v="7"/>
    <s v="Annet landbruksområde"/>
    <x v="0"/>
  </r>
  <r>
    <x v="41"/>
    <x v="5"/>
    <x v="63"/>
    <x v="49"/>
    <x v="1"/>
    <n v="1"/>
    <s v="Bolig- og fritidsbebyggelse"/>
    <x v="0"/>
  </r>
  <r>
    <x v="41"/>
    <x v="5"/>
    <x v="64"/>
    <x v="47"/>
    <x v="0"/>
    <n v="22"/>
    <s v="Bolig- og fritidsbebyggelse"/>
    <x v="0"/>
  </r>
  <r>
    <x v="41"/>
    <x v="5"/>
    <x v="64"/>
    <x v="64"/>
    <x v="0"/>
    <n v="50"/>
    <s v="Friområder mm"/>
    <x v="3"/>
  </r>
  <r>
    <x v="41"/>
    <x v="5"/>
    <x v="64"/>
    <x v="48"/>
    <x v="0"/>
    <n v="40"/>
    <s v="Næringsbygg og offentlige bygg"/>
    <x v="0"/>
  </r>
  <r>
    <x v="41"/>
    <x v="5"/>
    <x v="65"/>
    <x v="93"/>
    <x v="0"/>
    <n v="3"/>
    <s v="Annet landbruksområde"/>
    <x v="0"/>
  </r>
  <r>
    <x v="41"/>
    <x v="5"/>
    <x v="65"/>
    <x v="99"/>
    <x v="0"/>
    <n v="3"/>
    <s v="Annet landbruksområde"/>
    <x v="0"/>
  </r>
  <r>
    <x v="41"/>
    <x v="5"/>
    <x v="65"/>
    <x v="95"/>
    <x v="0"/>
    <n v="8"/>
    <s v="Annet spesialområde"/>
    <x v="3"/>
  </r>
  <r>
    <x v="41"/>
    <x v="5"/>
    <x v="65"/>
    <x v="45"/>
    <x v="0"/>
    <n v="7"/>
    <s v="Annet spesialområde"/>
    <x v="3"/>
  </r>
  <r>
    <x v="41"/>
    <x v="5"/>
    <x v="65"/>
    <x v="47"/>
    <x v="0"/>
    <n v="8"/>
    <s v="Bolig- og fritidsbebyggelse"/>
    <x v="0"/>
  </r>
  <r>
    <x v="41"/>
    <x v="5"/>
    <x v="65"/>
    <x v="52"/>
    <x v="0"/>
    <n v="3"/>
    <s v="Bolig- og fritidsbebyggelse"/>
    <x v="0"/>
  </r>
  <r>
    <x v="41"/>
    <x v="5"/>
    <x v="65"/>
    <x v="72"/>
    <x v="0"/>
    <n v="1"/>
    <s v="Bolig- og fritidsbebyggelse"/>
    <x v="0"/>
  </r>
  <r>
    <x v="41"/>
    <x v="5"/>
    <x v="65"/>
    <x v="53"/>
    <x v="0"/>
    <n v="1"/>
    <s v="Friområder mm"/>
    <x v="3"/>
  </r>
  <r>
    <x v="41"/>
    <x v="5"/>
    <x v="65"/>
    <x v="43"/>
    <x v="0"/>
    <n v="1"/>
    <s v="Næringsbygg og offentlige bygg"/>
    <x v="0"/>
  </r>
  <r>
    <x v="41"/>
    <x v="5"/>
    <x v="65"/>
    <x v="48"/>
    <x v="0"/>
    <n v="1"/>
    <s v="Næringsbygg og offentlige bygg"/>
    <x v="0"/>
  </r>
  <r>
    <x v="41"/>
    <x v="5"/>
    <x v="65"/>
    <x v="44"/>
    <x v="0"/>
    <n v="1"/>
    <s v="Næringsbygg og offentlige bygg"/>
    <x v="0"/>
  </r>
  <r>
    <x v="41"/>
    <x v="5"/>
    <x v="65"/>
    <x v="54"/>
    <x v="0"/>
    <n v="7"/>
    <s v="Samferdselsanlegg"/>
    <x v="1"/>
  </r>
  <r>
    <x v="41"/>
    <x v="5"/>
    <x v="65"/>
    <x v="96"/>
    <x v="1"/>
    <n v="4"/>
    <s v="Annet landbruksområde"/>
    <x v="0"/>
  </r>
  <r>
    <x v="41"/>
    <x v="5"/>
    <x v="65"/>
    <x v="100"/>
    <x v="1"/>
    <n v="1"/>
    <s v="Annet landbruksområde"/>
    <x v="0"/>
  </r>
  <r>
    <x v="41"/>
    <x v="5"/>
    <x v="65"/>
    <x v="55"/>
    <x v="1"/>
    <n v="19"/>
    <s v="Annet spesialområde"/>
    <x v="3"/>
  </r>
  <r>
    <x v="41"/>
    <x v="5"/>
    <x v="65"/>
    <x v="101"/>
    <x v="1"/>
    <n v="5"/>
    <s v="Annet spesialområde"/>
    <x v="3"/>
  </r>
  <r>
    <x v="41"/>
    <x v="5"/>
    <x v="65"/>
    <x v="49"/>
    <x v="1"/>
    <n v="5"/>
    <s v="Bolig- og fritidsbebyggelse"/>
    <x v="0"/>
  </r>
  <r>
    <x v="41"/>
    <x v="5"/>
    <x v="65"/>
    <x v="56"/>
    <x v="1"/>
    <n v="1"/>
    <s v="Bolig- og fritidsbebyggelse"/>
    <x v="0"/>
  </r>
  <r>
    <x v="41"/>
    <x v="5"/>
    <x v="65"/>
    <x v="65"/>
    <x v="1"/>
    <n v="4"/>
    <s v="Friområder mm"/>
    <x v="3"/>
  </r>
  <r>
    <x v="41"/>
    <x v="5"/>
    <x v="65"/>
    <x v="50"/>
    <x v="1"/>
    <n v="25"/>
    <s v="Næringsbygg og offentlige bygg"/>
    <x v="0"/>
  </r>
  <r>
    <x v="41"/>
    <x v="5"/>
    <x v="65"/>
    <x v="66"/>
    <x v="1"/>
    <n v="12"/>
    <s v="Næringsbygg og offentlige bygg"/>
    <x v="0"/>
  </r>
  <r>
    <x v="41"/>
    <x v="5"/>
    <x v="88"/>
    <x v="52"/>
    <x v="0"/>
    <n v="2"/>
    <s v="Bolig- og fritidsbebyggelse"/>
    <x v="0"/>
  </r>
  <r>
    <x v="41"/>
    <x v="5"/>
    <x v="66"/>
    <x v="52"/>
    <x v="0"/>
    <n v="2"/>
    <s v="Bolig- og fritidsbebyggelse"/>
    <x v="0"/>
  </r>
  <r>
    <x v="41"/>
    <x v="5"/>
    <x v="67"/>
    <x v="93"/>
    <x v="0"/>
    <n v="1"/>
    <s v="Annet landbruksområde"/>
    <x v="0"/>
  </r>
  <r>
    <x v="41"/>
    <x v="5"/>
    <x v="68"/>
    <x v="52"/>
    <x v="0"/>
    <n v="1"/>
    <s v="Bolig- og fritidsbebyggelse"/>
    <x v="0"/>
  </r>
  <r>
    <x v="41"/>
    <x v="5"/>
    <x v="68"/>
    <x v="56"/>
    <x v="1"/>
    <n v="4"/>
    <s v="Bolig- og fritidsbebyggelse"/>
    <x v="0"/>
  </r>
  <r>
    <x v="41"/>
    <x v="5"/>
    <x v="68"/>
    <x v="66"/>
    <x v="1"/>
    <n v="2"/>
    <s v="Næringsbygg og offentlige bygg"/>
    <x v="0"/>
  </r>
  <r>
    <x v="41"/>
    <x v="5"/>
    <x v="73"/>
    <x v="52"/>
    <x v="0"/>
    <n v="14"/>
    <s v="Bolig- og fritidsbebyggelse"/>
    <x v="0"/>
  </r>
  <r>
    <x v="41"/>
    <x v="5"/>
    <x v="73"/>
    <x v="48"/>
    <x v="0"/>
    <n v="1"/>
    <s v="Næringsbygg og offentlige bygg"/>
    <x v="0"/>
  </r>
  <r>
    <x v="41"/>
    <x v="5"/>
    <x v="73"/>
    <x v="67"/>
    <x v="0"/>
    <n v="2"/>
    <s v="Samferdselsanlegg"/>
    <x v="1"/>
  </r>
  <r>
    <x v="41"/>
    <x v="5"/>
    <x v="69"/>
    <x v="93"/>
    <x v="0"/>
    <n v="17"/>
    <s v="Annet landbruksområde"/>
    <x v="0"/>
  </r>
  <r>
    <x v="41"/>
    <x v="5"/>
    <x v="69"/>
    <x v="54"/>
    <x v="0"/>
    <n v="6"/>
    <s v="Samferdselsanlegg"/>
    <x v="1"/>
  </r>
  <r>
    <x v="41"/>
    <x v="5"/>
    <x v="74"/>
    <x v="93"/>
    <x v="0"/>
    <n v="2"/>
    <s v="Annet landbruksområde"/>
    <x v="0"/>
  </r>
  <r>
    <x v="41"/>
    <x v="5"/>
    <x v="70"/>
    <x v="56"/>
    <x v="1"/>
    <n v="2"/>
    <s v="Bolig- og fritidsbebyggelse"/>
    <x v="0"/>
  </r>
  <r>
    <x v="41"/>
    <x v="5"/>
    <x v="71"/>
    <x v="52"/>
    <x v="0"/>
    <n v="3"/>
    <s v="Bolig- og fritidsbebyggelse"/>
    <x v="0"/>
  </r>
  <r>
    <x v="41"/>
    <x v="2"/>
    <x v="75"/>
    <x v="93"/>
    <x v="0"/>
    <n v="8"/>
    <s v="Annet landbruksområde"/>
    <x v="0"/>
  </r>
  <r>
    <x v="41"/>
    <x v="2"/>
    <x v="75"/>
    <x v="99"/>
    <x v="0"/>
    <n v="5"/>
    <s v="Annet landbruksområde"/>
    <x v="0"/>
  </r>
  <r>
    <x v="41"/>
    <x v="2"/>
    <x v="75"/>
    <x v="63"/>
    <x v="0"/>
    <n v="3"/>
    <s v="Annet spesialområde"/>
    <x v="3"/>
  </r>
  <r>
    <x v="41"/>
    <x v="2"/>
    <x v="75"/>
    <x v="45"/>
    <x v="0"/>
    <n v="3"/>
    <s v="Annet spesialområde"/>
    <x v="3"/>
  </r>
  <r>
    <x v="41"/>
    <x v="2"/>
    <x v="75"/>
    <x v="71"/>
    <x v="0"/>
    <n v="14"/>
    <s v="Bolig- og fritidsbebyggelse"/>
    <x v="0"/>
  </r>
  <r>
    <x v="41"/>
    <x v="2"/>
    <x v="75"/>
    <x v="52"/>
    <x v="0"/>
    <n v="2"/>
    <s v="Bolig- og fritidsbebyggelse"/>
    <x v="0"/>
  </r>
  <r>
    <x v="41"/>
    <x v="2"/>
    <x v="75"/>
    <x v="64"/>
    <x v="0"/>
    <n v="4"/>
    <s v="Friområder mm"/>
    <x v="3"/>
  </r>
  <r>
    <x v="41"/>
    <x v="2"/>
    <x v="75"/>
    <x v="51"/>
    <x v="0"/>
    <n v="65"/>
    <s v="Næringsbygg og offentlige bygg"/>
    <x v="0"/>
  </r>
  <r>
    <x v="41"/>
    <x v="2"/>
    <x v="75"/>
    <x v="54"/>
    <x v="0"/>
    <n v="16"/>
    <s v="Samferdselsanlegg"/>
    <x v="1"/>
  </r>
  <r>
    <x v="41"/>
    <x v="2"/>
    <x v="75"/>
    <x v="67"/>
    <x v="0"/>
    <n v="1"/>
    <s v="Samferdselsanlegg"/>
    <x v="1"/>
  </r>
  <r>
    <x v="41"/>
    <x v="2"/>
    <x v="75"/>
    <x v="49"/>
    <x v="1"/>
    <n v="45"/>
    <s v="Bolig- og fritidsbebyggelse"/>
    <x v="0"/>
  </r>
  <r>
    <x v="41"/>
    <x v="2"/>
    <x v="75"/>
    <x v="58"/>
    <x v="1"/>
    <n v="1"/>
    <s v="Samferdselsanlegg"/>
    <x v="1"/>
  </r>
  <r>
    <x v="41"/>
    <x v="2"/>
    <x v="76"/>
    <x v="93"/>
    <x v="0"/>
    <n v="3"/>
    <s v="Annet landbruksområde"/>
    <x v="0"/>
  </r>
  <r>
    <x v="41"/>
    <x v="2"/>
    <x v="76"/>
    <x v="52"/>
    <x v="0"/>
    <n v="1"/>
    <s v="Bolig- og fritidsbebyggelse"/>
    <x v="0"/>
  </r>
  <r>
    <x v="41"/>
    <x v="2"/>
    <x v="76"/>
    <x v="64"/>
    <x v="0"/>
    <n v="9"/>
    <s v="Friområder mm"/>
    <x v="3"/>
  </r>
  <r>
    <x v="41"/>
    <x v="2"/>
    <x v="76"/>
    <x v="51"/>
    <x v="0"/>
    <n v="48"/>
    <s v="Næringsbygg og offentlige bygg"/>
    <x v="0"/>
  </r>
  <r>
    <x v="41"/>
    <x v="2"/>
    <x v="76"/>
    <x v="54"/>
    <x v="0"/>
    <n v="22"/>
    <s v="Samferdselsanlegg"/>
    <x v="1"/>
  </r>
  <r>
    <x v="41"/>
    <x v="2"/>
    <x v="76"/>
    <x v="66"/>
    <x v="1"/>
    <n v="3"/>
    <s v="Næringsbygg og offentlige bygg"/>
    <x v="0"/>
  </r>
  <r>
    <x v="41"/>
    <x v="2"/>
    <x v="77"/>
    <x v="63"/>
    <x v="0"/>
    <n v="47"/>
    <s v="Annet spesialområde"/>
    <x v="3"/>
  </r>
  <r>
    <x v="41"/>
    <x v="2"/>
    <x v="77"/>
    <x v="52"/>
    <x v="0"/>
    <n v="2"/>
    <s v="Bolig- og fritidsbebyggelse"/>
    <x v="0"/>
  </r>
  <r>
    <x v="41"/>
    <x v="2"/>
    <x v="77"/>
    <x v="60"/>
    <x v="0"/>
    <n v="21"/>
    <s v="Friområder mm"/>
    <x v="3"/>
  </r>
  <r>
    <x v="41"/>
    <x v="2"/>
    <x v="77"/>
    <x v="44"/>
    <x v="0"/>
    <n v="7"/>
    <s v="Næringsbygg og offentlige bygg"/>
    <x v="0"/>
  </r>
  <r>
    <x v="41"/>
    <x v="2"/>
    <x v="77"/>
    <x v="56"/>
    <x v="1"/>
    <n v="1"/>
    <s v="Bolig- og fritidsbebyggelse"/>
    <x v="0"/>
  </r>
  <r>
    <x v="41"/>
    <x v="2"/>
    <x v="78"/>
    <x v="52"/>
    <x v="0"/>
    <n v="11"/>
    <s v="Bolig- og fritidsbebyggelse"/>
    <x v="0"/>
  </r>
  <r>
    <x v="41"/>
    <x v="2"/>
    <x v="90"/>
    <x v="93"/>
    <x v="0"/>
    <n v="2"/>
    <s v="Annet landbruksområde"/>
    <x v="0"/>
  </r>
  <r>
    <x v="41"/>
    <x v="2"/>
    <x v="90"/>
    <x v="46"/>
    <x v="0"/>
    <n v="4"/>
    <s v="Skogplanting"/>
    <x v="3"/>
  </r>
  <r>
    <x v="41"/>
    <x v="2"/>
    <x v="93"/>
    <x v="71"/>
    <x v="0"/>
    <n v="2"/>
    <s v="Bolig- og fritidsbebyggelse"/>
    <x v="0"/>
  </r>
  <r>
    <x v="41"/>
    <x v="2"/>
    <x v="93"/>
    <x v="64"/>
    <x v="0"/>
    <n v="6"/>
    <s v="Friområder mm"/>
    <x v="3"/>
  </r>
  <r>
    <x v="41"/>
    <x v="2"/>
    <x v="80"/>
    <x v="63"/>
    <x v="0"/>
    <n v="1"/>
    <s v="Annet spesialområde"/>
    <x v="3"/>
  </r>
  <r>
    <x v="41"/>
    <x v="2"/>
    <x v="80"/>
    <x v="56"/>
    <x v="1"/>
    <n v="2"/>
    <s v="Bolig- og fritidsbebyggelse"/>
    <x v="0"/>
  </r>
  <r>
    <x v="41"/>
    <x v="2"/>
    <x v="80"/>
    <x v="50"/>
    <x v="1"/>
    <n v="67"/>
    <s v="Næringsbygg og offentlige bygg"/>
    <x v="0"/>
  </r>
  <r>
    <x v="41"/>
    <x v="2"/>
    <x v="92"/>
    <x v="47"/>
    <x v="0"/>
    <n v="90"/>
    <s v="Bolig- og fritidsbebyggelse"/>
    <x v="0"/>
  </r>
  <r>
    <x v="41"/>
    <x v="2"/>
    <x v="92"/>
    <x v="52"/>
    <x v="0"/>
    <n v="1"/>
    <s v="Bolig- og fritidsbebyggelse"/>
    <x v="0"/>
  </r>
  <r>
    <x v="41"/>
    <x v="2"/>
    <x v="92"/>
    <x v="44"/>
    <x v="0"/>
    <n v="5"/>
    <s v="Næringsbygg og offentlige bygg"/>
    <x v="0"/>
  </r>
  <r>
    <x v="41"/>
    <x v="2"/>
    <x v="92"/>
    <x v="54"/>
    <x v="0"/>
    <n v="7"/>
    <s v="Samferdselsanlegg"/>
    <x v="1"/>
  </r>
  <r>
    <x v="41"/>
    <x v="2"/>
    <x v="82"/>
    <x v="48"/>
    <x v="0"/>
    <n v="15"/>
    <s v="Næringsbygg og offentlige bygg"/>
    <x v="0"/>
  </r>
  <r>
    <x v="41"/>
    <x v="2"/>
    <x v="82"/>
    <x v="67"/>
    <x v="0"/>
    <n v="1"/>
    <s v="Samferdselsanlegg"/>
    <x v="1"/>
  </r>
  <r>
    <x v="41"/>
    <x v="2"/>
    <x v="94"/>
    <x v="93"/>
    <x v="0"/>
    <n v="5"/>
    <s v="Annet landbruksområde"/>
    <x v="0"/>
  </r>
  <r>
    <x v="41"/>
    <x v="2"/>
    <x v="91"/>
    <x v="52"/>
    <x v="0"/>
    <n v="6"/>
    <s v="Bolig- og fritidsbebyggelse"/>
    <x v="0"/>
  </r>
  <r>
    <x v="41"/>
    <x v="2"/>
    <x v="91"/>
    <x v="72"/>
    <x v="0"/>
    <n v="1"/>
    <s v="Bolig- og fritidsbebyggelse"/>
    <x v="0"/>
  </r>
  <r>
    <x v="41"/>
    <x v="2"/>
    <x v="91"/>
    <x v="67"/>
    <x v="0"/>
    <n v="1"/>
    <s v="Samferdselsanlegg"/>
    <x v="1"/>
  </r>
  <r>
    <x v="41"/>
    <x v="2"/>
    <x v="91"/>
    <x v="46"/>
    <x v="0"/>
    <n v="4"/>
    <s v="Skogplanting"/>
    <x v="3"/>
  </r>
  <r>
    <x v="41"/>
    <x v="2"/>
    <x v="91"/>
    <x v="56"/>
    <x v="1"/>
    <n v="7"/>
    <s v="Bolig- og fritidsbebyggelse"/>
    <x v="0"/>
  </r>
  <r>
    <x v="41"/>
    <x v="2"/>
    <x v="91"/>
    <x v="59"/>
    <x v="1"/>
    <n v="1"/>
    <s v="Næringsbygg og offentlige bygg"/>
    <x v="0"/>
  </r>
  <r>
    <x v="41"/>
    <x v="2"/>
    <x v="83"/>
    <x v="93"/>
    <x v="0"/>
    <n v="2"/>
    <s v="Annet landbruksområde"/>
    <x v="0"/>
  </r>
  <r>
    <x v="41"/>
    <x v="2"/>
    <x v="84"/>
    <x v="93"/>
    <x v="0"/>
    <n v="2"/>
    <s v="Annet landbruksområde"/>
    <x v="0"/>
  </r>
  <r>
    <x v="41"/>
    <x v="2"/>
    <x v="85"/>
    <x v="47"/>
    <x v="0"/>
    <n v="2"/>
    <s v="Bolig- og fritidsbebyggelse"/>
    <x v="0"/>
  </r>
  <r>
    <x v="41"/>
    <x v="2"/>
    <x v="85"/>
    <x v="54"/>
    <x v="0"/>
    <n v="5"/>
    <s v="Samferdselsanlegg"/>
    <x v="1"/>
  </r>
  <r>
    <x v="41"/>
    <x v="2"/>
    <x v="86"/>
    <x v="93"/>
    <x v="0"/>
    <n v="1"/>
    <s v="Annet landbruksområde"/>
    <x v="0"/>
  </r>
  <r>
    <x v="42"/>
    <x v="0"/>
    <x v="0"/>
    <x v="47"/>
    <x v="0"/>
    <n v="6"/>
    <s v="Bolig- og fritidsbebyggelse"/>
    <x v="0"/>
  </r>
  <r>
    <x v="42"/>
    <x v="0"/>
    <x v="0"/>
    <x v="64"/>
    <x v="0"/>
    <n v="7"/>
    <s v="Friområder mm"/>
    <x v="3"/>
  </r>
  <r>
    <x v="42"/>
    <x v="0"/>
    <x v="1"/>
    <x v="93"/>
    <x v="0"/>
    <n v="11"/>
    <s v="Annet landbruksområde"/>
    <x v="0"/>
  </r>
  <r>
    <x v="42"/>
    <x v="0"/>
    <x v="1"/>
    <x v="47"/>
    <x v="0"/>
    <n v="11"/>
    <s v="Bolig- og fritidsbebyggelse"/>
    <x v="0"/>
  </r>
  <r>
    <x v="42"/>
    <x v="0"/>
    <x v="1"/>
    <x v="48"/>
    <x v="0"/>
    <n v="10"/>
    <s v="Næringsbygg og offentlige bygg"/>
    <x v="0"/>
  </r>
  <r>
    <x v="42"/>
    <x v="0"/>
    <x v="1"/>
    <x v="54"/>
    <x v="0"/>
    <n v="1"/>
    <s v="Samferdselsanlegg"/>
    <x v="1"/>
  </r>
  <r>
    <x v="42"/>
    <x v="0"/>
    <x v="2"/>
    <x v="45"/>
    <x v="0"/>
    <n v="11"/>
    <s v="Annet spesialområde"/>
    <x v="3"/>
  </r>
  <r>
    <x v="42"/>
    <x v="0"/>
    <x v="2"/>
    <x v="52"/>
    <x v="0"/>
    <n v="1"/>
    <s v="Bolig- og fritidsbebyggelse"/>
    <x v="0"/>
  </r>
  <r>
    <x v="42"/>
    <x v="0"/>
    <x v="2"/>
    <x v="47"/>
    <x v="0"/>
    <n v="1"/>
    <s v="Bolig- og fritidsbebyggelse"/>
    <x v="0"/>
  </r>
  <r>
    <x v="42"/>
    <x v="0"/>
    <x v="2"/>
    <x v="64"/>
    <x v="0"/>
    <n v="24"/>
    <s v="Friområder mm"/>
    <x v="3"/>
  </r>
  <r>
    <x v="42"/>
    <x v="0"/>
    <x v="2"/>
    <x v="90"/>
    <x v="0"/>
    <n v="83"/>
    <s v="Golfbane mm"/>
    <x v="3"/>
  </r>
  <r>
    <x v="42"/>
    <x v="0"/>
    <x v="2"/>
    <x v="89"/>
    <x v="0"/>
    <n v="25"/>
    <s v="Næringsbygg og offentlige bygg"/>
    <x v="0"/>
  </r>
  <r>
    <x v="42"/>
    <x v="0"/>
    <x v="2"/>
    <x v="51"/>
    <x v="0"/>
    <n v="23"/>
    <s v="Næringsbygg og offentlige bygg"/>
    <x v="0"/>
  </r>
  <r>
    <x v="42"/>
    <x v="0"/>
    <x v="2"/>
    <x v="48"/>
    <x v="0"/>
    <n v="8"/>
    <s v="Næringsbygg og offentlige bygg"/>
    <x v="0"/>
  </r>
  <r>
    <x v="42"/>
    <x v="0"/>
    <x v="2"/>
    <x v="56"/>
    <x v="1"/>
    <n v="2"/>
    <s v="Bolig- og fritidsbebyggelse"/>
    <x v="0"/>
  </r>
  <r>
    <x v="42"/>
    <x v="0"/>
    <x v="5"/>
    <x v="52"/>
    <x v="0"/>
    <n v="4"/>
    <s v="Bolig- og fritidsbebyggelse"/>
    <x v="0"/>
  </r>
  <r>
    <x v="42"/>
    <x v="0"/>
    <x v="6"/>
    <x v="64"/>
    <x v="0"/>
    <n v="35"/>
    <s v="Friområder mm"/>
    <x v="3"/>
  </r>
  <r>
    <x v="42"/>
    <x v="0"/>
    <x v="6"/>
    <x v="90"/>
    <x v="0"/>
    <n v="40"/>
    <s v="Golfbane mm"/>
    <x v="3"/>
  </r>
  <r>
    <x v="42"/>
    <x v="0"/>
    <x v="7"/>
    <x v="63"/>
    <x v="0"/>
    <n v="1"/>
    <s v="Annet spesialområde"/>
    <x v="3"/>
  </r>
  <r>
    <x v="42"/>
    <x v="0"/>
    <x v="7"/>
    <x v="47"/>
    <x v="0"/>
    <n v="27"/>
    <s v="Bolig- og fritidsbebyggelse"/>
    <x v="0"/>
  </r>
  <r>
    <x v="42"/>
    <x v="0"/>
    <x v="7"/>
    <x v="52"/>
    <x v="0"/>
    <n v="3"/>
    <s v="Bolig- og fritidsbebyggelse"/>
    <x v="0"/>
  </r>
  <r>
    <x v="42"/>
    <x v="0"/>
    <x v="7"/>
    <x v="53"/>
    <x v="0"/>
    <n v="1"/>
    <s v="Friområder mm"/>
    <x v="3"/>
  </r>
  <r>
    <x v="42"/>
    <x v="0"/>
    <x v="7"/>
    <x v="48"/>
    <x v="0"/>
    <n v="3"/>
    <s v="Næringsbygg og offentlige bygg"/>
    <x v="0"/>
  </r>
  <r>
    <x v="42"/>
    <x v="0"/>
    <x v="7"/>
    <x v="61"/>
    <x v="1"/>
    <n v="1"/>
    <s v="Annet spesialområde"/>
    <x v="3"/>
  </r>
  <r>
    <x v="42"/>
    <x v="0"/>
    <x v="8"/>
    <x v="93"/>
    <x v="0"/>
    <n v="4"/>
    <s v="Annet landbruksområde"/>
    <x v="0"/>
  </r>
  <r>
    <x v="42"/>
    <x v="0"/>
    <x v="8"/>
    <x v="67"/>
    <x v="0"/>
    <n v="2"/>
    <s v="Samferdselsanlegg"/>
    <x v="1"/>
  </r>
  <r>
    <x v="42"/>
    <x v="0"/>
    <x v="9"/>
    <x v="52"/>
    <x v="0"/>
    <n v="1"/>
    <s v="Bolig- og fritidsbebyggelse"/>
    <x v="0"/>
  </r>
  <r>
    <x v="42"/>
    <x v="0"/>
    <x v="9"/>
    <x v="51"/>
    <x v="0"/>
    <n v="32"/>
    <s v="Næringsbygg og offentlige bygg"/>
    <x v="0"/>
  </r>
  <r>
    <x v="42"/>
    <x v="0"/>
    <x v="9"/>
    <x v="44"/>
    <x v="0"/>
    <n v="7"/>
    <s v="Næringsbygg og offentlige bygg"/>
    <x v="0"/>
  </r>
  <r>
    <x v="42"/>
    <x v="0"/>
    <x v="9"/>
    <x v="54"/>
    <x v="0"/>
    <n v="2"/>
    <s v="Samferdselsanlegg"/>
    <x v="1"/>
  </r>
  <r>
    <x v="42"/>
    <x v="0"/>
    <x v="9"/>
    <x v="49"/>
    <x v="1"/>
    <n v="38"/>
    <s v="Bolig- og fritidsbebyggelse"/>
    <x v="0"/>
  </r>
  <r>
    <x v="42"/>
    <x v="0"/>
    <x v="9"/>
    <x v="66"/>
    <x v="1"/>
    <n v="15"/>
    <s v="Næringsbygg og offentlige bygg"/>
    <x v="0"/>
  </r>
  <r>
    <x v="42"/>
    <x v="0"/>
    <x v="9"/>
    <x v="59"/>
    <x v="1"/>
    <n v="2"/>
    <s v="Næringsbygg og offentlige bygg"/>
    <x v="0"/>
  </r>
  <r>
    <x v="42"/>
    <x v="0"/>
    <x v="10"/>
    <x v="93"/>
    <x v="0"/>
    <n v="3"/>
    <s v="Annet landbruksområde"/>
    <x v="0"/>
  </r>
  <r>
    <x v="42"/>
    <x v="0"/>
    <x v="10"/>
    <x v="52"/>
    <x v="0"/>
    <n v="2"/>
    <s v="Bolig- og fritidsbebyggelse"/>
    <x v="0"/>
  </r>
  <r>
    <x v="42"/>
    <x v="0"/>
    <x v="12"/>
    <x v="63"/>
    <x v="0"/>
    <n v="6"/>
    <s v="Annet spesialområde"/>
    <x v="3"/>
  </r>
  <r>
    <x v="42"/>
    <x v="0"/>
    <x v="12"/>
    <x v="61"/>
    <x v="1"/>
    <n v="8"/>
    <s v="Annet spesialområde"/>
    <x v="3"/>
  </r>
  <r>
    <x v="42"/>
    <x v="0"/>
    <x v="13"/>
    <x v="93"/>
    <x v="0"/>
    <n v="6"/>
    <s v="Annet landbruksområde"/>
    <x v="0"/>
  </r>
  <r>
    <x v="42"/>
    <x v="0"/>
    <x v="13"/>
    <x v="64"/>
    <x v="0"/>
    <n v="318"/>
    <s v="Friområder mm"/>
    <x v="3"/>
  </r>
  <r>
    <x v="42"/>
    <x v="0"/>
    <x v="13"/>
    <x v="89"/>
    <x v="0"/>
    <n v="113"/>
    <s v="Næringsbygg og offentlige bygg"/>
    <x v="0"/>
  </r>
  <r>
    <x v="42"/>
    <x v="0"/>
    <x v="13"/>
    <x v="54"/>
    <x v="0"/>
    <n v="16"/>
    <s v="Samferdselsanlegg"/>
    <x v="1"/>
  </r>
  <r>
    <x v="42"/>
    <x v="0"/>
    <x v="14"/>
    <x v="45"/>
    <x v="0"/>
    <n v="12"/>
    <s v="Annet spesialområde"/>
    <x v="3"/>
  </r>
  <r>
    <x v="42"/>
    <x v="0"/>
    <x v="14"/>
    <x v="63"/>
    <x v="0"/>
    <n v="2"/>
    <s v="Annet spesialområde"/>
    <x v="3"/>
  </r>
  <r>
    <x v="42"/>
    <x v="0"/>
    <x v="15"/>
    <x v="96"/>
    <x v="1"/>
    <n v="1"/>
    <s v="Annet landbruksområde"/>
    <x v="0"/>
  </r>
  <r>
    <x v="42"/>
    <x v="0"/>
    <x v="15"/>
    <x v="56"/>
    <x v="1"/>
    <n v="4"/>
    <s v="Bolig- og fritidsbebyggelse"/>
    <x v="0"/>
  </r>
  <r>
    <x v="42"/>
    <x v="0"/>
    <x v="16"/>
    <x v="48"/>
    <x v="0"/>
    <n v="4"/>
    <s v="Næringsbygg og offentlige bygg"/>
    <x v="0"/>
  </r>
  <r>
    <x v="42"/>
    <x v="0"/>
    <x v="16"/>
    <x v="56"/>
    <x v="1"/>
    <n v="1"/>
    <s v="Bolig- og fritidsbebyggelse"/>
    <x v="0"/>
  </r>
  <r>
    <x v="42"/>
    <x v="0"/>
    <x v="17"/>
    <x v="52"/>
    <x v="0"/>
    <n v="1"/>
    <s v="Bolig- og fritidsbebyggelse"/>
    <x v="0"/>
  </r>
  <r>
    <x v="42"/>
    <x v="0"/>
    <x v="17"/>
    <x v="43"/>
    <x v="0"/>
    <n v="125"/>
    <s v="Næringsbygg og offentlige bygg"/>
    <x v="0"/>
  </r>
  <r>
    <x v="42"/>
    <x v="0"/>
    <x v="17"/>
    <x v="51"/>
    <x v="0"/>
    <n v="6"/>
    <s v="Næringsbygg og offentlige bygg"/>
    <x v="0"/>
  </r>
  <r>
    <x v="42"/>
    <x v="0"/>
    <x v="17"/>
    <x v="54"/>
    <x v="0"/>
    <n v="5"/>
    <s v="Samferdselsanlegg"/>
    <x v="1"/>
  </r>
  <r>
    <x v="42"/>
    <x v="0"/>
    <x v="17"/>
    <x v="56"/>
    <x v="1"/>
    <n v="1"/>
    <s v="Bolig- og fritidsbebyggelse"/>
    <x v="0"/>
  </r>
  <r>
    <x v="42"/>
    <x v="0"/>
    <x v="17"/>
    <x v="62"/>
    <x v="1"/>
    <n v="11"/>
    <s v="Samferdselsanlegg"/>
    <x v="1"/>
  </r>
  <r>
    <x v="42"/>
    <x v="0"/>
    <x v="18"/>
    <x v="47"/>
    <x v="0"/>
    <n v="11"/>
    <s v="Bolig- og fritidsbebyggelse"/>
    <x v="0"/>
  </r>
  <r>
    <x v="42"/>
    <x v="0"/>
    <x v="18"/>
    <x v="52"/>
    <x v="0"/>
    <n v="2"/>
    <s v="Bolig- og fritidsbebyggelse"/>
    <x v="0"/>
  </r>
  <r>
    <x v="42"/>
    <x v="0"/>
    <x v="18"/>
    <x v="53"/>
    <x v="0"/>
    <n v="14"/>
    <s v="Friområder mm"/>
    <x v="3"/>
  </r>
  <r>
    <x v="42"/>
    <x v="0"/>
    <x v="18"/>
    <x v="90"/>
    <x v="0"/>
    <n v="404"/>
    <s v="Golfbane mm"/>
    <x v="3"/>
  </r>
  <r>
    <x v="42"/>
    <x v="0"/>
    <x v="18"/>
    <x v="91"/>
    <x v="1"/>
    <n v="1113"/>
    <s v="Golfbane mm"/>
    <x v="3"/>
  </r>
  <r>
    <x v="42"/>
    <x v="0"/>
    <x v="19"/>
    <x v="52"/>
    <x v="0"/>
    <n v="4"/>
    <s v="Bolig- og fritidsbebyggelse"/>
    <x v="0"/>
  </r>
  <r>
    <x v="42"/>
    <x v="0"/>
    <x v="19"/>
    <x v="48"/>
    <x v="0"/>
    <n v="9"/>
    <s v="Næringsbygg og offentlige bygg"/>
    <x v="0"/>
  </r>
  <r>
    <x v="42"/>
    <x v="0"/>
    <x v="19"/>
    <x v="43"/>
    <x v="0"/>
    <n v="1"/>
    <s v="Næringsbygg og offentlige bygg"/>
    <x v="0"/>
  </r>
  <r>
    <x v="42"/>
    <x v="0"/>
    <x v="19"/>
    <x v="54"/>
    <x v="0"/>
    <n v="40"/>
    <s v="Samferdselsanlegg"/>
    <x v="1"/>
  </r>
  <r>
    <x v="42"/>
    <x v="0"/>
    <x v="19"/>
    <x v="56"/>
    <x v="1"/>
    <n v="3"/>
    <s v="Bolig- og fritidsbebyggelse"/>
    <x v="0"/>
  </r>
  <r>
    <x v="42"/>
    <x v="0"/>
    <x v="19"/>
    <x v="62"/>
    <x v="1"/>
    <n v="80"/>
    <s v="Samferdselsanlegg"/>
    <x v="1"/>
  </r>
  <r>
    <x v="42"/>
    <x v="0"/>
    <x v="20"/>
    <x v="52"/>
    <x v="0"/>
    <n v="1"/>
    <s v="Bolig- og fritidsbebyggelse"/>
    <x v="0"/>
  </r>
  <r>
    <x v="42"/>
    <x v="0"/>
    <x v="20"/>
    <x v="64"/>
    <x v="0"/>
    <n v="1"/>
    <s v="Friområder mm"/>
    <x v="3"/>
  </r>
  <r>
    <x v="42"/>
    <x v="0"/>
    <x v="20"/>
    <x v="48"/>
    <x v="0"/>
    <n v="1"/>
    <s v="Næringsbygg og offentlige bygg"/>
    <x v="0"/>
  </r>
  <r>
    <x v="42"/>
    <x v="0"/>
    <x v="20"/>
    <x v="92"/>
    <x v="1"/>
    <n v="27"/>
    <s v="Friområder mm"/>
    <x v="3"/>
  </r>
  <r>
    <x v="42"/>
    <x v="0"/>
    <x v="20"/>
    <x v="66"/>
    <x v="1"/>
    <n v="9"/>
    <s v="Næringsbygg og offentlige bygg"/>
    <x v="0"/>
  </r>
  <r>
    <x v="42"/>
    <x v="0"/>
    <x v="20"/>
    <x v="62"/>
    <x v="1"/>
    <n v="5"/>
    <s v="Samferdselsanlegg"/>
    <x v="1"/>
  </r>
  <r>
    <x v="42"/>
    <x v="0"/>
    <x v="21"/>
    <x v="47"/>
    <x v="0"/>
    <n v="19"/>
    <s v="Bolig- og fritidsbebyggelse"/>
    <x v="0"/>
  </r>
  <r>
    <x v="42"/>
    <x v="0"/>
    <x v="21"/>
    <x v="52"/>
    <x v="0"/>
    <n v="1"/>
    <s v="Bolig- og fritidsbebyggelse"/>
    <x v="0"/>
  </r>
  <r>
    <x v="42"/>
    <x v="0"/>
    <x v="21"/>
    <x v="67"/>
    <x v="0"/>
    <n v="2"/>
    <s v="Samferdselsanlegg"/>
    <x v="1"/>
  </r>
  <r>
    <x v="42"/>
    <x v="0"/>
    <x v="21"/>
    <x v="54"/>
    <x v="0"/>
    <n v="2"/>
    <s v="Samferdselsanlegg"/>
    <x v="1"/>
  </r>
  <r>
    <x v="42"/>
    <x v="0"/>
    <x v="21"/>
    <x v="49"/>
    <x v="1"/>
    <n v="5"/>
    <s v="Bolig- og fritidsbebyggelse"/>
    <x v="0"/>
  </r>
  <r>
    <x v="42"/>
    <x v="0"/>
    <x v="21"/>
    <x v="56"/>
    <x v="1"/>
    <n v="4"/>
    <s v="Bolig- og fritidsbebyggelse"/>
    <x v="0"/>
  </r>
  <r>
    <x v="42"/>
    <x v="0"/>
    <x v="21"/>
    <x v="58"/>
    <x v="1"/>
    <n v="1"/>
    <s v="Samferdselsanlegg"/>
    <x v="1"/>
  </r>
  <r>
    <x v="42"/>
    <x v="0"/>
    <x v="21"/>
    <x v="62"/>
    <x v="1"/>
    <n v="1"/>
    <s v="Samferdselsanlegg"/>
    <x v="1"/>
  </r>
  <r>
    <x v="42"/>
    <x v="3"/>
    <x v="24"/>
    <x v="63"/>
    <x v="0"/>
    <n v="1"/>
    <s v="Annet spesialområde"/>
    <x v="3"/>
  </r>
  <r>
    <x v="42"/>
    <x v="3"/>
    <x v="25"/>
    <x v="43"/>
    <x v="0"/>
    <n v="2"/>
    <s v="Næringsbygg og offentlige bygg"/>
    <x v="0"/>
  </r>
  <r>
    <x v="42"/>
    <x v="3"/>
    <x v="26"/>
    <x v="93"/>
    <x v="0"/>
    <n v="1"/>
    <s v="Annet landbruksområde"/>
    <x v="0"/>
  </r>
  <r>
    <x v="42"/>
    <x v="3"/>
    <x v="26"/>
    <x v="99"/>
    <x v="0"/>
    <n v="1"/>
    <s v="Annet landbruksområde"/>
    <x v="0"/>
  </r>
  <r>
    <x v="42"/>
    <x v="3"/>
    <x v="28"/>
    <x v="48"/>
    <x v="0"/>
    <n v="22"/>
    <s v="Næringsbygg og offentlige bygg"/>
    <x v="0"/>
  </r>
  <r>
    <x v="42"/>
    <x v="3"/>
    <x v="28"/>
    <x v="50"/>
    <x v="1"/>
    <n v="22"/>
    <s v="Næringsbygg og offentlige bygg"/>
    <x v="0"/>
  </r>
  <r>
    <x v="42"/>
    <x v="3"/>
    <x v="30"/>
    <x v="73"/>
    <x v="1"/>
    <n v="172"/>
    <s v="Bolig- og fritidsbebyggelse"/>
    <x v="0"/>
  </r>
  <r>
    <x v="42"/>
    <x v="3"/>
    <x v="30"/>
    <x v="56"/>
    <x v="1"/>
    <n v="1"/>
    <s v="Bolig- og fritidsbebyggelse"/>
    <x v="0"/>
  </r>
  <r>
    <x v="42"/>
    <x v="3"/>
    <x v="30"/>
    <x v="92"/>
    <x v="1"/>
    <n v="19"/>
    <s v="Friområder mm"/>
    <x v="3"/>
  </r>
  <r>
    <x v="42"/>
    <x v="3"/>
    <x v="31"/>
    <x v="52"/>
    <x v="0"/>
    <n v="2"/>
    <s v="Bolig- og fritidsbebyggelse"/>
    <x v="0"/>
  </r>
  <r>
    <x v="42"/>
    <x v="3"/>
    <x v="44"/>
    <x v="93"/>
    <x v="0"/>
    <n v="35"/>
    <s v="Annet landbruksområde"/>
    <x v="0"/>
  </r>
  <r>
    <x v="42"/>
    <x v="3"/>
    <x v="44"/>
    <x v="52"/>
    <x v="0"/>
    <n v="2"/>
    <s v="Bolig- og fritidsbebyggelse"/>
    <x v="0"/>
  </r>
  <r>
    <x v="42"/>
    <x v="3"/>
    <x v="32"/>
    <x v="93"/>
    <x v="0"/>
    <n v="1"/>
    <s v="Annet landbruksområde"/>
    <x v="0"/>
  </r>
  <r>
    <x v="42"/>
    <x v="3"/>
    <x v="32"/>
    <x v="89"/>
    <x v="0"/>
    <n v="5"/>
    <s v="Næringsbygg og offentlige bygg"/>
    <x v="0"/>
  </r>
  <r>
    <x v="42"/>
    <x v="3"/>
    <x v="32"/>
    <x v="96"/>
    <x v="1"/>
    <n v="3"/>
    <s v="Annet landbruksområde"/>
    <x v="0"/>
  </r>
  <r>
    <x v="42"/>
    <x v="3"/>
    <x v="32"/>
    <x v="92"/>
    <x v="1"/>
    <n v="36"/>
    <s v="Friområder mm"/>
    <x v="3"/>
  </r>
  <r>
    <x v="42"/>
    <x v="3"/>
    <x v="33"/>
    <x v="93"/>
    <x v="0"/>
    <n v="1"/>
    <s v="Annet landbruksområde"/>
    <x v="0"/>
  </r>
  <r>
    <x v="42"/>
    <x v="3"/>
    <x v="33"/>
    <x v="48"/>
    <x v="0"/>
    <n v="2"/>
    <s v="Næringsbygg og offentlige bygg"/>
    <x v="0"/>
  </r>
  <r>
    <x v="42"/>
    <x v="3"/>
    <x v="35"/>
    <x v="63"/>
    <x v="0"/>
    <n v="1"/>
    <s v="Annet spesialområde"/>
    <x v="3"/>
  </r>
  <r>
    <x v="42"/>
    <x v="3"/>
    <x v="35"/>
    <x v="47"/>
    <x v="0"/>
    <n v="1"/>
    <s v="Bolig- og fritidsbebyggelse"/>
    <x v="0"/>
  </r>
  <r>
    <x v="42"/>
    <x v="3"/>
    <x v="35"/>
    <x v="43"/>
    <x v="0"/>
    <n v="1"/>
    <s v="Næringsbygg og offentlige bygg"/>
    <x v="0"/>
  </r>
  <r>
    <x v="42"/>
    <x v="3"/>
    <x v="38"/>
    <x v="45"/>
    <x v="0"/>
    <n v="15"/>
    <s v="Annet spesialområde"/>
    <x v="3"/>
  </r>
  <r>
    <x v="42"/>
    <x v="3"/>
    <x v="38"/>
    <x v="63"/>
    <x v="0"/>
    <n v="4"/>
    <s v="Annet spesialområde"/>
    <x v="3"/>
  </r>
  <r>
    <x v="42"/>
    <x v="3"/>
    <x v="38"/>
    <x v="47"/>
    <x v="0"/>
    <n v="25"/>
    <s v="Bolig- og fritidsbebyggelse"/>
    <x v="0"/>
  </r>
  <r>
    <x v="42"/>
    <x v="3"/>
    <x v="38"/>
    <x v="51"/>
    <x v="0"/>
    <n v="7"/>
    <s v="Næringsbygg og offentlige bygg"/>
    <x v="0"/>
  </r>
  <r>
    <x v="42"/>
    <x v="3"/>
    <x v="38"/>
    <x v="48"/>
    <x v="0"/>
    <n v="7"/>
    <s v="Næringsbygg og offentlige bygg"/>
    <x v="0"/>
  </r>
  <r>
    <x v="42"/>
    <x v="3"/>
    <x v="38"/>
    <x v="89"/>
    <x v="0"/>
    <n v="6"/>
    <s v="Næringsbygg og offentlige bygg"/>
    <x v="0"/>
  </r>
  <r>
    <x v="42"/>
    <x v="3"/>
    <x v="38"/>
    <x v="44"/>
    <x v="0"/>
    <n v="2"/>
    <s v="Næringsbygg og offentlige bygg"/>
    <x v="0"/>
  </r>
  <r>
    <x v="42"/>
    <x v="3"/>
    <x v="39"/>
    <x v="93"/>
    <x v="0"/>
    <n v="6"/>
    <s v="Annet landbruksområde"/>
    <x v="0"/>
  </r>
  <r>
    <x v="42"/>
    <x v="3"/>
    <x v="39"/>
    <x v="56"/>
    <x v="1"/>
    <n v="2"/>
    <s v="Bolig- og fritidsbebyggelse"/>
    <x v="0"/>
  </r>
  <r>
    <x v="42"/>
    <x v="3"/>
    <x v="40"/>
    <x v="56"/>
    <x v="1"/>
    <n v="1"/>
    <s v="Bolig- og fritidsbebyggelse"/>
    <x v="0"/>
  </r>
  <r>
    <x v="42"/>
    <x v="3"/>
    <x v="42"/>
    <x v="73"/>
    <x v="1"/>
    <n v="1"/>
    <s v="Bolig- og fritidsbebyggelse"/>
    <x v="0"/>
  </r>
  <r>
    <x v="42"/>
    <x v="3"/>
    <x v="43"/>
    <x v="63"/>
    <x v="0"/>
    <n v="1"/>
    <s v="Annet spesialområde"/>
    <x v="3"/>
  </r>
  <r>
    <x v="42"/>
    <x v="6"/>
    <x v="95"/>
    <x v="75"/>
    <x v="0"/>
    <n v="9"/>
    <s v="Bolig- og fritidsbebyggelse"/>
    <x v="0"/>
  </r>
  <r>
    <x v="42"/>
    <x v="6"/>
    <x v="96"/>
    <x v="97"/>
    <x v="0"/>
    <n v="8"/>
    <s v="Annet landbruksområde"/>
    <x v="0"/>
  </r>
  <r>
    <x v="42"/>
    <x v="6"/>
    <x v="96"/>
    <x v="75"/>
    <x v="0"/>
    <n v="6"/>
    <s v="Bolig- og fritidsbebyggelse"/>
    <x v="0"/>
  </r>
  <r>
    <x v="42"/>
    <x v="6"/>
    <x v="96"/>
    <x v="98"/>
    <x v="1"/>
    <n v="18"/>
    <s v="Annet landbruksområde"/>
    <x v="0"/>
  </r>
  <r>
    <x v="42"/>
    <x v="6"/>
    <x v="96"/>
    <x v="74"/>
    <x v="1"/>
    <n v="45"/>
    <s v="Bolig- og fritidsbebyggelse"/>
    <x v="0"/>
  </r>
  <r>
    <x v="42"/>
    <x v="6"/>
    <x v="97"/>
    <x v="75"/>
    <x v="0"/>
    <n v="2"/>
    <s v="Bolig- og fritidsbebyggelse"/>
    <x v="0"/>
  </r>
  <r>
    <x v="42"/>
    <x v="6"/>
    <x v="97"/>
    <x v="81"/>
    <x v="1"/>
    <n v="18"/>
    <s v="Bolig- og fritidsbebyggelse"/>
    <x v="0"/>
  </r>
  <r>
    <x v="42"/>
    <x v="6"/>
    <x v="98"/>
    <x v="97"/>
    <x v="0"/>
    <n v="5"/>
    <s v="Annet landbruksområde"/>
    <x v="0"/>
  </r>
  <r>
    <x v="42"/>
    <x v="6"/>
    <x v="98"/>
    <x v="75"/>
    <x v="0"/>
    <n v="2"/>
    <s v="Bolig- og fritidsbebyggelse"/>
    <x v="0"/>
  </r>
  <r>
    <x v="42"/>
    <x v="6"/>
    <x v="98"/>
    <x v="81"/>
    <x v="1"/>
    <n v="31"/>
    <s v="Bolig- og fritidsbebyggelse"/>
    <x v="0"/>
  </r>
  <r>
    <x v="42"/>
    <x v="6"/>
    <x v="99"/>
    <x v="97"/>
    <x v="0"/>
    <n v="20"/>
    <s v="Annet landbruksområde"/>
    <x v="0"/>
  </r>
  <r>
    <x v="42"/>
    <x v="6"/>
    <x v="99"/>
    <x v="76"/>
    <x v="0"/>
    <n v="25"/>
    <s v="Bolig- og fritidsbebyggelse"/>
    <x v="0"/>
  </r>
  <r>
    <x v="42"/>
    <x v="6"/>
    <x v="100"/>
    <x v="80"/>
    <x v="0"/>
    <n v="1"/>
    <s v="Bolig- og fritidsbebyggelse"/>
    <x v="0"/>
  </r>
  <r>
    <x v="42"/>
    <x v="6"/>
    <x v="100"/>
    <x v="75"/>
    <x v="0"/>
    <n v="2"/>
    <s v="Bolig- og fritidsbebyggelse"/>
    <x v="0"/>
  </r>
  <r>
    <x v="42"/>
    <x v="6"/>
    <x v="101"/>
    <x v="97"/>
    <x v="0"/>
    <n v="1"/>
    <s v="Annet landbruksområde"/>
    <x v="0"/>
  </r>
  <r>
    <x v="42"/>
    <x v="6"/>
    <x v="101"/>
    <x v="76"/>
    <x v="0"/>
    <n v="6"/>
    <s v="Bolig- og fritidsbebyggelse"/>
    <x v="0"/>
  </r>
  <r>
    <x v="42"/>
    <x v="6"/>
    <x v="101"/>
    <x v="75"/>
    <x v="0"/>
    <n v="21"/>
    <s v="Bolig- og fritidsbebyggelse"/>
    <x v="0"/>
  </r>
  <r>
    <x v="42"/>
    <x v="6"/>
    <x v="101"/>
    <x v="74"/>
    <x v="1"/>
    <n v="6"/>
    <s v="Bolig- og fritidsbebyggelse"/>
    <x v="0"/>
  </r>
  <r>
    <x v="42"/>
    <x v="6"/>
    <x v="102"/>
    <x v="75"/>
    <x v="0"/>
    <n v="1"/>
    <s v="Bolig- og fritidsbebyggelse"/>
    <x v="0"/>
  </r>
  <r>
    <x v="42"/>
    <x v="6"/>
    <x v="102"/>
    <x v="78"/>
    <x v="1"/>
    <n v="1"/>
    <s v="Bolig- og fritidsbebyggelse"/>
    <x v="0"/>
  </r>
  <r>
    <x v="42"/>
    <x v="6"/>
    <x v="102"/>
    <x v="74"/>
    <x v="1"/>
    <n v="14"/>
    <s v="Bolig- og fritidsbebyggelse"/>
    <x v="0"/>
  </r>
  <r>
    <x v="42"/>
    <x v="6"/>
    <x v="103"/>
    <x v="74"/>
    <x v="1"/>
    <n v="1"/>
    <s v="Bolig- og fritidsbebyggelse"/>
    <x v="0"/>
  </r>
  <r>
    <x v="42"/>
    <x v="6"/>
    <x v="103"/>
    <x v="81"/>
    <x v="1"/>
    <n v="1"/>
    <s v="Bolig- og fritidsbebyggelse"/>
    <x v="0"/>
  </r>
  <r>
    <x v="42"/>
    <x v="6"/>
    <x v="103"/>
    <x v="78"/>
    <x v="1"/>
    <n v="2"/>
    <s v="Bolig- og fritidsbebyggelse"/>
    <x v="0"/>
  </r>
  <r>
    <x v="42"/>
    <x v="6"/>
    <x v="103"/>
    <x v="84"/>
    <x v="1"/>
    <n v="2"/>
    <s v="Bolig- og fritidsbebyggelse"/>
    <x v="0"/>
  </r>
  <r>
    <x v="42"/>
    <x v="6"/>
    <x v="104"/>
    <x v="75"/>
    <x v="0"/>
    <n v="6"/>
    <s v="Bolig- og fritidsbebyggelse"/>
    <x v="0"/>
  </r>
  <r>
    <x v="42"/>
    <x v="6"/>
    <x v="104"/>
    <x v="74"/>
    <x v="1"/>
    <n v="7"/>
    <s v="Bolig- og fritidsbebyggelse"/>
    <x v="0"/>
  </r>
  <r>
    <x v="42"/>
    <x v="6"/>
    <x v="106"/>
    <x v="97"/>
    <x v="0"/>
    <n v="10"/>
    <s v="Annet landbruksområde"/>
    <x v="0"/>
  </r>
  <r>
    <x v="42"/>
    <x v="6"/>
    <x v="106"/>
    <x v="75"/>
    <x v="0"/>
    <n v="4"/>
    <s v="Bolig- og fritidsbebyggelse"/>
    <x v="0"/>
  </r>
  <r>
    <x v="42"/>
    <x v="6"/>
    <x v="106"/>
    <x v="77"/>
    <x v="0"/>
    <n v="1"/>
    <s v="Næringsbygg og offentlige bygg"/>
    <x v="0"/>
  </r>
  <r>
    <x v="42"/>
    <x v="6"/>
    <x v="106"/>
    <x v="98"/>
    <x v="1"/>
    <n v="5"/>
    <s v="Annet landbruksområde"/>
    <x v="0"/>
  </r>
  <r>
    <x v="42"/>
    <x v="6"/>
    <x v="106"/>
    <x v="78"/>
    <x v="1"/>
    <n v="3"/>
    <s v="Bolig- og fritidsbebyggelse"/>
    <x v="0"/>
  </r>
  <r>
    <x v="42"/>
    <x v="6"/>
    <x v="106"/>
    <x v="74"/>
    <x v="1"/>
    <n v="10"/>
    <s v="Bolig- og fritidsbebyggelse"/>
    <x v="0"/>
  </r>
  <r>
    <x v="42"/>
    <x v="6"/>
    <x v="107"/>
    <x v="97"/>
    <x v="0"/>
    <n v="6"/>
    <s v="Annet landbruksområde"/>
    <x v="0"/>
  </r>
  <r>
    <x v="42"/>
    <x v="6"/>
    <x v="107"/>
    <x v="75"/>
    <x v="0"/>
    <n v="6"/>
    <s v="Bolig- og fritidsbebyggelse"/>
    <x v="0"/>
  </r>
  <r>
    <x v="42"/>
    <x v="6"/>
    <x v="108"/>
    <x v="75"/>
    <x v="0"/>
    <n v="2"/>
    <s v="Bolig- og fritidsbebyggelse"/>
    <x v="0"/>
  </r>
  <r>
    <x v="42"/>
    <x v="6"/>
    <x v="108"/>
    <x v="78"/>
    <x v="1"/>
    <n v="7"/>
    <s v="Bolig- og fritidsbebyggelse"/>
    <x v="0"/>
  </r>
  <r>
    <x v="42"/>
    <x v="6"/>
    <x v="109"/>
    <x v="78"/>
    <x v="1"/>
    <n v="7"/>
    <s v="Bolig- og fritidsbebyggelse"/>
    <x v="0"/>
  </r>
  <r>
    <x v="42"/>
    <x v="6"/>
    <x v="110"/>
    <x v="97"/>
    <x v="0"/>
    <n v="15"/>
    <s v="Annet landbruksområde"/>
    <x v="0"/>
  </r>
  <r>
    <x v="42"/>
    <x v="6"/>
    <x v="111"/>
    <x v="75"/>
    <x v="0"/>
    <n v="1"/>
    <s v="Bolig- og fritidsbebyggelse"/>
    <x v="0"/>
  </r>
  <r>
    <x v="42"/>
    <x v="6"/>
    <x v="111"/>
    <x v="76"/>
    <x v="0"/>
    <n v="1"/>
    <s v="Bolig- og fritidsbebyggelse"/>
    <x v="0"/>
  </r>
  <r>
    <x v="42"/>
    <x v="6"/>
    <x v="111"/>
    <x v="84"/>
    <x v="1"/>
    <n v="2"/>
    <s v="Bolig- og fritidsbebyggelse"/>
    <x v="0"/>
  </r>
  <r>
    <x v="42"/>
    <x v="6"/>
    <x v="112"/>
    <x v="80"/>
    <x v="0"/>
    <n v="1"/>
    <s v="Bolig- og fritidsbebyggelse"/>
    <x v="0"/>
  </r>
  <r>
    <x v="42"/>
    <x v="6"/>
    <x v="136"/>
    <x v="75"/>
    <x v="0"/>
    <n v="8"/>
    <s v="Bolig- og fritidsbebyggelse"/>
    <x v="0"/>
  </r>
  <r>
    <x v="42"/>
    <x v="6"/>
    <x v="136"/>
    <x v="80"/>
    <x v="0"/>
    <n v="8"/>
    <s v="Bolig- og fritidsbebyggelse"/>
    <x v="0"/>
  </r>
  <r>
    <x v="42"/>
    <x v="6"/>
    <x v="136"/>
    <x v="74"/>
    <x v="1"/>
    <n v="6"/>
    <s v="Bolig- og fritidsbebyggelse"/>
    <x v="0"/>
  </r>
  <r>
    <x v="42"/>
    <x v="6"/>
    <x v="113"/>
    <x v="74"/>
    <x v="1"/>
    <n v="2"/>
    <s v="Bolig- og fritidsbebyggelse"/>
    <x v="0"/>
  </r>
  <r>
    <x v="42"/>
    <x v="6"/>
    <x v="113"/>
    <x v="81"/>
    <x v="1"/>
    <n v="2"/>
    <s v="Bolig- og fritidsbebyggelse"/>
    <x v="0"/>
  </r>
  <r>
    <x v="42"/>
    <x v="6"/>
    <x v="113"/>
    <x v="78"/>
    <x v="1"/>
    <n v="3"/>
    <s v="Bolig- og fritidsbebyggelse"/>
    <x v="0"/>
  </r>
  <r>
    <x v="42"/>
    <x v="6"/>
    <x v="113"/>
    <x v="84"/>
    <x v="1"/>
    <n v="3"/>
    <s v="Bolig- og fritidsbebyggelse"/>
    <x v="0"/>
  </r>
  <r>
    <x v="42"/>
    <x v="7"/>
    <x v="114"/>
    <x v="97"/>
    <x v="0"/>
    <n v="10"/>
    <s v="Annet landbruksområde"/>
    <x v="0"/>
  </r>
  <r>
    <x v="42"/>
    <x v="7"/>
    <x v="114"/>
    <x v="76"/>
    <x v="0"/>
    <n v="70"/>
    <s v="Bolig- og fritidsbebyggelse"/>
    <x v="0"/>
  </r>
  <r>
    <x v="42"/>
    <x v="7"/>
    <x v="114"/>
    <x v="74"/>
    <x v="1"/>
    <n v="1"/>
    <s v="Bolig- og fritidsbebyggelse"/>
    <x v="0"/>
  </r>
  <r>
    <x v="42"/>
    <x v="7"/>
    <x v="114"/>
    <x v="81"/>
    <x v="1"/>
    <n v="52"/>
    <s v="Bolig- og fritidsbebyggelse"/>
    <x v="0"/>
  </r>
  <r>
    <x v="42"/>
    <x v="7"/>
    <x v="115"/>
    <x v="74"/>
    <x v="1"/>
    <n v="15"/>
    <s v="Bolig- og fritidsbebyggelse"/>
    <x v="0"/>
  </r>
  <r>
    <x v="42"/>
    <x v="7"/>
    <x v="115"/>
    <x v="81"/>
    <x v="1"/>
    <n v="50"/>
    <s v="Bolig- og fritidsbebyggelse"/>
    <x v="0"/>
  </r>
  <r>
    <x v="42"/>
    <x v="7"/>
    <x v="139"/>
    <x v="97"/>
    <x v="0"/>
    <n v="4"/>
    <s v="Annet landbruksområde"/>
    <x v="0"/>
  </r>
  <r>
    <x v="42"/>
    <x v="7"/>
    <x v="116"/>
    <x v="75"/>
    <x v="0"/>
    <n v="1"/>
    <s v="Bolig- og fritidsbebyggelse"/>
    <x v="0"/>
  </r>
  <r>
    <x v="42"/>
    <x v="7"/>
    <x v="117"/>
    <x v="75"/>
    <x v="0"/>
    <n v="1"/>
    <s v="Bolig- og fritidsbebyggelse"/>
    <x v="0"/>
  </r>
  <r>
    <x v="42"/>
    <x v="7"/>
    <x v="118"/>
    <x v="75"/>
    <x v="0"/>
    <n v="1"/>
    <s v="Bolig- og fritidsbebyggelse"/>
    <x v="0"/>
  </r>
  <r>
    <x v="42"/>
    <x v="7"/>
    <x v="119"/>
    <x v="75"/>
    <x v="0"/>
    <n v="10"/>
    <s v="Bolig- og fritidsbebyggelse"/>
    <x v="0"/>
  </r>
  <r>
    <x v="42"/>
    <x v="7"/>
    <x v="119"/>
    <x v="76"/>
    <x v="0"/>
    <n v="10"/>
    <s v="Bolig- og fritidsbebyggelse"/>
    <x v="0"/>
  </r>
  <r>
    <x v="42"/>
    <x v="7"/>
    <x v="119"/>
    <x v="98"/>
    <x v="1"/>
    <n v="1"/>
    <s v="Annet landbruksområde"/>
    <x v="0"/>
  </r>
  <r>
    <x v="42"/>
    <x v="7"/>
    <x v="119"/>
    <x v="74"/>
    <x v="1"/>
    <n v="3"/>
    <s v="Bolig- og fritidsbebyggelse"/>
    <x v="0"/>
  </r>
  <r>
    <x v="42"/>
    <x v="7"/>
    <x v="119"/>
    <x v="81"/>
    <x v="1"/>
    <n v="3"/>
    <s v="Bolig- og fritidsbebyggelse"/>
    <x v="0"/>
  </r>
  <r>
    <x v="42"/>
    <x v="7"/>
    <x v="119"/>
    <x v="78"/>
    <x v="1"/>
    <n v="5"/>
    <s v="Bolig- og fritidsbebyggelse"/>
    <x v="0"/>
  </r>
  <r>
    <x v="42"/>
    <x v="7"/>
    <x v="119"/>
    <x v="84"/>
    <x v="1"/>
    <n v="5"/>
    <s v="Bolig- og fritidsbebyggelse"/>
    <x v="0"/>
  </r>
  <r>
    <x v="42"/>
    <x v="7"/>
    <x v="120"/>
    <x v="75"/>
    <x v="0"/>
    <n v="1"/>
    <s v="Bolig- og fritidsbebyggelse"/>
    <x v="0"/>
  </r>
  <r>
    <x v="42"/>
    <x v="7"/>
    <x v="121"/>
    <x v="75"/>
    <x v="0"/>
    <n v="1"/>
    <s v="Bolig- og fritidsbebyggelse"/>
    <x v="0"/>
  </r>
  <r>
    <x v="42"/>
    <x v="7"/>
    <x v="121"/>
    <x v="74"/>
    <x v="1"/>
    <n v="1"/>
    <s v="Bolig- og fritidsbebyggelse"/>
    <x v="0"/>
  </r>
  <r>
    <x v="42"/>
    <x v="7"/>
    <x v="121"/>
    <x v="81"/>
    <x v="1"/>
    <n v="3"/>
    <s v="Bolig- og fritidsbebyggelse"/>
    <x v="0"/>
  </r>
  <r>
    <x v="42"/>
    <x v="7"/>
    <x v="121"/>
    <x v="84"/>
    <x v="1"/>
    <n v="18"/>
    <s v="Bolig- og fritidsbebyggelse"/>
    <x v="0"/>
  </r>
  <r>
    <x v="42"/>
    <x v="7"/>
    <x v="122"/>
    <x v="74"/>
    <x v="1"/>
    <n v="2"/>
    <s v="Bolig- og fritidsbebyggelse"/>
    <x v="0"/>
  </r>
  <r>
    <x v="42"/>
    <x v="7"/>
    <x v="123"/>
    <x v="97"/>
    <x v="0"/>
    <n v="10"/>
    <s v="Annet landbruksområde"/>
    <x v="0"/>
  </r>
  <r>
    <x v="42"/>
    <x v="7"/>
    <x v="123"/>
    <x v="76"/>
    <x v="0"/>
    <n v="17"/>
    <s v="Bolig- og fritidsbebyggelse"/>
    <x v="0"/>
  </r>
  <r>
    <x v="42"/>
    <x v="7"/>
    <x v="124"/>
    <x v="75"/>
    <x v="0"/>
    <n v="1"/>
    <s v="Bolig- og fritidsbebyggelse"/>
    <x v="0"/>
  </r>
  <r>
    <x v="42"/>
    <x v="7"/>
    <x v="124"/>
    <x v="76"/>
    <x v="0"/>
    <n v="7"/>
    <s v="Bolig- og fritidsbebyggelse"/>
    <x v="0"/>
  </r>
  <r>
    <x v="42"/>
    <x v="7"/>
    <x v="124"/>
    <x v="74"/>
    <x v="1"/>
    <n v="2"/>
    <s v="Bolig- og fritidsbebyggelse"/>
    <x v="0"/>
  </r>
  <r>
    <x v="42"/>
    <x v="7"/>
    <x v="125"/>
    <x v="97"/>
    <x v="0"/>
    <n v="42"/>
    <s v="Annet landbruksområde"/>
    <x v="0"/>
  </r>
  <r>
    <x v="42"/>
    <x v="7"/>
    <x v="125"/>
    <x v="75"/>
    <x v="0"/>
    <n v="2"/>
    <s v="Bolig- og fritidsbebyggelse"/>
    <x v="0"/>
  </r>
  <r>
    <x v="42"/>
    <x v="7"/>
    <x v="125"/>
    <x v="76"/>
    <x v="0"/>
    <n v="21"/>
    <s v="Bolig- og fritidsbebyggelse"/>
    <x v="0"/>
  </r>
  <r>
    <x v="42"/>
    <x v="7"/>
    <x v="125"/>
    <x v="98"/>
    <x v="1"/>
    <n v="7"/>
    <s v="Annet landbruksområde"/>
    <x v="0"/>
  </r>
  <r>
    <x v="42"/>
    <x v="7"/>
    <x v="125"/>
    <x v="74"/>
    <x v="1"/>
    <n v="5"/>
    <s v="Bolig- og fritidsbebyggelse"/>
    <x v="0"/>
  </r>
  <r>
    <x v="42"/>
    <x v="7"/>
    <x v="125"/>
    <x v="81"/>
    <x v="1"/>
    <n v="49"/>
    <s v="Bolig- og fritidsbebyggelse"/>
    <x v="0"/>
  </r>
  <r>
    <x v="42"/>
    <x v="7"/>
    <x v="125"/>
    <x v="79"/>
    <x v="1"/>
    <n v="4"/>
    <s v="Næringsbygg og offentlige bygg"/>
    <x v="0"/>
  </r>
  <r>
    <x v="42"/>
    <x v="7"/>
    <x v="126"/>
    <x v="76"/>
    <x v="0"/>
    <n v="1"/>
    <s v="Bolig- og fritidsbebyggelse"/>
    <x v="0"/>
  </r>
  <r>
    <x v="42"/>
    <x v="7"/>
    <x v="126"/>
    <x v="75"/>
    <x v="0"/>
    <n v="6"/>
    <s v="Bolig- og fritidsbebyggelse"/>
    <x v="0"/>
  </r>
  <r>
    <x v="42"/>
    <x v="7"/>
    <x v="126"/>
    <x v="74"/>
    <x v="1"/>
    <n v="1"/>
    <s v="Bolig- og fritidsbebyggelse"/>
    <x v="0"/>
  </r>
  <r>
    <x v="42"/>
    <x v="7"/>
    <x v="127"/>
    <x v="75"/>
    <x v="0"/>
    <n v="2"/>
    <s v="Bolig- og fritidsbebyggelse"/>
    <x v="0"/>
  </r>
  <r>
    <x v="42"/>
    <x v="7"/>
    <x v="128"/>
    <x v="75"/>
    <x v="0"/>
    <n v="8"/>
    <s v="Bolig- og fritidsbebyggelse"/>
    <x v="0"/>
  </r>
  <r>
    <x v="42"/>
    <x v="7"/>
    <x v="128"/>
    <x v="76"/>
    <x v="0"/>
    <n v="8"/>
    <s v="Bolig- og fritidsbebyggelse"/>
    <x v="0"/>
  </r>
  <r>
    <x v="42"/>
    <x v="7"/>
    <x v="129"/>
    <x v="75"/>
    <x v="0"/>
    <n v="3"/>
    <s v="Bolig- og fritidsbebyggelse"/>
    <x v="0"/>
  </r>
  <r>
    <x v="42"/>
    <x v="7"/>
    <x v="129"/>
    <x v="76"/>
    <x v="0"/>
    <n v="25"/>
    <s v="Bolig- og fritidsbebyggelse"/>
    <x v="0"/>
  </r>
  <r>
    <x v="42"/>
    <x v="7"/>
    <x v="132"/>
    <x v="97"/>
    <x v="0"/>
    <n v="11"/>
    <s v="Annet landbruksområde"/>
    <x v="0"/>
  </r>
  <r>
    <x v="42"/>
    <x v="7"/>
    <x v="132"/>
    <x v="77"/>
    <x v="0"/>
    <n v="12"/>
    <s v="Næringsbygg og offentlige bygg"/>
    <x v="0"/>
  </r>
  <r>
    <x v="42"/>
    <x v="7"/>
    <x v="132"/>
    <x v="79"/>
    <x v="1"/>
    <n v="2"/>
    <s v="Næringsbygg og offentlige bygg"/>
    <x v="0"/>
  </r>
  <r>
    <x v="42"/>
    <x v="7"/>
    <x v="138"/>
    <x v="81"/>
    <x v="1"/>
    <n v="14"/>
    <s v="Bolig- og fritidsbebyggelse"/>
    <x v="0"/>
  </r>
  <r>
    <x v="42"/>
    <x v="7"/>
    <x v="134"/>
    <x v="75"/>
    <x v="0"/>
    <n v="5"/>
    <s v="Bolig- og fritidsbebyggelse"/>
    <x v="0"/>
  </r>
  <r>
    <x v="42"/>
    <x v="7"/>
    <x v="134"/>
    <x v="74"/>
    <x v="1"/>
    <n v="100"/>
    <s v="Bolig- og fritidsbebyggelse"/>
    <x v="0"/>
  </r>
  <r>
    <x v="42"/>
    <x v="7"/>
    <x v="135"/>
    <x v="75"/>
    <x v="0"/>
    <n v="1"/>
    <s v="Bolig- og fritidsbebyggelse"/>
    <x v="0"/>
  </r>
  <r>
    <x v="42"/>
    <x v="7"/>
    <x v="135"/>
    <x v="80"/>
    <x v="0"/>
    <n v="1"/>
    <s v="Bolig- og fritidsbebyggelse"/>
    <x v="0"/>
  </r>
  <r>
    <x v="42"/>
    <x v="7"/>
    <x v="135"/>
    <x v="98"/>
    <x v="1"/>
    <n v="8"/>
    <s v="Annet landbruksområde"/>
    <x v="0"/>
  </r>
  <r>
    <x v="42"/>
    <x v="1"/>
    <x v="22"/>
    <x v="56"/>
    <x v="1"/>
    <n v="1"/>
    <s v="Bolig- og fritidsbebyggelse"/>
    <x v="0"/>
  </r>
  <r>
    <x v="42"/>
    <x v="4"/>
    <x v="47"/>
    <x v="99"/>
    <x v="0"/>
    <n v="9"/>
    <s v="Annet landbruksområde"/>
    <x v="0"/>
  </r>
  <r>
    <x v="42"/>
    <x v="4"/>
    <x v="47"/>
    <x v="47"/>
    <x v="0"/>
    <n v="31"/>
    <s v="Bolig- og fritidsbebyggelse"/>
    <x v="0"/>
  </r>
  <r>
    <x v="42"/>
    <x v="4"/>
    <x v="47"/>
    <x v="52"/>
    <x v="0"/>
    <n v="3"/>
    <s v="Bolig- og fritidsbebyggelse"/>
    <x v="0"/>
  </r>
  <r>
    <x v="42"/>
    <x v="4"/>
    <x v="47"/>
    <x v="53"/>
    <x v="0"/>
    <n v="11"/>
    <s v="Friområder mm"/>
    <x v="3"/>
  </r>
  <r>
    <x v="42"/>
    <x v="4"/>
    <x v="47"/>
    <x v="51"/>
    <x v="0"/>
    <n v="6"/>
    <s v="Næringsbygg og offentlige bygg"/>
    <x v="0"/>
  </r>
  <r>
    <x v="42"/>
    <x v="4"/>
    <x v="47"/>
    <x v="54"/>
    <x v="0"/>
    <n v="8"/>
    <s v="Samferdselsanlegg"/>
    <x v="1"/>
  </r>
  <r>
    <x v="42"/>
    <x v="4"/>
    <x v="47"/>
    <x v="46"/>
    <x v="0"/>
    <n v="6"/>
    <s v="Skogplanting"/>
    <x v="3"/>
  </r>
  <r>
    <x v="42"/>
    <x v="4"/>
    <x v="57"/>
    <x v="52"/>
    <x v="0"/>
    <n v="1"/>
    <s v="Bolig- og fritidsbebyggelse"/>
    <x v="0"/>
  </r>
  <r>
    <x v="42"/>
    <x v="4"/>
    <x v="57"/>
    <x v="48"/>
    <x v="0"/>
    <n v="1"/>
    <s v="Næringsbygg og offentlige bygg"/>
    <x v="0"/>
  </r>
  <r>
    <x v="42"/>
    <x v="4"/>
    <x v="57"/>
    <x v="54"/>
    <x v="0"/>
    <n v="9"/>
    <s v="Samferdselsanlegg"/>
    <x v="1"/>
  </r>
  <r>
    <x v="42"/>
    <x v="4"/>
    <x v="59"/>
    <x v="52"/>
    <x v="0"/>
    <n v="2"/>
    <s v="Bolig- og fritidsbebyggelse"/>
    <x v="0"/>
  </r>
  <r>
    <x v="42"/>
    <x v="4"/>
    <x v="59"/>
    <x v="44"/>
    <x v="0"/>
    <n v="5"/>
    <s v="Næringsbygg og offentlige bygg"/>
    <x v="0"/>
  </r>
  <r>
    <x v="42"/>
    <x v="4"/>
    <x v="59"/>
    <x v="73"/>
    <x v="1"/>
    <n v="47"/>
    <s v="Bolig- og fritidsbebyggelse"/>
    <x v="0"/>
  </r>
  <r>
    <x v="42"/>
    <x v="4"/>
    <x v="59"/>
    <x v="59"/>
    <x v="1"/>
    <n v="3"/>
    <s v="Næringsbygg og offentlige bygg"/>
    <x v="0"/>
  </r>
  <r>
    <x v="42"/>
    <x v="4"/>
    <x v="48"/>
    <x v="45"/>
    <x v="0"/>
    <n v="1"/>
    <s v="Annet spesialområde"/>
    <x v="3"/>
  </r>
  <r>
    <x v="42"/>
    <x v="4"/>
    <x v="48"/>
    <x v="52"/>
    <x v="0"/>
    <n v="11"/>
    <s v="Bolig- og fritidsbebyggelse"/>
    <x v="0"/>
  </r>
  <r>
    <x v="42"/>
    <x v="4"/>
    <x v="48"/>
    <x v="47"/>
    <x v="0"/>
    <n v="10"/>
    <s v="Bolig- og fritidsbebyggelse"/>
    <x v="0"/>
  </r>
  <r>
    <x v="42"/>
    <x v="4"/>
    <x v="48"/>
    <x v="64"/>
    <x v="0"/>
    <n v="13"/>
    <s v="Friområder mm"/>
    <x v="3"/>
  </r>
  <r>
    <x v="42"/>
    <x v="4"/>
    <x v="48"/>
    <x v="53"/>
    <x v="0"/>
    <n v="2"/>
    <s v="Friområder mm"/>
    <x v="3"/>
  </r>
  <r>
    <x v="42"/>
    <x v="4"/>
    <x v="48"/>
    <x v="54"/>
    <x v="0"/>
    <n v="6"/>
    <s v="Samferdselsanlegg"/>
    <x v="1"/>
  </r>
  <r>
    <x v="42"/>
    <x v="4"/>
    <x v="48"/>
    <x v="67"/>
    <x v="0"/>
    <n v="2"/>
    <s v="Samferdselsanlegg"/>
    <x v="1"/>
  </r>
  <r>
    <x v="42"/>
    <x v="4"/>
    <x v="48"/>
    <x v="56"/>
    <x v="1"/>
    <n v="9"/>
    <s v="Bolig- og fritidsbebyggelse"/>
    <x v="0"/>
  </r>
  <r>
    <x v="42"/>
    <x v="4"/>
    <x v="48"/>
    <x v="70"/>
    <x v="1"/>
    <n v="1"/>
    <s v="Bolig- og fritidsbebyggelse"/>
    <x v="0"/>
  </r>
  <r>
    <x v="42"/>
    <x v="4"/>
    <x v="49"/>
    <x v="47"/>
    <x v="0"/>
    <n v="62"/>
    <s v="Bolig- og fritidsbebyggelse"/>
    <x v="0"/>
  </r>
  <r>
    <x v="42"/>
    <x v="4"/>
    <x v="49"/>
    <x v="52"/>
    <x v="0"/>
    <n v="3"/>
    <s v="Bolig- og fritidsbebyggelse"/>
    <x v="0"/>
  </r>
  <r>
    <x v="42"/>
    <x v="4"/>
    <x v="49"/>
    <x v="53"/>
    <x v="0"/>
    <n v="7"/>
    <s v="Friområder mm"/>
    <x v="3"/>
  </r>
  <r>
    <x v="42"/>
    <x v="4"/>
    <x v="49"/>
    <x v="64"/>
    <x v="0"/>
    <n v="6"/>
    <s v="Friområder mm"/>
    <x v="3"/>
  </r>
  <r>
    <x v="42"/>
    <x v="4"/>
    <x v="49"/>
    <x v="51"/>
    <x v="0"/>
    <n v="10"/>
    <s v="Næringsbygg og offentlige bygg"/>
    <x v="0"/>
  </r>
  <r>
    <x v="42"/>
    <x v="4"/>
    <x v="49"/>
    <x v="54"/>
    <x v="0"/>
    <n v="16"/>
    <s v="Samferdselsanlegg"/>
    <x v="1"/>
  </r>
  <r>
    <x v="42"/>
    <x v="4"/>
    <x v="49"/>
    <x v="49"/>
    <x v="1"/>
    <n v="7"/>
    <s v="Bolig- og fritidsbebyggelse"/>
    <x v="0"/>
  </r>
  <r>
    <x v="42"/>
    <x v="4"/>
    <x v="49"/>
    <x v="56"/>
    <x v="1"/>
    <n v="1"/>
    <s v="Bolig- og fritidsbebyggelse"/>
    <x v="0"/>
  </r>
  <r>
    <x v="42"/>
    <x v="4"/>
    <x v="50"/>
    <x v="53"/>
    <x v="0"/>
    <n v="2"/>
    <s v="Friområder mm"/>
    <x v="3"/>
  </r>
  <r>
    <x v="42"/>
    <x v="4"/>
    <x v="50"/>
    <x v="46"/>
    <x v="0"/>
    <n v="15"/>
    <s v="Skogplanting"/>
    <x v="3"/>
  </r>
  <r>
    <x v="42"/>
    <x v="4"/>
    <x v="50"/>
    <x v="56"/>
    <x v="1"/>
    <n v="1"/>
    <s v="Bolig- og fritidsbebyggelse"/>
    <x v="0"/>
  </r>
  <r>
    <x v="42"/>
    <x v="4"/>
    <x v="53"/>
    <x v="43"/>
    <x v="0"/>
    <n v="1"/>
    <s v="Næringsbygg og offentlige bygg"/>
    <x v="0"/>
  </r>
  <r>
    <x v="42"/>
    <x v="4"/>
    <x v="54"/>
    <x v="52"/>
    <x v="0"/>
    <n v="3"/>
    <s v="Bolig- og fritidsbebyggelse"/>
    <x v="0"/>
  </r>
  <r>
    <x v="42"/>
    <x v="4"/>
    <x v="54"/>
    <x v="61"/>
    <x v="1"/>
    <n v="4"/>
    <s v="Annet spesialområde"/>
    <x v="3"/>
  </r>
  <r>
    <x v="42"/>
    <x v="4"/>
    <x v="54"/>
    <x v="70"/>
    <x v="1"/>
    <n v="3"/>
    <s v="Bolig- og fritidsbebyggelse"/>
    <x v="0"/>
  </r>
  <r>
    <x v="42"/>
    <x v="4"/>
    <x v="55"/>
    <x v="57"/>
    <x v="1"/>
    <n v="2"/>
    <s v="Næringsbygg og offentlige bygg"/>
    <x v="0"/>
  </r>
  <r>
    <x v="42"/>
    <x v="4"/>
    <x v="56"/>
    <x v="93"/>
    <x v="0"/>
    <n v="2"/>
    <s v="Annet landbruksområde"/>
    <x v="0"/>
  </r>
  <r>
    <x v="42"/>
    <x v="4"/>
    <x v="56"/>
    <x v="71"/>
    <x v="0"/>
    <n v="7"/>
    <s v="Bolig- og fritidsbebyggelse"/>
    <x v="0"/>
  </r>
  <r>
    <x v="42"/>
    <x v="4"/>
    <x v="56"/>
    <x v="52"/>
    <x v="0"/>
    <n v="7"/>
    <s v="Bolig- og fritidsbebyggelse"/>
    <x v="0"/>
  </r>
  <r>
    <x v="42"/>
    <x v="4"/>
    <x v="56"/>
    <x v="48"/>
    <x v="0"/>
    <n v="1"/>
    <s v="Næringsbygg og offentlige bygg"/>
    <x v="0"/>
  </r>
  <r>
    <x v="42"/>
    <x v="4"/>
    <x v="56"/>
    <x v="49"/>
    <x v="1"/>
    <n v="10"/>
    <s v="Bolig- og fritidsbebyggelse"/>
    <x v="0"/>
  </r>
  <r>
    <x v="42"/>
    <x v="4"/>
    <x v="56"/>
    <x v="73"/>
    <x v="1"/>
    <n v="1"/>
    <s v="Bolig- og fritidsbebyggelse"/>
    <x v="0"/>
  </r>
  <r>
    <x v="42"/>
    <x v="5"/>
    <x v="62"/>
    <x v="93"/>
    <x v="0"/>
    <n v="13"/>
    <s v="Annet landbruksområde"/>
    <x v="0"/>
  </r>
  <r>
    <x v="42"/>
    <x v="5"/>
    <x v="62"/>
    <x v="45"/>
    <x v="0"/>
    <n v="1"/>
    <s v="Annet spesialområde"/>
    <x v="3"/>
  </r>
  <r>
    <x v="42"/>
    <x v="5"/>
    <x v="62"/>
    <x v="52"/>
    <x v="0"/>
    <n v="1"/>
    <s v="Bolig- og fritidsbebyggelse"/>
    <x v="0"/>
  </r>
  <r>
    <x v="42"/>
    <x v="5"/>
    <x v="62"/>
    <x v="48"/>
    <x v="0"/>
    <n v="18"/>
    <s v="Næringsbygg og offentlige bygg"/>
    <x v="0"/>
  </r>
  <r>
    <x v="42"/>
    <x v="5"/>
    <x v="62"/>
    <x v="51"/>
    <x v="0"/>
    <n v="6"/>
    <s v="Næringsbygg og offentlige bygg"/>
    <x v="0"/>
  </r>
  <r>
    <x v="42"/>
    <x v="5"/>
    <x v="62"/>
    <x v="54"/>
    <x v="0"/>
    <n v="6"/>
    <s v="Samferdselsanlegg"/>
    <x v="1"/>
  </r>
  <r>
    <x v="42"/>
    <x v="5"/>
    <x v="72"/>
    <x v="47"/>
    <x v="0"/>
    <n v="55"/>
    <s v="Bolig- og fritidsbebyggelse"/>
    <x v="0"/>
  </r>
  <r>
    <x v="42"/>
    <x v="5"/>
    <x v="72"/>
    <x v="52"/>
    <x v="0"/>
    <n v="2"/>
    <s v="Bolig- og fritidsbebyggelse"/>
    <x v="0"/>
  </r>
  <r>
    <x v="42"/>
    <x v="5"/>
    <x v="63"/>
    <x v="93"/>
    <x v="0"/>
    <n v="6"/>
    <s v="Annet landbruksområde"/>
    <x v="0"/>
  </r>
  <r>
    <x v="42"/>
    <x v="5"/>
    <x v="63"/>
    <x v="47"/>
    <x v="0"/>
    <n v="23"/>
    <s v="Bolig- og fritidsbebyggelse"/>
    <x v="0"/>
  </r>
  <r>
    <x v="42"/>
    <x v="5"/>
    <x v="63"/>
    <x v="43"/>
    <x v="0"/>
    <n v="2"/>
    <s v="Næringsbygg og offentlige bygg"/>
    <x v="0"/>
  </r>
  <r>
    <x v="42"/>
    <x v="5"/>
    <x v="63"/>
    <x v="96"/>
    <x v="1"/>
    <n v="1"/>
    <s v="Annet landbruksområde"/>
    <x v="0"/>
  </r>
  <r>
    <x v="42"/>
    <x v="5"/>
    <x v="63"/>
    <x v="49"/>
    <x v="1"/>
    <n v="13"/>
    <s v="Bolig- og fritidsbebyggelse"/>
    <x v="0"/>
  </r>
  <r>
    <x v="42"/>
    <x v="5"/>
    <x v="63"/>
    <x v="56"/>
    <x v="1"/>
    <n v="1"/>
    <s v="Bolig- og fritidsbebyggelse"/>
    <x v="0"/>
  </r>
  <r>
    <x v="42"/>
    <x v="5"/>
    <x v="64"/>
    <x v="52"/>
    <x v="0"/>
    <n v="3"/>
    <s v="Bolig- og fritidsbebyggelse"/>
    <x v="0"/>
  </r>
  <r>
    <x v="42"/>
    <x v="5"/>
    <x v="64"/>
    <x v="51"/>
    <x v="0"/>
    <n v="10"/>
    <s v="Næringsbygg og offentlige bygg"/>
    <x v="0"/>
  </r>
  <r>
    <x v="42"/>
    <x v="5"/>
    <x v="64"/>
    <x v="43"/>
    <x v="0"/>
    <n v="2"/>
    <s v="Næringsbygg og offentlige bygg"/>
    <x v="0"/>
  </r>
  <r>
    <x v="42"/>
    <x v="5"/>
    <x v="64"/>
    <x v="54"/>
    <x v="0"/>
    <n v="262"/>
    <s v="Samferdselsanlegg"/>
    <x v="1"/>
  </r>
  <r>
    <x v="42"/>
    <x v="5"/>
    <x v="64"/>
    <x v="62"/>
    <x v="1"/>
    <n v="40"/>
    <s v="Samferdselsanlegg"/>
    <x v="1"/>
  </r>
  <r>
    <x v="42"/>
    <x v="5"/>
    <x v="65"/>
    <x v="93"/>
    <x v="0"/>
    <n v="10"/>
    <s v="Annet landbruksområde"/>
    <x v="0"/>
  </r>
  <r>
    <x v="42"/>
    <x v="5"/>
    <x v="65"/>
    <x v="99"/>
    <x v="0"/>
    <n v="5"/>
    <s v="Annet landbruksområde"/>
    <x v="0"/>
  </r>
  <r>
    <x v="42"/>
    <x v="5"/>
    <x v="65"/>
    <x v="45"/>
    <x v="0"/>
    <n v="14"/>
    <s v="Annet spesialområde"/>
    <x v="3"/>
  </r>
  <r>
    <x v="42"/>
    <x v="5"/>
    <x v="65"/>
    <x v="47"/>
    <x v="0"/>
    <n v="20"/>
    <s v="Bolig- og fritidsbebyggelse"/>
    <x v="0"/>
  </r>
  <r>
    <x v="42"/>
    <x v="5"/>
    <x v="65"/>
    <x v="52"/>
    <x v="0"/>
    <n v="5"/>
    <s v="Bolig- og fritidsbebyggelse"/>
    <x v="0"/>
  </r>
  <r>
    <x v="42"/>
    <x v="5"/>
    <x v="65"/>
    <x v="53"/>
    <x v="0"/>
    <n v="12"/>
    <s v="Friområder mm"/>
    <x v="3"/>
  </r>
  <r>
    <x v="42"/>
    <x v="5"/>
    <x v="65"/>
    <x v="54"/>
    <x v="0"/>
    <n v="21"/>
    <s v="Samferdselsanlegg"/>
    <x v="1"/>
  </r>
  <r>
    <x v="42"/>
    <x v="5"/>
    <x v="65"/>
    <x v="46"/>
    <x v="0"/>
    <n v="8"/>
    <s v="Skogplanting"/>
    <x v="3"/>
  </r>
  <r>
    <x v="42"/>
    <x v="5"/>
    <x v="65"/>
    <x v="100"/>
    <x v="1"/>
    <n v="1"/>
    <s v="Annet landbruksområde"/>
    <x v="0"/>
  </r>
  <r>
    <x v="42"/>
    <x v="5"/>
    <x v="65"/>
    <x v="55"/>
    <x v="1"/>
    <n v="55"/>
    <s v="Annet spesialområde"/>
    <x v="3"/>
  </r>
  <r>
    <x v="42"/>
    <x v="5"/>
    <x v="65"/>
    <x v="49"/>
    <x v="1"/>
    <n v="22"/>
    <s v="Bolig- og fritidsbebyggelse"/>
    <x v="0"/>
  </r>
  <r>
    <x v="42"/>
    <x v="5"/>
    <x v="65"/>
    <x v="65"/>
    <x v="1"/>
    <n v="4"/>
    <s v="Friområder mm"/>
    <x v="3"/>
  </r>
  <r>
    <x v="42"/>
    <x v="5"/>
    <x v="65"/>
    <x v="62"/>
    <x v="1"/>
    <n v="20"/>
    <s v="Samferdselsanlegg"/>
    <x v="1"/>
  </r>
  <r>
    <x v="42"/>
    <x v="5"/>
    <x v="88"/>
    <x v="47"/>
    <x v="0"/>
    <n v="20"/>
    <s v="Bolig- og fritidsbebyggelse"/>
    <x v="0"/>
  </r>
  <r>
    <x v="42"/>
    <x v="5"/>
    <x v="88"/>
    <x v="52"/>
    <x v="0"/>
    <n v="2"/>
    <s v="Bolig- og fritidsbebyggelse"/>
    <x v="0"/>
  </r>
  <r>
    <x v="42"/>
    <x v="5"/>
    <x v="88"/>
    <x v="51"/>
    <x v="0"/>
    <n v="6"/>
    <s v="Næringsbygg og offentlige bygg"/>
    <x v="0"/>
  </r>
  <r>
    <x v="42"/>
    <x v="5"/>
    <x v="88"/>
    <x v="89"/>
    <x v="0"/>
    <n v="3"/>
    <s v="Næringsbygg og offentlige bygg"/>
    <x v="0"/>
  </r>
  <r>
    <x v="42"/>
    <x v="5"/>
    <x v="66"/>
    <x v="56"/>
    <x v="1"/>
    <n v="1"/>
    <s v="Bolig- og fritidsbebyggelse"/>
    <x v="0"/>
  </r>
  <r>
    <x v="42"/>
    <x v="5"/>
    <x v="66"/>
    <x v="50"/>
    <x v="1"/>
    <n v="3"/>
    <s v="Næringsbygg og offentlige bygg"/>
    <x v="0"/>
  </r>
  <r>
    <x v="42"/>
    <x v="5"/>
    <x v="67"/>
    <x v="51"/>
    <x v="0"/>
    <n v="19"/>
    <s v="Næringsbygg og offentlige bygg"/>
    <x v="0"/>
  </r>
  <r>
    <x v="42"/>
    <x v="5"/>
    <x v="67"/>
    <x v="54"/>
    <x v="0"/>
    <n v="3"/>
    <s v="Samferdselsanlegg"/>
    <x v="1"/>
  </r>
  <r>
    <x v="42"/>
    <x v="5"/>
    <x v="67"/>
    <x v="46"/>
    <x v="0"/>
    <n v="54"/>
    <s v="Skogplanting"/>
    <x v="3"/>
  </r>
  <r>
    <x v="42"/>
    <x v="5"/>
    <x v="68"/>
    <x v="47"/>
    <x v="0"/>
    <n v="27"/>
    <s v="Bolig- og fritidsbebyggelse"/>
    <x v="0"/>
  </r>
  <r>
    <x v="42"/>
    <x v="5"/>
    <x v="68"/>
    <x v="52"/>
    <x v="0"/>
    <n v="6"/>
    <s v="Bolig- og fritidsbebyggelse"/>
    <x v="0"/>
  </r>
  <r>
    <x v="42"/>
    <x v="5"/>
    <x v="68"/>
    <x v="64"/>
    <x v="0"/>
    <n v="7"/>
    <s v="Friområder mm"/>
    <x v="3"/>
  </r>
  <r>
    <x v="42"/>
    <x v="5"/>
    <x v="68"/>
    <x v="48"/>
    <x v="0"/>
    <n v="29"/>
    <s v="Næringsbygg og offentlige bygg"/>
    <x v="0"/>
  </r>
  <r>
    <x v="42"/>
    <x v="5"/>
    <x v="68"/>
    <x v="44"/>
    <x v="0"/>
    <n v="6"/>
    <s v="Næringsbygg og offentlige bygg"/>
    <x v="0"/>
  </r>
  <r>
    <x v="42"/>
    <x v="5"/>
    <x v="68"/>
    <x v="51"/>
    <x v="0"/>
    <n v="2"/>
    <s v="Næringsbygg og offentlige bygg"/>
    <x v="0"/>
  </r>
  <r>
    <x v="42"/>
    <x v="5"/>
    <x v="68"/>
    <x v="54"/>
    <x v="0"/>
    <n v="4"/>
    <s v="Samferdselsanlegg"/>
    <x v="1"/>
  </r>
  <r>
    <x v="42"/>
    <x v="5"/>
    <x v="68"/>
    <x v="56"/>
    <x v="1"/>
    <n v="3"/>
    <s v="Bolig- og fritidsbebyggelse"/>
    <x v="0"/>
  </r>
  <r>
    <x v="42"/>
    <x v="5"/>
    <x v="73"/>
    <x v="93"/>
    <x v="0"/>
    <n v="3"/>
    <s v="Annet landbruksområde"/>
    <x v="0"/>
  </r>
  <r>
    <x v="42"/>
    <x v="5"/>
    <x v="73"/>
    <x v="52"/>
    <x v="0"/>
    <n v="11"/>
    <s v="Bolig- og fritidsbebyggelse"/>
    <x v="0"/>
  </r>
  <r>
    <x v="42"/>
    <x v="5"/>
    <x v="73"/>
    <x v="48"/>
    <x v="0"/>
    <n v="6"/>
    <s v="Næringsbygg og offentlige bygg"/>
    <x v="0"/>
  </r>
  <r>
    <x v="42"/>
    <x v="5"/>
    <x v="73"/>
    <x v="43"/>
    <x v="0"/>
    <n v="3"/>
    <s v="Næringsbygg og offentlige bygg"/>
    <x v="0"/>
  </r>
  <r>
    <x v="42"/>
    <x v="5"/>
    <x v="69"/>
    <x v="93"/>
    <x v="0"/>
    <n v="10"/>
    <s v="Annet landbruksområde"/>
    <x v="0"/>
  </r>
  <r>
    <x v="42"/>
    <x v="5"/>
    <x v="69"/>
    <x v="54"/>
    <x v="0"/>
    <n v="2"/>
    <s v="Samferdselsanlegg"/>
    <x v="1"/>
  </r>
  <r>
    <x v="42"/>
    <x v="5"/>
    <x v="69"/>
    <x v="62"/>
    <x v="1"/>
    <n v="3"/>
    <s v="Samferdselsanlegg"/>
    <x v="1"/>
  </r>
  <r>
    <x v="42"/>
    <x v="5"/>
    <x v="74"/>
    <x v="93"/>
    <x v="0"/>
    <n v="1"/>
    <s v="Annet landbruksområde"/>
    <x v="0"/>
  </r>
  <r>
    <x v="42"/>
    <x v="5"/>
    <x v="74"/>
    <x v="52"/>
    <x v="0"/>
    <n v="1"/>
    <s v="Bolig- og fritidsbebyggelse"/>
    <x v="0"/>
  </r>
  <r>
    <x v="42"/>
    <x v="5"/>
    <x v="74"/>
    <x v="51"/>
    <x v="0"/>
    <n v="5"/>
    <s v="Næringsbygg og offentlige bygg"/>
    <x v="0"/>
  </r>
  <r>
    <x v="42"/>
    <x v="5"/>
    <x v="70"/>
    <x v="93"/>
    <x v="0"/>
    <n v="2"/>
    <s v="Annet landbruksområde"/>
    <x v="0"/>
  </r>
  <r>
    <x v="42"/>
    <x v="5"/>
    <x v="70"/>
    <x v="45"/>
    <x v="0"/>
    <n v="27"/>
    <s v="Annet spesialområde"/>
    <x v="3"/>
  </r>
  <r>
    <x v="42"/>
    <x v="5"/>
    <x v="71"/>
    <x v="52"/>
    <x v="0"/>
    <n v="15"/>
    <s v="Bolig- og fritidsbebyggelse"/>
    <x v="0"/>
  </r>
  <r>
    <x v="42"/>
    <x v="2"/>
    <x v="75"/>
    <x v="47"/>
    <x v="0"/>
    <n v="10"/>
    <s v="Bolig- og fritidsbebyggelse"/>
    <x v="0"/>
  </r>
  <r>
    <x v="42"/>
    <x v="2"/>
    <x v="75"/>
    <x v="52"/>
    <x v="0"/>
    <n v="2"/>
    <s v="Bolig- og fritidsbebyggelse"/>
    <x v="0"/>
  </r>
  <r>
    <x v="42"/>
    <x v="2"/>
    <x v="75"/>
    <x v="54"/>
    <x v="0"/>
    <n v="15"/>
    <s v="Samferdselsanlegg"/>
    <x v="1"/>
  </r>
  <r>
    <x v="42"/>
    <x v="2"/>
    <x v="75"/>
    <x v="46"/>
    <x v="0"/>
    <n v="6"/>
    <s v="Skogplanting"/>
    <x v="3"/>
  </r>
  <r>
    <x v="42"/>
    <x v="2"/>
    <x v="75"/>
    <x v="49"/>
    <x v="1"/>
    <n v="15"/>
    <s v="Bolig- og fritidsbebyggelse"/>
    <x v="0"/>
  </r>
  <r>
    <x v="42"/>
    <x v="2"/>
    <x v="75"/>
    <x v="56"/>
    <x v="1"/>
    <n v="3"/>
    <s v="Bolig- og fritidsbebyggelse"/>
    <x v="0"/>
  </r>
  <r>
    <x v="42"/>
    <x v="2"/>
    <x v="89"/>
    <x v="93"/>
    <x v="0"/>
    <n v="7"/>
    <s v="Annet landbruksområde"/>
    <x v="0"/>
  </r>
  <r>
    <x v="42"/>
    <x v="2"/>
    <x v="76"/>
    <x v="45"/>
    <x v="0"/>
    <n v="3"/>
    <s v="Annet spesialområde"/>
    <x v="3"/>
  </r>
  <r>
    <x v="42"/>
    <x v="2"/>
    <x v="76"/>
    <x v="52"/>
    <x v="0"/>
    <n v="5"/>
    <s v="Bolig- og fritidsbebyggelse"/>
    <x v="0"/>
  </r>
  <r>
    <x v="42"/>
    <x v="2"/>
    <x v="76"/>
    <x v="54"/>
    <x v="0"/>
    <n v="5"/>
    <s v="Samferdselsanlegg"/>
    <x v="1"/>
  </r>
  <r>
    <x v="42"/>
    <x v="2"/>
    <x v="76"/>
    <x v="67"/>
    <x v="0"/>
    <n v="1"/>
    <s v="Samferdselsanlegg"/>
    <x v="1"/>
  </r>
  <r>
    <x v="42"/>
    <x v="2"/>
    <x v="76"/>
    <x v="56"/>
    <x v="1"/>
    <n v="1"/>
    <s v="Bolig- og fritidsbebyggelse"/>
    <x v="0"/>
  </r>
  <r>
    <x v="42"/>
    <x v="2"/>
    <x v="77"/>
    <x v="93"/>
    <x v="0"/>
    <n v="6"/>
    <s v="Annet landbruksområde"/>
    <x v="0"/>
  </r>
  <r>
    <x v="42"/>
    <x v="2"/>
    <x v="77"/>
    <x v="52"/>
    <x v="0"/>
    <n v="12"/>
    <s v="Bolig- og fritidsbebyggelse"/>
    <x v="0"/>
  </r>
  <r>
    <x v="42"/>
    <x v="2"/>
    <x v="77"/>
    <x v="60"/>
    <x v="0"/>
    <n v="3"/>
    <s v="Friområder mm"/>
    <x v="3"/>
  </r>
  <r>
    <x v="42"/>
    <x v="2"/>
    <x v="78"/>
    <x v="47"/>
    <x v="0"/>
    <n v="8"/>
    <s v="Bolig- og fritidsbebyggelse"/>
    <x v="0"/>
  </r>
  <r>
    <x v="42"/>
    <x v="2"/>
    <x v="78"/>
    <x v="48"/>
    <x v="0"/>
    <n v="3"/>
    <s v="Næringsbygg og offentlige bygg"/>
    <x v="0"/>
  </r>
  <r>
    <x v="42"/>
    <x v="2"/>
    <x v="78"/>
    <x v="54"/>
    <x v="0"/>
    <n v="1"/>
    <s v="Samferdselsanlegg"/>
    <x v="1"/>
  </r>
  <r>
    <x v="42"/>
    <x v="2"/>
    <x v="90"/>
    <x v="44"/>
    <x v="0"/>
    <n v="2"/>
    <s v="Næringsbygg og offentlige bygg"/>
    <x v="0"/>
  </r>
  <r>
    <x v="42"/>
    <x v="2"/>
    <x v="93"/>
    <x v="52"/>
    <x v="0"/>
    <n v="1"/>
    <s v="Bolig- og fritidsbebyggelse"/>
    <x v="0"/>
  </r>
  <r>
    <x v="42"/>
    <x v="2"/>
    <x v="80"/>
    <x v="52"/>
    <x v="0"/>
    <n v="2"/>
    <s v="Bolig- og fritidsbebyggelse"/>
    <x v="0"/>
  </r>
  <r>
    <x v="42"/>
    <x v="2"/>
    <x v="80"/>
    <x v="56"/>
    <x v="1"/>
    <n v="2"/>
    <s v="Bolig- og fritidsbebyggelse"/>
    <x v="0"/>
  </r>
  <r>
    <x v="42"/>
    <x v="2"/>
    <x v="92"/>
    <x v="47"/>
    <x v="0"/>
    <n v="17"/>
    <s v="Bolig- og fritidsbebyggelse"/>
    <x v="0"/>
  </r>
  <r>
    <x v="42"/>
    <x v="2"/>
    <x v="92"/>
    <x v="53"/>
    <x v="0"/>
    <n v="6"/>
    <s v="Friområder mm"/>
    <x v="3"/>
  </r>
  <r>
    <x v="42"/>
    <x v="2"/>
    <x v="92"/>
    <x v="51"/>
    <x v="0"/>
    <n v="14"/>
    <s v="Næringsbygg og offentlige bygg"/>
    <x v="0"/>
  </r>
  <r>
    <x v="42"/>
    <x v="2"/>
    <x v="92"/>
    <x v="48"/>
    <x v="0"/>
    <n v="2"/>
    <s v="Næringsbygg og offentlige bygg"/>
    <x v="0"/>
  </r>
  <r>
    <x v="42"/>
    <x v="2"/>
    <x v="92"/>
    <x v="54"/>
    <x v="0"/>
    <n v="2"/>
    <s v="Samferdselsanlegg"/>
    <x v="1"/>
  </r>
  <r>
    <x v="42"/>
    <x v="2"/>
    <x v="81"/>
    <x v="52"/>
    <x v="0"/>
    <n v="3"/>
    <s v="Bolig- og fritidsbebyggelse"/>
    <x v="0"/>
  </r>
  <r>
    <x v="42"/>
    <x v="2"/>
    <x v="82"/>
    <x v="64"/>
    <x v="0"/>
    <n v="9"/>
    <s v="Friområder mm"/>
    <x v="3"/>
  </r>
  <r>
    <x v="42"/>
    <x v="2"/>
    <x v="82"/>
    <x v="48"/>
    <x v="0"/>
    <n v="3"/>
    <s v="Næringsbygg og offentlige bygg"/>
    <x v="0"/>
  </r>
  <r>
    <x v="42"/>
    <x v="2"/>
    <x v="82"/>
    <x v="92"/>
    <x v="1"/>
    <n v="14"/>
    <s v="Friområder mm"/>
    <x v="3"/>
  </r>
  <r>
    <x v="42"/>
    <x v="2"/>
    <x v="82"/>
    <x v="50"/>
    <x v="1"/>
    <n v="75"/>
    <s v="Næringsbygg og offentlige bygg"/>
    <x v="0"/>
  </r>
  <r>
    <x v="42"/>
    <x v="2"/>
    <x v="82"/>
    <x v="66"/>
    <x v="1"/>
    <n v="4"/>
    <s v="Næringsbygg og offentlige bygg"/>
    <x v="0"/>
  </r>
  <r>
    <x v="42"/>
    <x v="2"/>
    <x v="82"/>
    <x v="62"/>
    <x v="1"/>
    <n v="1"/>
    <s v="Samferdselsanlegg"/>
    <x v="1"/>
  </r>
  <r>
    <x v="42"/>
    <x v="2"/>
    <x v="94"/>
    <x v="52"/>
    <x v="0"/>
    <n v="1"/>
    <s v="Bolig- og fritidsbebyggelse"/>
    <x v="0"/>
  </r>
  <r>
    <x v="42"/>
    <x v="2"/>
    <x v="94"/>
    <x v="46"/>
    <x v="0"/>
    <n v="13"/>
    <s v="Skogplanting"/>
    <x v="3"/>
  </r>
  <r>
    <x v="42"/>
    <x v="2"/>
    <x v="91"/>
    <x v="93"/>
    <x v="0"/>
    <n v="2"/>
    <s v="Annet landbruksområde"/>
    <x v="0"/>
  </r>
  <r>
    <x v="42"/>
    <x v="2"/>
    <x v="91"/>
    <x v="52"/>
    <x v="0"/>
    <n v="8"/>
    <s v="Bolig- og fritidsbebyggelse"/>
    <x v="0"/>
  </r>
  <r>
    <x v="42"/>
    <x v="2"/>
    <x v="91"/>
    <x v="96"/>
    <x v="1"/>
    <n v="1"/>
    <s v="Annet landbruksområde"/>
    <x v="0"/>
  </r>
  <r>
    <x v="42"/>
    <x v="2"/>
    <x v="91"/>
    <x v="70"/>
    <x v="1"/>
    <n v="1"/>
    <s v="Bolig- og fritidsbebyggelse"/>
    <x v="0"/>
  </r>
  <r>
    <x v="42"/>
    <x v="2"/>
    <x v="91"/>
    <x v="56"/>
    <x v="1"/>
    <n v="1"/>
    <s v="Bolig- og fritidsbebyggelse"/>
    <x v="0"/>
  </r>
  <r>
    <x v="42"/>
    <x v="2"/>
    <x v="83"/>
    <x v="93"/>
    <x v="0"/>
    <n v="4"/>
    <s v="Annet landbruksområde"/>
    <x v="0"/>
  </r>
  <r>
    <x v="42"/>
    <x v="2"/>
    <x v="83"/>
    <x v="44"/>
    <x v="0"/>
    <n v="1"/>
    <s v="Næringsbygg og offentlige bygg"/>
    <x v="0"/>
  </r>
  <r>
    <x v="42"/>
    <x v="2"/>
    <x v="83"/>
    <x v="46"/>
    <x v="0"/>
    <n v="10"/>
    <s v="Skogplanting"/>
    <x v="3"/>
  </r>
  <r>
    <x v="42"/>
    <x v="2"/>
    <x v="84"/>
    <x v="44"/>
    <x v="0"/>
    <n v="17"/>
    <s v="Næringsbygg og offentlige bygg"/>
    <x v="0"/>
  </r>
  <r>
    <x v="42"/>
    <x v="2"/>
    <x v="84"/>
    <x v="62"/>
    <x v="1"/>
    <n v="1"/>
    <s v="Samferdselsanlegg"/>
    <x v="1"/>
  </r>
  <r>
    <x v="42"/>
    <x v="2"/>
    <x v="85"/>
    <x v="47"/>
    <x v="0"/>
    <n v="2"/>
    <s v="Bolig- og fritidsbebyggelse"/>
    <x v="0"/>
  </r>
  <r>
    <x v="42"/>
    <x v="2"/>
    <x v="86"/>
    <x v="93"/>
    <x v="0"/>
    <n v="1"/>
    <s v="Annet landbruksområde"/>
    <x v="0"/>
  </r>
  <r>
    <x v="42"/>
    <x v="2"/>
    <x v="86"/>
    <x v="47"/>
    <x v="0"/>
    <n v="20"/>
    <s v="Bolig- og fritidsbebyggelse"/>
    <x v="0"/>
  </r>
  <r>
    <x v="42"/>
    <x v="2"/>
    <x v="86"/>
    <x v="64"/>
    <x v="0"/>
    <n v="29"/>
    <s v="Friområder mm"/>
    <x v="3"/>
  </r>
  <r>
    <x v="43"/>
    <x v="0"/>
    <x v="0"/>
    <x v="60"/>
    <x v="0"/>
    <n v="1"/>
    <s v="Friområder mm"/>
    <x v="3"/>
  </r>
  <r>
    <x v="43"/>
    <x v="0"/>
    <x v="0"/>
    <x v="48"/>
    <x v="0"/>
    <n v="49"/>
    <s v="Næringsbygg og offentlige bygg"/>
    <x v="0"/>
  </r>
  <r>
    <x v="43"/>
    <x v="0"/>
    <x v="0"/>
    <x v="54"/>
    <x v="0"/>
    <n v="1"/>
    <s v="Samferdselsanlegg"/>
    <x v="1"/>
  </r>
  <r>
    <x v="43"/>
    <x v="0"/>
    <x v="0"/>
    <x v="50"/>
    <x v="1"/>
    <n v="31"/>
    <s v="Næringsbygg og offentlige bygg"/>
    <x v="0"/>
  </r>
  <r>
    <x v="43"/>
    <x v="0"/>
    <x v="0"/>
    <x v="62"/>
    <x v="1"/>
    <n v="2"/>
    <s v="Samferdselsanlegg"/>
    <x v="1"/>
  </r>
  <r>
    <x v="43"/>
    <x v="0"/>
    <x v="1"/>
    <x v="99"/>
    <x v="0"/>
    <n v="28"/>
    <s v="Annet landbruksområde"/>
    <x v="0"/>
  </r>
  <r>
    <x v="43"/>
    <x v="0"/>
    <x v="1"/>
    <x v="45"/>
    <x v="0"/>
    <n v="4"/>
    <s v="Annet spesialområde"/>
    <x v="3"/>
  </r>
  <r>
    <x v="43"/>
    <x v="0"/>
    <x v="1"/>
    <x v="47"/>
    <x v="0"/>
    <n v="1"/>
    <s v="Bolig- og fritidsbebyggelse"/>
    <x v="0"/>
  </r>
  <r>
    <x v="43"/>
    <x v="0"/>
    <x v="1"/>
    <x v="64"/>
    <x v="0"/>
    <n v="1"/>
    <s v="Friområder mm"/>
    <x v="3"/>
  </r>
  <r>
    <x v="43"/>
    <x v="0"/>
    <x v="1"/>
    <x v="53"/>
    <x v="0"/>
    <n v="1"/>
    <s v="Friområder mm"/>
    <x v="3"/>
  </r>
  <r>
    <x v="43"/>
    <x v="0"/>
    <x v="1"/>
    <x v="54"/>
    <x v="0"/>
    <n v="2"/>
    <s v="Samferdselsanlegg"/>
    <x v="1"/>
  </r>
  <r>
    <x v="43"/>
    <x v="0"/>
    <x v="1"/>
    <x v="100"/>
    <x v="1"/>
    <n v="33"/>
    <s v="Annet landbruksområde"/>
    <x v="0"/>
  </r>
  <r>
    <x v="43"/>
    <x v="0"/>
    <x v="1"/>
    <x v="55"/>
    <x v="1"/>
    <n v="23"/>
    <s v="Annet spesialområde"/>
    <x v="3"/>
  </r>
  <r>
    <x v="43"/>
    <x v="0"/>
    <x v="1"/>
    <x v="49"/>
    <x v="1"/>
    <n v="1"/>
    <s v="Bolig- og fritidsbebyggelse"/>
    <x v="0"/>
  </r>
  <r>
    <x v="43"/>
    <x v="0"/>
    <x v="1"/>
    <x v="65"/>
    <x v="1"/>
    <n v="2"/>
    <s v="Friområder mm"/>
    <x v="3"/>
  </r>
  <r>
    <x v="43"/>
    <x v="0"/>
    <x v="1"/>
    <x v="62"/>
    <x v="1"/>
    <n v="1"/>
    <s v="Samferdselsanlegg"/>
    <x v="1"/>
  </r>
  <r>
    <x v="43"/>
    <x v="0"/>
    <x v="2"/>
    <x v="56"/>
    <x v="1"/>
    <n v="1"/>
    <s v="Bolig- og fritidsbebyggelse"/>
    <x v="0"/>
  </r>
  <r>
    <x v="43"/>
    <x v="0"/>
    <x v="2"/>
    <x v="50"/>
    <x v="1"/>
    <n v="3"/>
    <s v="Næringsbygg og offentlige bygg"/>
    <x v="0"/>
  </r>
  <r>
    <x v="43"/>
    <x v="0"/>
    <x v="2"/>
    <x v="50"/>
    <x v="1"/>
    <n v="3"/>
    <s v="Næringsbygg og offentlige bygg"/>
    <x v="0"/>
  </r>
  <r>
    <x v="43"/>
    <x v="0"/>
    <x v="3"/>
    <x v="93"/>
    <x v="0"/>
    <n v="3"/>
    <s v="Annet landbruksområde"/>
    <x v="0"/>
  </r>
  <r>
    <x v="43"/>
    <x v="0"/>
    <x v="3"/>
    <x v="47"/>
    <x v="0"/>
    <n v="1"/>
    <s v="Bolig- og fritidsbebyggelse"/>
    <x v="0"/>
  </r>
  <r>
    <x v="43"/>
    <x v="0"/>
    <x v="6"/>
    <x v="47"/>
    <x v="0"/>
    <n v="20"/>
    <s v="Bolig- og fritidsbebyggelse"/>
    <x v="0"/>
  </r>
  <r>
    <x v="43"/>
    <x v="0"/>
    <x v="6"/>
    <x v="64"/>
    <x v="0"/>
    <n v="14"/>
    <s v="Friområder mm"/>
    <x v="3"/>
  </r>
  <r>
    <x v="43"/>
    <x v="0"/>
    <x v="7"/>
    <x v="63"/>
    <x v="0"/>
    <n v="89"/>
    <s v="Annet spesialområde"/>
    <x v="3"/>
  </r>
  <r>
    <x v="43"/>
    <x v="0"/>
    <x v="7"/>
    <x v="47"/>
    <x v="0"/>
    <n v="3"/>
    <s v="Bolig- og fritidsbebyggelse"/>
    <x v="0"/>
  </r>
  <r>
    <x v="43"/>
    <x v="0"/>
    <x v="7"/>
    <x v="52"/>
    <x v="0"/>
    <n v="2"/>
    <s v="Bolig- og fritidsbebyggelse"/>
    <x v="0"/>
  </r>
  <r>
    <x v="43"/>
    <x v="0"/>
    <x v="7"/>
    <x v="64"/>
    <x v="0"/>
    <n v="13"/>
    <s v="Friområder mm"/>
    <x v="3"/>
  </r>
  <r>
    <x v="43"/>
    <x v="0"/>
    <x v="7"/>
    <x v="53"/>
    <x v="0"/>
    <n v="1"/>
    <s v="Friområder mm"/>
    <x v="3"/>
  </r>
  <r>
    <x v="43"/>
    <x v="0"/>
    <x v="7"/>
    <x v="43"/>
    <x v="0"/>
    <n v="2"/>
    <s v="Næringsbygg og offentlige bygg"/>
    <x v="0"/>
  </r>
  <r>
    <x v="43"/>
    <x v="0"/>
    <x v="7"/>
    <x v="54"/>
    <x v="0"/>
    <n v="13"/>
    <s v="Samferdselsanlegg"/>
    <x v="1"/>
  </r>
  <r>
    <x v="43"/>
    <x v="0"/>
    <x v="7"/>
    <x v="67"/>
    <x v="0"/>
    <n v="1"/>
    <s v="Samferdselsanlegg"/>
    <x v="1"/>
  </r>
  <r>
    <x v="43"/>
    <x v="0"/>
    <x v="7"/>
    <x v="92"/>
    <x v="1"/>
    <n v="2"/>
    <s v="Friområder mm"/>
    <x v="3"/>
  </r>
  <r>
    <x v="43"/>
    <x v="0"/>
    <x v="7"/>
    <x v="59"/>
    <x v="1"/>
    <n v="1"/>
    <s v="Næringsbygg og offentlige bygg"/>
    <x v="0"/>
  </r>
  <r>
    <x v="43"/>
    <x v="0"/>
    <x v="7"/>
    <x v="58"/>
    <x v="1"/>
    <n v="1"/>
    <s v="Samferdselsanlegg"/>
    <x v="1"/>
  </r>
  <r>
    <x v="43"/>
    <x v="0"/>
    <x v="8"/>
    <x v="47"/>
    <x v="0"/>
    <n v="34"/>
    <s v="Bolig- og fritidsbebyggelse"/>
    <x v="0"/>
  </r>
  <r>
    <x v="43"/>
    <x v="0"/>
    <x v="8"/>
    <x v="44"/>
    <x v="0"/>
    <n v="3"/>
    <s v="Næringsbygg og offentlige bygg"/>
    <x v="0"/>
  </r>
  <r>
    <x v="43"/>
    <x v="0"/>
    <x v="8"/>
    <x v="59"/>
    <x v="1"/>
    <n v="3"/>
    <s v="Næringsbygg og offentlige bygg"/>
    <x v="0"/>
  </r>
  <r>
    <x v="43"/>
    <x v="0"/>
    <x v="9"/>
    <x v="50"/>
    <x v="1"/>
    <n v="71"/>
    <s v="Næringsbygg og offentlige bygg"/>
    <x v="0"/>
  </r>
  <r>
    <x v="43"/>
    <x v="0"/>
    <x v="10"/>
    <x v="52"/>
    <x v="0"/>
    <n v="1"/>
    <s v="Bolig- og fritidsbebyggelse"/>
    <x v="0"/>
  </r>
  <r>
    <x v="43"/>
    <x v="0"/>
    <x v="10"/>
    <x v="56"/>
    <x v="1"/>
    <n v="1"/>
    <s v="Bolig- og fritidsbebyggelse"/>
    <x v="0"/>
  </r>
  <r>
    <x v="43"/>
    <x v="0"/>
    <x v="11"/>
    <x v="44"/>
    <x v="0"/>
    <n v="1"/>
    <s v="Næringsbygg og offentlige bygg"/>
    <x v="0"/>
  </r>
  <r>
    <x v="43"/>
    <x v="0"/>
    <x v="11"/>
    <x v="56"/>
    <x v="1"/>
    <n v="1"/>
    <s v="Bolig- og fritidsbebyggelse"/>
    <x v="0"/>
  </r>
  <r>
    <x v="43"/>
    <x v="0"/>
    <x v="11"/>
    <x v="59"/>
    <x v="1"/>
    <n v="16"/>
    <s v="Næringsbygg og offentlige bygg"/>
    <x v="0"/>
  </r>
  <r>
    <x v="43"/>
    <x v="0"/>
    <x v="12"/>
    <x v="93"/>
    <x v="0"/>
    <n v="1"/>
    <s v="Annet landbruksområde"/>
    <x v="0"/>
  </r>
  <r>
    <x v="43"/>
    <x v="0"/>
    <x v="12"/>
    <x v="52"/>
    <x v="0"/>
    <n v="1"/>
    <s v="Bolig- og fritidsbebyggelse"/>
    <x v="0"/>
  </r>
  <r>
    <x v="43"/>
    <x v="0"/>
    <x v="13"/>
    <x v="44"/>
    <x v="0"/>
    <n v="1"/>
    <s v="Næringsbygg og offentlige bygg"/>
    <x v="0"/>
  </r>
  <r>
    <x v="43"/>
    <x v="0"/>
    <x v="13"/>
    <x v="58"/>
    <x v="1"/>
    <n v="1"/>
    <s v="Samferdselsanlegg"/>
    <x v="1"/>
  </r>
  <r>
    <x v="43"/>
    <x v="0"/>
    <x v="14"/>
    <x v="63"/>
    <x v="0"/>
    <n v="4"/>
    <s v="Annet spesialområde"/>
    <x v="3"/>
  </r>
  <r>
    <x v="43"/>
    <x v="0"/>
    <x v="14"/>
    <x v="53"/>
    <x v="0"/>
    <n v="1"/>
    <s v="Friområder mm"/>
    <x v="3"/>
  </r>
  <r>
    <x v="43"/>
    <x v="0"/>
    <x v="14"/>
    <x v="54"/>
    <x v="0"/>
    <n v="9"/>
    <s v="Samferdselsanlegg"/>
    <x v="1"/>
  </r>
  <r>
    <x v="43"/>
    <x v="0"/>
    <x v="14"/>
    <x v="67"/>
    <x v="0"/>
    <n v="1"/>
    <s v="Samferdselsanlegg"/>
    <x v="1"/>
  </r>
  <r>
    <x v="43"/>
    <x v="0"/>
    <x v="14"/>
    <x v="55"/>
    <x v="1"/>
    <n v="11"/>
    <s v="Annet spesialområde"/>
    <x v="3"/>
  </r>
  <r>
    <x v="43"/>
    <x v="0"/>
    <x v="14"/>
    <x v="92"/>
    <x v="1"/>
    <n v="3"/>
    <s v="Friområder mm"/>
    <x v="3"/>
  </r>
  <r>
    <x v="43"/>
    <x v="0"/>
    <x v="14"/>
    <x v="62"/>
    <x v="1"/>
    <n v="7"/>
    <s v="Samferdselsanlegg"/>
    <x v="1"/>
  </r>
  <r>
    <x v="43"/>
    <x v="0"/>
    <x v="15"/>
    <x v="93"/>
    <x v="0"/>
    <n v="1"/>
    <s v="Annet landbruksområde"/>
    <x v="0"/>
  </r>
  <r>
    <x v="43"/>
    <x v="0"/>
    <x v="15"/>
    <x v="91"/>
    <x v="1"/>
    <n v="11"/>
    <s v="Golfbane mm"/>
    <x v="3"/>
  </r>
  <r>
    <x v="43"/>
    <x v="0"/>
    <x v="16"/>
    <x v="93"/>
    <x v="0"/>
    <n v="1"/>
    <s v="Annet landbruksområde"/>
    <x v="0"/>
  </r>
  <r>
    <x v="43"/>
    <x v="0"/>
    <x v="17"/>
    <x v="93"/>
    <x v="0"/>
    <n v="4"/>
    <s v="Annet landbruksområde"/>
    <x v="0"/>
  </r>
  <r>
    <x v="43"/>
    <x v="0"/>
    <x v="17"/>
    <x v="52"/>
    <x v="0"/>
    <n v="3"/>
    <s v="Bolig- og fritidsbebyggelse"/>
    <x v="0"/>
  </r>
  <r>
    <x v="43"/>
    <x v="0"/>
    <x v="17"/>
    <x v="64"/>
    <x v="0"/>
    <n v="7"/>
    <s v="Friområder mm"/>
    <x v="3"/>
  </r>
  <r>
    <x v="43"/>
    <x v="0"/>
    <x v="17"/>
    <x v="54"/>
    <x v="0"/>
    <n v="4"/>
    <s v="Samferdselsanlegg"/>
    <x v="1"/>
  </r>
  <r>
    <x v="43"/>
    <x v="0"/>
    <x v="17"/>
    <x v="96"/>
    <x v="1"/>
    <n v="2"/>
    <s v="Annet landbruksområde"/>
    <x v="0"/>
  </r>
  <r>
    <x v="43"/>
    <x v="0"/>
    <x v="17"/>
    <x v="56"/>
    <x v="1"/>
    <n v="8"/>
    <s v="Bolig- og fritidsbebyggelse"/>
    <x v="0"/>
  </r>
  <r>
    <x v="43"/>
    <x v="0"/>
    <x v="17"/>
    <x v="62"/>
    <x v="1"/>
    <n v="18"/>
    <s v="Samferdselsanlegg"/>
    <x v="1"/>
  </r>
  <r>
    <x v="43"/>
    <x v="0"/>
    <x v="18"/>
    <x v="63"/>
    <x v="0"/>
    <n v="4"/>
    <s v="Annet spesialområde"/>
    <x v="3"/>
  </r>
  <r>
    <x v="43"/>
    <x v="0"/>
    <x v="18"/>
    <x v="52"/>
    <x v="0"/>
    <n v="2"/>
    <s v="Bolig- og fritidsbebyggelse"/>
    <x v="0"/>
  </r>
  <r>
    <x v="43"/>
    <x v="0"/>
    <x v="18"/>
    <x v="48"/>
    <x v="0"/>
    <n v="9"/>
    <s v="Næringsbygg og offentlige bygg"/>
    <x v="0"/>
  </r>
  <r>
    <x v="43"/>
    <x v="0"/>
    <x v="18"/>
    <x v="56"/>
    <x v="1"/>
    <n v="3"/>
    <s v="Bolig- og fritidsbebyggelse"/>
    <x v="0"/>
  </r>
  <r>
    <x v="43"/>
    <x v="0"/>
    <x v="18"/>
    <x v="50"/>
    <x v="1"/>
    <n v="9"/>
    <s v="Næringsbygg og offentlige bygg"/>
    <x v="0"/>
  </r>
  <r>
    <x v="43"/>
    <x v="0"/>
    <x v="19"/>
    <x v="47"/>
    <x v="0"/>
    <n v="9"/>
    <s v="Bolig- og fritidsbebyggelse"/>
    <x v="0"/>
  </r>
  <r>
    <x v="43"/>
    <x v="0"/>
    <x v="19"/>
    <x v="52"/>
    <x v="0"/>
    <n v="1"/>
    <s v="Bolig- og fritidsbebyggelse"/>
    <x v="0"/>
  </r>
  <r>
    <x v="43"/>
    <x v="0"/>
    <x v="19"/>
    <x v="64"/>
    <x v="0"/>
    <n v="5"/>
    <s v="Friområder mm"/>
    <x v="3"/>
  </r>
  <r>
    <x v="43"/>
    <x v="0"/>
    <x v="19"/>
    <x v="68"/>
    <x v="0"/>
    <n v="1"/>
    <s v="Friområder mm"/>
    <x v="3"/>
  </r>
  <r>
    <x v="43"/>
    <x v="0"/>
    <x v="19"/>
    <x v="48"/>
    <x v="0"/>
    <n v="4"/>
    <s v="Næringsbygg og offentlige bygg"/>
    <x v="0"/>
  </r>
  <r>
    <x v="43"/>
    <x v="0"/>
    <x v="19"/>
    <x v="54"/>
    <x v="0"/>
    <n v="8"/>
    <s v="Samferdselsanlegg"/>
    <x v="1"/>
  </r>
  <r>
    <x v="43"/>
    <x v="0"/>
    <x v="19"/>
    <x v="46"/>
    <x v="0"/>
    <n v="28"/>
    <s v="Skogplanting"/>
    <x v="3"/>
  </r>
  <r>
    <x v="43"/>
    <x v="0"/>
    <x v="19"/>
    <x v="92"/>
    <x v="1"/>
    <n v="1"/>
    <s v="Friområder mm"/>
    <x v="3"/>
  </r>
  <r>
    <x v="43"/>
    <x v="0"/>
    <x v="19"/>
    <x v="66"/>
    <x v="1"/>
    <n v="5"/>
    <s v="Næringsbygg og offentlige bygg"/>
    <x v="0"/>
  </r>
  <r>
    <x v="43"/>
    <x v="0"/>
    <x v="19"/>
    <x v="50"/>
    <x v="1"/>
    <n v="2"/>
    <s v="Næringsbygg og offentlige bygg"/>
    <x v="0"/>
  </r>
  <r>
    <x v="43"/>
    <x v="0"/>
    <x v="19"/>
    <x v="62"/>
    <x v="1"/>
    <n v="1"/>
    <s v="Samferdselsanlegg"/>
    <x v="1"/>
  </r>
  <r>
    <x v="43"/>
    <x v="0"/>
    <x v="20"/>
    <x v="52"/>
    <x v="0"/>
    <n v="1"/>
    <s v="Bolig- og fritidsbebyggelse"/>
    <x v="0"/>
  </r>
  <r>
    <x v="43"/>
    <x v="0"/>
    <x v="20"/>
    <x v="54"/>
    <x v="0"/>
    <n v="72"/>
    <s v="Samferdselsanlegg"/>
    <x v="1"/>
  </r>
  <r>
    <x v="43"/>
    <x v="0"/>
    <x v="20"/>
    <x v="96"/>
    <x v="1"/>
    <n v="2"/>
    <s v="Annet landbruksområde"/>
    <x v="0"/>
  </r>
  <r>
    <x v="43"/>
    <x v="0"/>
    <x v="20"/>
    <x v="56"/>
    <x v="1"/>
    <n v="2"/>
    <s v="Bolig- og fritidsbebyggelse"/>
    <x v="0"/>
  </r>
  <r>
    <x v="43"/>
    <x v="0"/>
    <x v="20"/>
    <x v="62"/>
    <x v="1"/>
    <n v="8"/>
    <s v="Samferdselsanlegg"/>
    <x v="1"/>
  </r>
  <r>
    <x v="43"/>
    <x v="0"/>
    <x v="21"/>
    <x v="93"/>
    <x v="0"/>
    <n v="1"/>
    <s v="Annet landbruksområde"/>
    <x v="0"/>
  </r>
  <r>
    <x v="43"/>
    <x v="0"/>
    <x v="21"/>
    <x v="72"/>
    <x v="0"/>
    <n v="6"/>
    <s v="Bolig- og fritidsbebyggelse"/>
    <x v="0"/>
  </r>
  <r>
    <x v="43"/>
    <x v="0"/>
    <x v="21"/>
    <x v="71"/>
    <x v="0"/>
    <n v="6"/>
    <s v="Bolig- og fritidsbebyggelse"/>
    <x v="0"/>
  </r>
  <r>
    <x v="43"/>
    <x v="0"/>
    <x v="21"/>
    <x v="52"/>
    <x v="0"/>
    <n v="2"/>
    <s v="Bolig- og fritidsbebyggelse"/>
    <x v="0"/>
  </r>
  <r>
    <x v="43"/>
    <x v="0"/>
    <x v="21"/>
    <x v="47"/>
    <x v="0"/>
    <n v="2"/>
    <s v="Bolig- og fritidsbebyggelse"/>
    <x v="0"/>
  </r>
  <r>
    <x v="43"/>
    <x v="0"/>
    <x v="21"/>
    <x v="48"/>
    <x v="0"/>
    <n v="1"/>
    <s v="Næringsbygg og offentlige bygg"/>
    <x v="0"/>
  </r>
  <r>
    <x v="43"/>
    <x v="0"/>
    <x v="21"/>
    <x v="48"/>
    <x v="0"/>
    <n v="1"/>
    <s v="Næringsbygg og offentlige bygg"/>
    <x v="0"/>
  </r>
  <r>
    <x v="43"/>
    <x v="3"/>
    <x v="24"/>
    <x v="43"/>
    <x v="0"/>
    <n v="1"/>
    <s v="Næringsbygg og offentlige bygg"/>
    <x v="0"/>
  </r>
  <r>
    <x v="43"/>
    <x v="3"/>
    <x v="24"/>
    <x v="102"/>
    <x v="1"/>
    <n v="1"/>
    <s v="Annet spesialområde"/>
    <x v="3"/>
  </r>
  <r>
    <x v="43"/>
    <x v="3"/>
    <x v="25"/>
    <x v="61"/>
    <x v="1"/>
    <n v="4"/>
    <s v="Annet spesialområde"/>
    <x v="3"/>
  </r>
  <r>
    <x v="43"/>
    <x v="3"/>
    <x v="25"/>
    <x v="55"/>
    <x v="1"/>
    <n v="4"/>
    <s v="Annet spesialområde"/>
    <x v="3"/>
  </r>
  <r>
    <x v="43"/>
    <x v="3"/>
    <x v="26"/>
    <x v="93"/>
    <x v="0"/>
    <n v="3"/>
    <s v="Annet landbruksområde"/>
    <x v="0"/>
  </r>
  <r>
    <x v="43"/>
    <x v="3"/>
    <x v="26"/>
    <x v="99"/>
    <x v="0"/>
    <n v="2"/>
    <s v="Annet landbruksområde"/>
    <x v="0"/>
  </r>
  <r>
    <x v="43"/>
    <x v="3"/>
    <x v="30"/>
    <x v="52"/>
    <x v="0"/>
    <n v="2"/>
    <s v="Bolig- og fritidsbebyggelse"/>
    <x v="0"/>
  </r>
  <r>
    <x v="43"/>
    <x v="3"/>
    <x v="30"/>
    <x v="70"/>
    <x v="1"/>
    <n v="1"/>
    <s v="Bolig- og fritidsbebyggelse"/>
    <x v="0"/>
  </r>
  <r>
    <x v="43"/>
    <x v="3"/>
    <x v="31"/>
    <x v="93"/>
    <x v="0"/>
    <n v="7"/>
    <s v="Annet landbruksområde"/>
    <x v="0"/>
  </r>
  <r>
    <x v="43"/>
    <x v="3"/>
    <x v="31"/>
    <x v="52"/>
    <x v="0"/>
    <n v="2"/>
    <s v="Bolig- og fritidsbebyggelse"/>
    <x v="0"/>
  </r>
  <r>
    <x v="43"/>
    <x v="3"/>
    <x v="31"/>
    <x v="96"/>
    <x v="1"/>
    <n v="1"/>
    <s v="Annet landbruksområde"/>
    <x v="0"/>
  </r>
  <r>
    <x v="43"/>
    <x v="3"/>
    <x v="44"/>
    <x v="44"/>
    <x v="0"/>
    <n v="1"/>
    <s v="Næringsbygg og offentlige bygg"/>
    <x v="0"/>
  </r>
  <r>
    <x v="43"/>
    <x v="3"/>
    <x v="44"/>
    <x v="46"/>
    <x v="0"/>
    <n v="3"/>
    <s v="Skogplanting"/>
    <x v="3"/>
  </r>
  <r>
    <x v="43"/>
    <x v="3"/>
    <x v="32"/>
    <x v="48"/>
    <x v="0"/>
    <n v="20"/>
    <s v="Næringsbygg og offentlige bygg"/>
    <x v="0"/>
  </r>
  <r>
    <x v="43"/>
    <x v="3"/>
    <x v="32"/>
    <x v="56"/>
    <x v="1"/>
    <n v="1"/>
    <s v="Bolig- og fritidsbebyggelse"/>
    <x v="0"/>
  </r>
  <r>
    <x v="43"/>
    <x v="3"/>
    <x v="35"/>
    <x v="66"/>
    <x v="1"/>
    <n v="5"/>
    <s v="Næringsbygg og offentlige bygg"/>
    <x v="0"/>
  </r>
  <r>
    <x v="43"/>
    <x v="3"/>
    <x v="36"/>
    <x v="93"/>
    <x v="0"/>
    <n v="4"/>
    <s v="Annet landbruksområde"/>
    <x v="0"/>
  </r>
  <r>
    <x v="43"/>
    <x v="3"/>
    <x v="38"/>
    <x v="63"/>
    <x v="0"/>
    <n v="15"/>
    <s v="Annet spesialområde"/>
    <x v="3"/>
  </r>
  <r>
    <x v="43"/>
    <x v="3"/>
    <x v="38"/>
    <x v="45"/>
    <x v="0"/>
    <n v="1"/>
    <s v="Annet spesialområde"/>
    <x v="3"/>
  </r>
  <r>
    <x v="43"/>
    <x v="3"/>
    <x v="38"/>
    <x v="52"/>
    <x v="0"/>
    <n v="7"/>
    <s v="Bolig- og fritidsbebyggelse"/>
    <x v="0"/>
  </r>
  <r>
    <x v="43"/>
    <x v="3"/>
    <x v="38"/>
    <x v="47"/>
    <x v="0"/>
    <n v="6"/>
    <s v="Bolig- og fritidsbebyggelse"/>
    <x v="0"/>
  </r>
  <r>
    <x v="43"/>
    <x v="3"/>
    <x v="38"/>
    <x v="54"/>
    <x v="0"/>
    <n v="10"/>
    <s v="Samferdselsanlegg"/>
    <x v="1"/>
  </r>
  <r>
    <x v="43"/>
    <x v="3"/>
    <x v="38"/>
    <x v="46"/>
    <x v="0"/>
    <n v="5"/>
    <s v="Skogplanting"/>
    <x v="3"/>
  </r>
  <r>
    <x v="43"/>
    <x v="3"/>
    <x v="38"/>
    <x v="55"/>
    <x v="1"/>
    <n v="36"/>
    <s v="Annet spesialområde"/>
    <x v="3"/>
  </r>
  <r>
    <x v="43"/>
    <x v="3"/>
    <x v="38"/>
    <x v="62"/>
    <x v="1"/>
    <n v="2"/>
    <s v="Samferdselsanlegg"/>
    <x v="1"/>
  </r>
  <r>
    <x v="43"/>
    <x v="3"/>
    <x v="39"/>
    <x v="52"/>
    <x v="0"/>
    <n v="12"/>
    <s v="Bolig- og fritidsbebyggelse"/>
    <x v="0"/>
  </r>
  <r>
    <x v="43"/>
    <x v="3"/>
    <x v="39"/>
    <x v="94"/>
    <x v="1"/>
    <n v="17"/>
    <s v="Friområder mm"/>
    <x v="3"/>
  </r>
  <r>
    <x v="43"/>
    <x v="3"/>
    <x v="39"/>
    <x v="59"/>
    <x v="1"/>
    <n v="1"/>
    <s v="Næringsbygg og offentlige bygg"/>
    <x v="0"/>
  </r>
  <r>
    <x v="43"/>
    <x v="3"/>
    <x v="40"/>
    <x v="73"/>
    <x v="1"/>
    <n v="45"/>
    <s v="Bolig- og fritidsbebyggelse"/>
    <x v="0"/>
  </r>
  <r>
    <x v="43"/>
    <x v="3"/>
    <x v="42"/>
    <x v="52"/>
    <x v="0"/>
    <n v="1"/>
    <s v="Bolig- og fritidsbebyggelse"/>
    <x v="0"/>
  </r>
  <r>
    <x v="43"/>
    <x v="3"/>
    <x v="42"/>
    <x v="73"/>
    <x v="1"/>
    <n v="11"/>
    <s v="Bolig- og fritidsbebyggelse"/>
    <x v="0"/>
  </r>
  <r>
    <x v="43"/>
    <x v="3"/>
    <x v="42"/>
    <x v="92"/>
    <x v="1"/>
    <n v="62"/>
    <s v="Friområder mm"/>
    <x v="3"/>
  </r>
  <r>
    <x v="43"/>
    <x v="3"/>
    <x v="43"/>
    <x v="89"/>
    <x v="0"/>
    <n v="6"/>
    <s v="Næringsbygg og offentlige bygg"/>
    <x v="0"/>
  </r>
  <r>
    <x v="43"/>
    <x v="3"/>
    <x v="43"/>
    <x v="96"/>
    <x v="1"/>
    <n v="2"/>
    <s v="Annet landbruksområde"/>
    <x v="0"/>
  </r>
  <r>
    <x v="43"/>
    <x v="6"/>
    <x v="95"/>
    <x v="74"/>
    <x v="1"/>
    <n v="4"/>
    <s v="Bolig- og fritidsbebyggelse"/>
    <x v="0"/>
  </r>
  <r>
    <x v="43"/>
    <x v="6"/>
    <x v="95"/>
    <x v="78"/>
    <x v="1"/>
    <n v="4"/>
    <s v="Bolig- og fritidsbebyggelse"/>
    <x v="0"/>
  </r>
  <r>
    <x v="43"/>
    <x v="6"/>
    <x v="96"/>
    <x v="97"/>
    <x v="0"/>
    <n v="7"/>
    <s v="Annet landbruksområde"/>
    <x v="0"/>
  </r>
  <r>
    <x v="43"/>
    <x v="6"/>
    <x v="96"/>
    <x v="75"/>
    <x v="0"/>
    <n v="3"/>
    <s v="Bolig- og fritidsbebyggelse"/>
    <x v="0"/>
  </r>
  <r>
    <x v="43"/>
    <x v="6"/>
    <x v="96"/>
    <x v="74"/>
    <x v="1"/>
    <n v="17"/>
    <s v="Bolig- og fritidsbebyggelse"/>
    <x v="0"/>
  </r>
  <r>
    <x v="43"/>
    <x v="6"/>
    <x v="97"/>
    <x v="97"/>
    <x v="0"/>
    <n v="13"/>
    <s v="Annet landbruksområde"/>
    <x v="0"/>
  </r>
  <r>
    <x v="43"/>
    <x v="6"/>
    <x v="97"/>
    <x v="75"/>
    <x v="0"/>
    <n v="1"/>
    <s v="Bolig- og fritidsbebyggelse"/>
    <x v="0"/>
  </r>
  <r>
    <x v="43"/>
    <x v="6"/>
    <x v="97"/>
    <x v="80"/>
    <x v="0"/>
    <n v="1"/>
    <s v="Bolig- og fritidsbebyggelse"/>
    <x v="0"/>
  </r>
  <r>
    <x v="43"/>
    <x v="6"/>
    <x v="97"/>
    <x v="76"/>
    <x v="0"/>
    <n v="35"/>
    <s v="Bolig- og fritidsbebyggelse"/>
    <x v="0"/>
  </r>
  <r>
    <x v="43"/>
    <x v="6"/>
    <x v="97"/>
    <x v="74"/>
    <x v="1"/>
    <n v="20"/>
    <s v="Bolig- og fritidsbebyggelse"/>
    <x v="0"/>
  </r>
  <r>
    <x v="43"/>
    <x v="6"/>
    <x v="97"/>
    <x v="81"/>
    <x v="1"/>
    <n v="22"/>
    <s v="Bolig- og fritidsbebyggelse"/>
    <x v="0"/>
  </r>
  <r>
    <x v="43"/>
    <x v="6"/>
    <x v="99"/>
    <x v="97"/>
    <x v="0"/>
    <n v="6"/>
    <s v="Annet landbruksområde"/>
    <x v="0"/>
  </r>
  <r>
    <x v="43"/>
    <x v="6"/>
    <x v="99"/>
    <x v="75"/>
    <x v="0"/>
    <n v="2"/>
    <s v="Bolig- og fritidsbebyggelse"/>
    <x v="0"/>
  </r>
  <r>
    <x v="43"/>
    <x v="6"/>
    <x v="99"/>
    <x v="76"/>
    <x v="0"/>
    <n v="13"/>
    <s v="Bolig- og fritidsbebyggelse"/>
    <x v="0"/>
  </r>
  <r>
    <x v="43"/>
    <x v="6"/>
    <x v="100"/>
    <x v="75"/>
    <x v="0"/>
    <n v="3"/>
    <s v="Bolig- og fritidsbebyggelse"/>
    <x v="0"/>
  </r>
  <r>
    <x v="43"/>
    <x v="6"/>
    <x v="101"/>
    <x v="97"/>
    <x v="0"/>
    <n v="2"/>
    <s v="Annet landbruksområde"/>
    <x v="0"/>
  </r>
  <r>
    <x v="43"/>
    <x v="6"/>
    <x v="101"/>
    <x v="75"/>
    <x v="0"/>
    <n v="8"/>
    <s v="Bolig- og fritidsbebyggelse"/>
    <x v="0"/>
  </r>
  <r>
    <x v="43"/>
    <x v="6"/>
    <x v="101"/>
    <x v="76"/>
    <x v="0"/>
    <n v="21"/>
    <s v="Bolig- og fritidsbebyggelse"/>
    <x v="0"/>
  </r>
  <r>
    <x v="43"/>
    <x v="6"/>
    <x v="102"/>
    <x v="97"/>
    <x v="0"/>
    <n v="29"/>
    <s v="Annet landbruksområde"/>
    <x v="0"/>
  </r>
  <r>
    <x v="43"/>
    <x v="6"/>
    <x v="102"/>
    <x v="98"/>
    <x v="1"/>
    <n v="95"/>
    <s v="Annet landbruksområde"/>
    <x v="0"/>
  </r>
  <r>
    <x v="43"/>
    <x v="6"/>
    <x v="102"/>
    <x v="78"/>
    <x v="1"/>
    <n v="1"/>
    <s v="Bolig- og fritidsbebyggelse"/>
    <x v="0"/>
  </r>
  <r>
    <x v="43"/>
    <x v="6"/>
    <x v="102"/>
    <x v="74"/>
    <x v="1"/>
    <n v="10"/>
    <s v="Bolig- og fritidsbebyggelse"/>
    <x v="0"/>
  </r>
  <r>
    <x v="43"/>
    <x v="6"/>
    <x v="103"/>
    <x v="75"/>
    <x v="0"/>
    <n v="2"/>
    <s v="Bolig- og fritidsbebyggelse"/>
    <x v="0"/>
  </r>
  <r>
    <x v="43"/>
    <x v="6"/>
    <x v="103"/>
    <x v="77"/>
    <x v="0"/>
    <n v="2"/>
    <s v="Næringsbygg og offentlige bygg"/>
    <x v="0"/>
  </r>
  <r>
    <x v="43"/>
    <x v="6"/>
    <x v="103"/>
    <x v="78"/>
    <x v="1"/>
    <n v="4"/>
    <s v="Bolig- og fritidsbebyggelse"/>
    <x v="0"/>
  </r>
  <r>
    <x v="43"/>
    <x v="6"/>
    <x v="103"/>
    <x v="74"/>
    <x v="1"/>
    <n v="19"/>
    <s v="Bolig- og fritidsbebyggelse"/>
    <x v="0"/>
  </r>
  <r>
    <x v="43"/>
    <x v="6"/>
    <x v="104"/>
    <x v="75"/>
    <x v="0"/>
    <n v="2"/>
    <s v="Bolig- og fritidsbebyggelse"/>
    <x v="0"/>
  </r>
  <r>
    <x v="43"/>
    <x v="6"/>
    <x v="104"/>
    <x v="74"/>
    <x v="1"/>
    <n v="1"/>
    <s v="Bolig- og fritidsbebyggelse"/>
    <x v="0"/>
  </r>
  <r>
    <x v="43"/>
    <x v="6"/>
    <x v="105"/>
    <x v="97"/>
    <x v="0"/>
    <n v="2"/>
    <s v="Annet landbruksområde"/>
    <x v="0"/>
  </r>
  <r>
    <x v="43"/>
    <x v="6"/>
    <x v="105"/>
    <x v="76"/>
    <x v="0"/>
    <n v="1"/>
    <s v="Bolig- og fritidsbebyggelse"/>
    <x v="0"/>
  </r>
  <r>
    <x v="43"/>
    <x v="6"/>
    <x v="105"/>
    <x v="75"/>
    <x v="0"/>
    <n v="2"/>
    <s v="Bolig- og fritidsbebyggelse"/>
    <x v="0"/>
  </r>
  <r>
    <x v="43"/>
    <x v="6"/>
    <x v="106"/>
    <x v="75"/>
    <x v="0"/>
    <n v="2"/>
    <s v="Bolig- og fritidsbebyggelse"/>
    <x v="0"/>
  </r>
  <r>
    <x v="43"/>
    <x v="6"/>
    <x v="107"/>
    <x v="74"/>
    <x v="1"/>
    <n v="2"/>
    <s v="Bolig- og fritidsbebyggelse"/>
    <x v="0"/>
  </r>
  <r>
    <x v="43"/>
    <x v="6"/>
    <x v="108"/>
    <x v="78"/>
    <x v="1"/>
    <n v="4"/>
    <s v="Bolig- og fritidsbebyggelse"/>
    <x v="0"/>
  </r>
  <r>
    <x v="43"/>
    <x v="6"/>
    <x v="108"/>
    <x v="74"/>
    <x v="1"/>
    <n v="110"/>
    <s v="Bolig- og fritidsbebyggelse"/>
    <x v="0"/>
  </r>
  <r>
    <x v="43"/>
    <x v="6"/>
    <x v="109"/>
    <x v="80"/>
    <x v="0"/>
    <n v="2"/>
    <s v="Bolig- og fritidsbebyggelse"/>
    <x v="0"/>
  </r>
  <r>
    <x v="43"/>
    <x v="6"/>
    <x v="110"/>
    <x v="97"/>
    <x v="0"/>
    <n v="5"/>
    <s v="Annet landbruksområde"/>
    <x v="0"/>
  </r>
  <r>
    <x v="43"/>
    <x v="6"/>
    <x v="112"/>
    <x v="75"/>
    <x v="0"/>
    <n v="3"/>
    <s v="Bolig- og fritidsbebyggelse"/>
    <x v="0"/>
  </r>
  <r>
    <x v="43"/>
    <x v="6"/>
    <x v="112"/>
    <x v="76"/>
    <x v="0"/>
    <n v="8"/>
    <s v="Bolig- og fritidsbebyggelse"/>
    <x v="0"/>
  </r>
  <r>
    <x v="43"/>
    <x v="6"/>
    <x v="112"/>
    <x v="77"/>
    <x v="0"/>
    <n v="10"/>
    <s v="Næringsbygg og offentlige bygg"/>
    <x v="0"/>
  </r>
  <r>
    <x v="43"/>
    <x v="6"/>
    <x v="112"/>
    <x v="74"/>
    <x v="1"/>
    <n v="2"/>
    <s v="Bolig- og fritidsbebyggelse"/>
    <x v="0"/>
  </r>
  <r>
    <x v="43"/>
    <x v="6"/>
    <x v="113"/>
    <x v="76"/>
    <x v="0"/>
    <n v="15"/>
    <s v="Bolig- og fritidsbebyggelse"/>
    <x v="0"/>
  </r>
  <r>
    <x v="43"/>
    <x v="7"/>
    <x v="114"/>
    <x v="76"/>
    <x v="0"/>
    <n v="8"/>
    <s v="Bolig- og fritidsbebyggelse"/>
    <x v="0"/>
  </r>
  <r>
    <x v="43"/>
    <x v="7"/>
    <x v="115"/>
    <x v="76"/>
    <x v="0"/>
    <n v="1"/>
    <s v="Bolig- og fritidsbebyggelse"/>
    <x v="0"/>
  </r>
  <r>
    <x v="43"/>
    <x v="7"/>
    <x v="115"/>
    <x v="74"/>
    <x v="1"/>
    <n v="4"/>
    <s v="Bolig- og fritidsbebyggelse"/>
    <x v="0"/>
  </r>
  <r>
    <x v="43"/>
    <x v="7"/>
    <x v="115"/>
    <x v="81"/>
    <x v="1"/>
    <n v="30"/>
    <s v="Bolig- og fritidsbebyggelse"/>
    <x v="0"/>
  </r>
  <r>
    <x v="43"/>
    <x v="7"/>
    <x v="139"/>
    <x v="97"/>
    <x v="0"/>
    <n v="3"/>
    <s v="Annet landbruksområde"/>
    <x v="0"/>
  </r>
  <r>
    <x v="43"/>
    <x v="7"/>
    <x v="116"/>
    <x v="80"/>
    <x v="0"/>
    <n v="1"/>
    <s v="Bolig- og fritidsbebyggelse"/>
    <x v="0"/>
  </r>
  <r>
    <x v="43"/>
    <x v="7"/>
    <x v="119"/>
    <x v="97"/>
    <x v="0"/>
    <n v="12"/>
    <s v="Annet landbruksområde"/>
    <x v="0"/>
  </r>
  <r>
    <x v="43"/>
    <x v="7"/>
    <x v="119"/>
    <x v="98"/>
    <x v="1"/>
    <n v="2"/>
    <s v="Annet landbruksområde"/>
    <x v="0"/>
  </r>
  <r>
    <x v="43"/>
    <x v="7"/>
    <x v="119"/>
    <x v="74"/>
    <x v="1"/>
    <n v="6"/>
    <s v="Bolig- og fritidsbebyggelse"/>
    <x v="0"/>
  </r>
  <r>
    <x v="43"/>
    <x v="7"/>
    <x v="119"/>
    <x v="78"/>
    <x v="1"/>
    <n v="8"/>
    <s v="Bolig- og fritidsbebyggelse"/>
    <x v="0"/>
  </r>
  <r>
    <x v="43"/>
    <x v="7"/>
    <x v="121"/>
    <x v="75"/>
    <x v="0"/>
    <n v="2"/>
    <s v="Bolig- og fritidsbebyggelse"/>
    <x v="0"/>
  </r>
  <r>
    <x v="43"/>
    <x v="7"/>
    <x v="121"/>
    <x v="74"/>
    <x v="1"/>
    <n v="2"/>
    <s v="Bolig- og fritidsbebyggelse"/>
    <x v="0"/>
  </r>
  <r>
    <x v="43"/>
    <x v="7"/>
    <x v="122"/>
    <x v="80"/>
    <x v="0"/>
    <n v="2"/>
    <s v="Bolig- og fritidsbebyggelse"/>
    <x v="0"/>
  </r>
  <r>
    <x v="43"/>
    <x v="7"/>
    <x v="122"/>
    <x v="77"/>
    <x v="0"/>
    <n v="6"/>
    <s v="Næringsbygg og offentlige bygg"/>
    <x v="0"/>
  </r>
  <r>
    <x v="43"/>
    <x v="7"/>
    <x v="122"/>
    <x v="98"/>
    <x v="1"/>
    <n v="100"/>
    <s v="Annet landbruksområde"/>
    <x v="0"/>
  </r>
  <r>
    <x v="43"/>
    <x v="7"/>
    <x v="122"/>
    <x v="78"/>
    <x v="1"/>
    <n v="6"/>
    <s v="Bolig- og fritidsbebyggelse"/>
    <x v="0"/>
  </r>
  <r>
    <x v="43"/>
    <x v="7"/>
    <x v="122"/>
    <x v="74"/>
    <x v="1"/>
    <n v="14"/>
    <s v="Bolig- og fritidsbebyggelse"/>
    <x v="0"/>
  </r>
  <r>
    <x v="43"/>
    <x v="7"/>
    <x v="124"/>
    <x v="85"/>
    <x v="0"/>
    <n v="3"/>
    <s v="Bolig- og fritidsbebyggelse"/>
    <x v="0"/>
  </r>
  <r>
    <x v="43"/>
    <x v="7"/>
    <x v="124"/>
    <x v="81"/>
    <x v="1"/>
    <n v="3"/>
    <s v="Bolig- og fritidsbebyggelse"/>
    <x v="0"/>
  </r>
  <r>
    <x v="43"/>
    <x v="7"/>
    <x v="124"/>
    <x v="84"/>
    <x v="1"/>
    <n v="71"/>
    <s v="Bolig- og fritidsbebyggelse"/>
    <x v="0"/>
  </r>
  <r>
    <x v="43"/>
    <x v="7"/>
    <x v="125"/>
    <x v="75"/>
    <x v="0"/>
    <n v="4"/>
    <s v="Bolig- og fritidsbebyggelse"/>
    <x v="0"/>
  </r>
  <r>
    <x v="43"/>
    <x v="7"/>
    <x v="125"/>
    <x v="74"/>
    <x v="1"/>
    <n v="7"/>
    <s v="Bolig- og fritidsbebyggelse"/>
    <x v="0"/>
  </r>
  <r>
    <x v="43"/>
    <x v="7"/>
    <x v="126"/>
    <x v="75"/>
    <x v="0"/>
    <n v="6"/>
    <s v="Bolig- og fritidsbebyggelse"/>
    <x v="0"/>
  </r>
  <r>
    <x v="43"/>
    <x v="7"/>
    <x v="126"/>
    <x v="82"/>
    <x v="0"/>
    <n v="8"/>
    <s v="Næringsbygg og offentlige bygg"/>
    <x v="0"/>
  </r>
  <r>
    <x v="43"/>
    <x v="7"/>
    <x v="126"/>
    <x v="78"/>
    <x v="1"/>
    <n v="1"/>
    <s v="Bolig- og fritidsbebyggelse"/>
    <x v="0"/>
  </r>
  <r>
    <x v="43"/>
    <x v="7"/>
    <x v="128"/>
    <x v="75"/>
    <x v="0"/>
    <n v="1"/>
    <s v="Bolig- og fritidsbebyggelse"/>
    <x v="0"/>
  </r>
  <r>
    <x v="43"/>
    <x v="7"/>
    <x v="129"/>
    <x v="97"/>
    <x v="0"/>
    <n v="3"/>
    <s v="Annet landbruksområde"/>
    <x v="0"/>
  </r>
  <r>
    <x v="43"/>
    <x v="7"/>
    <x v="129"/>
    <x v="76"/>
    <x v="0"/>
    <n v="38"/>
    <s v="Bolig- og fritidsbebyggelse"/>
    <x v="0"/>
  </r>
  <r>
    <x v="43"/>
    <x v="7"/>
    <x v="130"/>
    <x v="98"/>
    <x v="1"/>
    <n v="5"/>
    <s v="Annet landbruksområde"/>
    <x v="0"/>
  </r>
  <r>
    <x v="43"/>
    <x v="7"/>
    <x v="131"/>
    <x v="75"/>
    <x v="0"/>
    <n v="1"/>
    <s v="Bolig- og fritidsbebyggelse"/>
    <x v="0"/>
  </r>
  <r>
    <x v="43"/>
    <x v="7"/>
    <x v="132"/>
    <x v="75"/>
    <x v="0"/>
    <n v="1"/>
    <s v="Bolig- og fritidsbebyggelse"/>
    <x v="0"/>
  </r>
  <r>
    <x v="43"/>
    <x v="7"/>
    <x v="132"/>
    <x v="74"/>
    <x v="1"/>
    <n v="2"/>
    <s v="Bolig- og fritidsbebyggelse"/>
    <x v="0"/>
  </r>
  <r>
    <x v="43"/>
    <x v="7"/>
    <x v="138"/>
    <x v="84"/>
    <x v="1"/>
    <n v="13"/>
    <s v="Bolig- og fritidsbebyggelse"/>
    <x v="0"/>
  </r>
  <r>
    <x v="43"/>
    <x v="7"/>
    <x v="134"/>
    <x v="97"/>
    <x v="0"/>
    <n v="1"/>
    <s v="Annet landbruksområde"/>
    <x v="0"/>
  </r>
  <r>
    <x v="43"/>
    <x v="7"/>
    <x v="134"/>
    <x v="98"/>
    <x v="1"/>
    <n v="4"/>
    <s v="Annet landbruksområde"/>
    <x v="0"/>
  </r>
  <r>
    <x v="43"/>
    <x v="4"/>
    <x v="47"/>
    <x v="93"/>
    <x v="0"/>
    <n v="1"/>
    <s v="Annet landbruksområde"/>
    <x v="0"/>
  </r>
  <r>
    <x v="43"/>
    <x v="4"/>
    <x v="47"/>
    <x v="47"/>
    <x v="0"/>
    <n v="4"/>
    <s v="Bolig- og fritidsbebyggelse"/>
    <x v="0"/>
  </r>
  <r>
    <x v="43"/>
    <x v="4"/>
    <x v="47"/>
    <x v="52"/>
    <x v="0"/>
    <n v="1"/>
    <s v="Bolig- og fritidsbebyggelse"/>
    <x v="0"/>
  </r>
  <r>
    <x v="43"/>
    <x v="4"/>
    <x v="47"/>
    <x v="56"/>
    <x v="1"/>
    <n v="1"/>
    <s v="Bolig- og fritidsbebyggelse"/>
    <x v="0"/>
  </r>
  <r>
    <x v="43"/>
    <x v="4"/>
    <x v="47"/>
    <x v="49"/>
    <x v="1"/>
    <n v="1"/>
    <s v="Bolig- og fritidsbebyggelse"/>
    <x v="0"/>
  </r>
  <r>
    <x v="43"/>
    <x v="4"/>
    <x v="57"/>
    <x v="54"/>
    <x v="0"/>
    <n v="15"/>
    <s v="Samferdselsanlegg"/>
    <x v="1"/>
  </r>
  <r>
    <x v="43"/>
    <x v="4"/>
    <x v="58"/>
    <x v="43"/>
    <x v="0"/>
    <n v="10"/>
    <s v="Næringsbygg og offentlige bygg"/>
    <x v="0"/>
  </r>
  <r>
    <x v="43"/>
    <x v="4"/>
    <x v="59"/>
    <x v="52"/>
    <x v="0"/>
    <n v="2"/>
    <s v="Bolig- og fritidsbebyggelse"/>
    <x v="0"/>
  </r>
  <r>
    <x v="43"/>
    <x v="4"/>
    <x v="59"/>
    <x v="49"/>
    <x v="1"/>
    <n v="20"/>
    <s v="Bolig- og fritidsbebyggelse"/>
    <x v="0"/>
  </r>
  <r>
    <x v="43"/>
    <x v="4"/>
    <x v="59"/>
    <x v="73"/>
    <x v="1"/>
    <n v="10"/>
    <s v="Bolig- og fritidsbebyggelse"/>
    <x v="0"/>
  </r>
  <r>
    <x v="43"/>
    <x v="4"/>
    <x v="59"/>
    <x v="56"/>
    <x v="1"/>
    <n v="4"/>
    <s v="Bolig- og fritidsbebyggelse"/>
    <x v="0"/>
  </r>
  <r>
    <x v="43"/>
    <x v="4"/>
    <x v="59"/>
    <x v="65"/>
    <x v="1"/>
    <n v="3"/>
    <s v="Friområder mm"/>
    <x v="3"/>
  </r>
  <r>
    <x v="43"/>
    <x v="4"/>
    <x v="48"/>
    <x v="52"/>
    <x v="0"/>
    <n v="1"/>
    <s v="Bolig- og fritidsbebyggelse"/>
    <x v="0"/>
  </r>
  <r>
    <x v="43"/>
    <x v="4"/>
    <x v="48"/>
    <x v="56"/>
    <x v="1"/>
    <n v="1"/>
    <s v="Bolig- og fritidsbebyggelse"/>
    <x v="0"/>
  </r>
  <r>
    <x v="43"/>
    <x v="4"/>
    <x v="49"/>
    <x v="93"/>
    <x v="0"/>
    <n v="1"/>
    <s v="Annet landbruksområde"/>
    <x v="0"/>
  </r>
  <r>
    <x v="43"/>
    <x v="4"/>
    <x v="49"/>
    <x v="52"/>
    <x v="0"/>
    <n v="2"/>
    <s v="Bolig- og fritidsbebyggelse"/>
    <x v="0"/>
  </r>
  <r>
    <x v="43"/>
    <x v="4"/>
    <x v="50"/>
    <x v="52"/>
    <x v="0"/>
    <n v="5"/>
    <s v="Bolig- og fritidsbebyggelse"/>
    <x v="0"/>
  </r>
  <r>
    <x v="43"/>
    <x v="4"/>
    <x v="50"/>
    <x v="44"/>
    <x v="0"/>
    <n v="1"/>
    <s v="Næringsbygg og offentlige bygg"/>
    <x v="0"/>
  </r>
  <r>
    <x v="43"/>
    <x v="4"/>
    <x v="50"/>
    <x v="86"/>
    <x v="1"/>
    <n v="3"/>
    <s v="Skogplanting"/>
    <x v="3"/>
  </r>
  <r>
    <x v="43"/>
    <x v="4"/>
    <x v="51"/>
    <x v="52"/>
    <x v="0"/>
    <n v="5"/>
    <s v="Bolig- og fritidsbebyggelse"/>
    <x v="0"/>
  </r>
  <r>
    <x v="43"/>
    <x v="4"/>
    <x v="51"/>
    <x v="51"/>
    <x v="0"/>
    <n v="1"/>
    <s v="Næringsbygg og offentlige bygg"/>
    <x v="0"/>
  </r>
  <r>
    <x v="43"/>
    <x v="4"/>
    <x v="51"/>
    <x v="56"/>
    <x v="1"/>
    <n v="10"/>
    <s v="Bolig- og fritidsbebyggelse"/>
    <x v="0"/>
  </r>
  <r>
    <x v="43"/>
    <x v="4"/>
    <x v="52"/>
    <x v="73"/>
    <x v="1"/>
    <n v="50"/>
    <s v="Bolig- og fritidsbebyggelse"/>
    <x v="0"/>
  </r>
  <r>
    <x v="43"/>
    <x v="4"/>
    <x v="54"/>
    <x v="56"/>
    <x v="1"/>
    <n v="7"/>
    <s v="Bolig- og fritidsbebyggelse"/>
    <x v="0"/>
  </r>
  <r>
    <x v="43"/>
    <x v="4"/>
    <x v="54"/>
    <x v="70"/>
    <x v="1"/>
    <n v="1"/>
    <s v="Bolig- og fritidsbebyggelse"/>
    <x v="0"/>
  </r>
  <r>
    <x v="43"/>
    <x v="4"/>
    <x v="55"/>
    <x v="56"/>
    <x v="1"/>
    <n v="1"/>
    <s v="Bolig- og fritidsbebyggelse"/>
    <x v="0"/>
  </r>
  <r>
    <x v="43"/>
    <x v="4"/>
    <x v="56"/>
    <x v="45"/>
    <x v="0"/>
    <n v="1"/>
    <s v="Annet spesialområde"/>
    <x v="3"/>
  </r>
  <r>
    <x v="43"/>
    <x v="4"/>
    <x v="56"/>
    <x v="73"/>
    <x v="1"/>
    <n v="4"/>
    <s v="Bolig- og fritidsbebyggelse"/>
    <x v="0"/>
  </r>
  <r>
    <x v="43"/>
    <x v="4"/>
    <x v="56"/>
    <x v="66"/>
    <x v="1"/>
    <n v="4"/>
    <s v="Næringsbygg og offentlige bygg"/>
    <x v="0"/>
  </r>
  <r>
    <x v="43"/>
    <x v="5"/>
    <x v="62"/>
    <x v="64"/>
    <x v="0"/>
    <n v="7"/>
    <s v="Friområder mm"/>
    <x v="3"/>
  </r>
  <r>
    <x v="43"/>
    <x v="5"/>
    <x v="62"/>
    <x v="48"/>
    <x v="0"/>
    <n v="2"/>
    <s v="Næringsbygg og offentlige bygg"/>
    <x v="0"/>
  </r>
  <r>
    <x v="43"/>
    <x v="5"/>
    <x v="62"/>
    <x v="55"/>
    <x v="1"/>
    <n v="7"/>
    <s v="Annet spesialområde"/>
    <x v="3"/>
  </r>
  <r>
    <x v="43"/>
    <x v="5"/>
    <x v="62"/>
    <x v="49"/>
    <x v="1"/>
    <n v="1"/>
    <s v="Bolig- og fritidsbebyggelse"/>
    <x v="0"/>
  </r>
  <r>
    <x v="43"/>
    <x v="5"/>
    <x v="62"/>
    <x v="92"/>
    <x v="1"/>
    <n v="4"/>
    <s v="Friområder mm"/>
    <x v="3"/>
  </r>
  <r>
    <x v="43"/>
    <x v="5"/>
    <x v="62"/>
    <x v="65"/>
    <x v="1"/>
    <n v="1"/>
    <s v="Friområder mm"/>
    <x v="3"/>
  </r>
  <r>
    <x v="43"/>
    <x v="5"/>
    <x v="62"/>
    <x v="50"/>
    <x v="1"/>
    <n v="29"/>
    <s v="Næringsbygg og offentlige bygg"/>
    <x v="0"/>
  </r>
  <r>
    <x v="43"/>
    <x v="5"/>
    <x v="72"/>
    <x v="48"/>
    <x v="0"/>
    <n v="18"/>
    <s v="Næringsbygg og offentlige bygg"/>
    <x v="0"/>
  </r>
  <r>
    <x v="43"/>
    <x v="5"/>
    <x v="72"/>
    <x v="54"/>
    <x v="0"/>
    <n v="1"/>
    <s v="Samferdselsanlegg"/>
    <x v="1"/>
  </r>
  <r>
    <x v="43"/>
    <x v="5"/>
    <x v="63"/>
    <x v="51"/>
    <x v="0"/>
    <n v="7"/>
    <s v="Næringsbygg og offentlige bygg"/>
    <x v="0"/>
  </r>
  <r>
    <x v="43"/>
    <x v="5"/>
    <x v="63"/>
    <x v="43"/>
    <x v="0"/>
    <n v="1"/>
    <s v="Næringsbygg og offentlige bygg"/>
    <x v="0"/>
  </r>
  <r>
    <x v="43"/>
    <x v="5"/>
    <x v="63"/>
    <x v="54"/>
    <x v="0"/>
    <n v="11"/>
    <s v="Samferdselsanlegg"/>
    <x v="1"/>
  </r>
  <r>
    <x v="43"/>
    <x v="5"/>
    <x v="63"/>
    <x v="66"/>
    <x v="1"/>
    <n v="1"/>
    <s v="Næringsbygg og offentlige bygg"/>
    <x v="0"/>
  </r>
  <r>
    <x v="43"/>
    <x v="5"/>
    <x v="63"/>
    <x v="62"/>
    <x v="1"/>
    <n v="8"/>
    <s v="Samferdselsanlegg"/>
    <x v="1"/>
  </r>
  <r>
    <x v="43"/>
    <x v="5"/>
    <x v="64"/>
    <x v="93"/>
    <x v="0"/>
    <n v="3"/>
    <s v="Annet landbruksområde"/>
    <x v="0"/>
  </r>
  <r>
    <x v="43"/>
    <x v="5"/>
    <x v="65"/>
    <x v="103"/>
    <x v="0"/>
    <n v="15"/>
    <s v="Annet spesialområde"/>
    <x v="3"/>
  </r>
  <r>
    <x v="43"/>
    <x v="5"/>
    <x v="65"/>
    <x v="43"/>
    <x v="0"/>
    <n v="5"/>
    <s v="Næringsbygg og offentlige bygg"/>
    <x v="0"/>
  </r>
  <r>
    <x v="43"/>
    <x v="5"/>
    <x v="65"/>
    <x v="46"/>
    <x v="0"/>
    <n v="26"/>
    <s v="Skogplanting"/>
    <x v="3"/>
  </r>
  <r>
    <x v="43"/>
    <x v="5"/>
    <x v="65"/>
    <x v="104"/>
    <x v="1"/>
    <n v="7"/>
    <s v="Annet spesialområde"/>
    <x v="3"/>
  </r>
  <r>
    <x v="43"/>
    <x v="5"/>
    <x v="65"/>
    <x v="49"/>
    <x v="1"/>
    <n v="5"/>
    <s v="Bolig- og fritidsbebyggelse"/>
    <x v="0"/>
  </r>
  <r>
    <x v="43"/>
    <x v="5"/>
    <x v="66"/>
    <x v="47"/>
    <x v="0"/>
    <n v="2"/>
    <s v="Bolig- og fritidsbebyggelse"/>
    <x v="0"/>
  </r>
  <r>
    <x v="43"/>
    <x v="5"/>
    <x v="66"/>
    <x v="52"/>
    <x v="0"/>
    <n v="1"/>
    <s v="Bolig- og fritidsbebyggelse"/>
    <x v="0"/>
  </r>
  <r>
    <x v="43"/>
    <x v="5"/>
    <x v="66"/>
    <x v="56"/>
    <x v="1"/>
    <n v="2"/>
    <s v="Bolig- og fritidsbebyggelse"/>
    <x v="0"/>
  </r>
  <r>
    <x v="43"/>
    <x v="5"/>
    <x v="67"/>
    <x v="49"/>
    <x v="1"/>
    <n v="70"/>
    <s v="Bolig- og fritidsbebyggelse"/>
    <x v="0"/>
  </r>
  <r>
    <x v="43"/>
    <x v="5"/>
    <x v="68"/>
    <x v="52"/>
    <x v="0"/>
    <n v="3"/>
    <s v="Bolig- og fritidsbebyggelse"/>
    <x v="0"/>
  </r>
  <r>
    <x v="43"/>
    <x v="5"/>
    <x v="68"/>
    <x v="56"/>
    <x v="1"/>
    <n v="1"/>
    <s v="Bolig- og fritidsbebyggelse"/>
    <x v="0"/>
  </r>
  <r>
    <x v="43"/>
    <x v="5"/>
    <x v="73"/>
    <x v="93"/>
    <x v="0"/>
    <n v="10"/>
    <s v="Annet landbruksområde"/>
    <x v="0"/>
  </r>
  <r>
    <x v="43"/>
    <x v="5"/>
    <x v="73"/>
    <x v="99"/>
    <x v="0"/>
    <n v="10"/>
    <s v="Annet landbruksområde"/>
    <x v="0"/>
  </r>
  <r>
    <x v="43"/>
    <x v="5"/>
    <x v="73"/>
    <x v="47"/>
    <x v="0"/>
    <n v="28"/>
    <s v="Bolig- og fritidsbebyggelse"/>
    <x v="0"/>
  </r>
  <r>
    <x v="43"/>
    <x v="5"/>
    <x v="73"/>
    <x v="52"/>
    <x v="0"/>
    <n v="5"/>
    <s v="Bolig- og fritidsbebyggelse"/>
    <x v="0"/>
  </r>
  <r>
    <x v="43"/>
    <x v="5"/>
    <x v="73"/>
    <x v="48"/>
    <x v="0"/>
    <n v="1"/>
    <s v="Næringsbygg og offentlige bygg"/>
    <x v="0"/>
  </r>
  <r>
    <x v="43"/>
    <x v="5"/>
    <x v="73"/>
    <x v="48"/>
    <x v="0"/>
    <n v="1"/>
    <s v="Næringsbygg og offentlige bygg"/>
    <x v="0"/>
  </r>
  <r>
    <x v="43"/>
    <x v="5"/>
    <x v="73"/>
    <x v="54"/>
    <x v="0"/>
    <n v="5"/>
    <s v="Samferdselsanlegg"/>
    <x v="1"/>
  </r>
  <r>
    <x v="43"/>
    <x v="5"/>
    <x v="73"/>
    <x v="49"/>
    <x v="1"/>
    <n v="7"/>
    <s v="Bolig- og fritidsbebyggelse"/>
    <x v="0"/>
  </r>
  <r>
    <x v="43"/>
    <x v="5"/>
    <x v="69"/>
    <x v="48"/>
    <x v="0"/>
    <n v="10"/>
    <s v="Næringsbygg og offentlige bygg"/>
    <x v="0"/>
  </r>
  <r>
    <x v="43"/>
    <x v="5"/>
    <x v="69"/>
    <x v="54"/>
    <x v="0"/>
    <n v="180"/>
    <s v="Samferdselsanlegg"/>
    <x v="1"/>
  </r>
  <r>
    <x v="43"/>
    <x v="5"/>
    <x v="74"/>
    <x v="52"/>
    <x v="0"/>
    <n v="1"/>
    <s v="Bolig- og fritidsbebyggelse"/>
    <x v="0"/>
  </r>
  <r>
    <x v="43"/>
    <x v="5"/>
    <x v="70"/>
    <x v="47"/>
    <x v="0"/>
    <n v="4"/>
    <s v="Bolig- og fritidsbebyggelse"/>
    <x v="0"/>
  </r>
  <r>
    <x v="43"/>
    <x v="5"/>
    <x v="71"/>
    <x v="52"/>
    <x v="0"/>
    <n v="1"/>
    <s v="Bolig- og fritidsbebyggelse"/>
    <x v="0"/>
  </r>
  <r>
    <x v="43"/>
    <x v="5"/>
    <x v="71"/>
    <x v="47"/>
    <x v="0"/>
    <n v="1"/>
    <s v="Bolig- og fritidsbebyggelse"/>
    <x v="0"/>
  </r>
  <r>
    <x v="43"/>
    <x v="2"/>
    <x v="75"/>
    <x v="52"/>
    <x v="0"/>
    <n v="1"/>
    <s v="Bolig- og fritidsbebyggelse"/>
    <x v="0"/>
  </r>
  <r>
    <x v="43"/>
    <x v="2"/>
    <x v="75"/>
    <x v="56"/>
    <x v="1"/>
    <n v="7"/>
    <s v="Bolig- og fritidsbebyggelse"/>
    <x v="0"/>
  </r>
  <r>
    <x v="43"/>
    <x v="2"/>
    <x v="76"/>
    <x v="93"/>
    <x v="0"/>
    <n v="2"/>
    <s v="Annet landbruksområde"/>
    <x v="0"/>
  </r>
  <r>
    <x v="43"/>
    <x v="2"/>
    <x v="76"/>
    <x v="46"/>
    <x v="0"/>
    <n v="7"/>
    <s v="Skogplanting"/>
    <x v="3"/>
  </r>
  <r>
    <x v="43"/>
    <x v="2"/>
    <x v="76"/>
    <x v="49"/>
    <x v="1"/>
    <n v="12"/>
    <s v="Bolig- og fritidsbebyggelse"/>
    <x v="0"/>
  </r>
  <r>
    <x v="43"/>
    <x v="2"/>
    <x v="77"/>
    <x v="93"/>
    <x v="0"/>
    <n v="1"/>
    <s v="Annet landbruksområde"/>
    <x v="0"/>
  </r>
  <r>
    <x v="43"/>
    <x v="2"/>
    <x v="77"/>
    <x v="45"/>
    <x v="0"/>
    <n v="92"/>
    <s v="Annet spesialområde"/>
    <x v="3"/>
  </r>
  <r>
    <x v="43"/>
    <x v="2"/>
    <x v="77"/>
    <x v="47"/>
    <x v="0"/>
    <n v="138"/>
    <s v="Bolig- og fritidsbebyggelse"/>
    <x v="0"/>
  </r>
  <r>
    <x v="43"/>
    <x v="2"/>
    <x v="77"/>
    <x v="52"/>
    <x v="0"/>
    <n v="7"/>
    <s v="Bolig- og fritidsbebyggelse"/>
    <x v="0"/>
  </r>
  <r>
    <x v="43"/>
    <x v="2"/>
    <x v="77"/>
    <x v="64"/>
    <x v="0"/>
    <n v="19"/>
    <s v="Friområder mm"/>
    <x v="3"/>
  </r>
  <r>
    <x v="43"/>
    <x v="2"/>
    <x v="77"/>
    <x v="53"/>
    <x v="0"/>
    <n v="1"/>
    <s v="Friområder mm"/>
    <x v="3"/>
  </r>
  <r>
    <x v="43"/>
    <x v="2"/>
    <x v="77"/>
    <x v="90"/>
    <x v="0"/>
    <n v="481"/>
    <s v="Golfbane mm"/>
    <x v="3"/>
  </r>
  <r>
    <x v="43"/>
    <x v="2"/>
    <x v="77"/>
    <x v="43"/>
    <x v="0"/>
    <n v="3"/>
    <s v="Næringsbygg og offentlige bygg"/>
    <x v="0"/>
  </r>
  <r>
    <x v="43"/>
    <x v="2"/>
    <x v="77"/>
    <x v="54"/>
    <x v="0"/>
    <n v="9"/>
    <s v="Samferdselsanlegg"/>
    <x v="1"/>
  </r>
  <r>
    <x v="43"/>
    <x v="2"/>
    <x v="77"/>
    <x v="55"/>
    <x v="1"/>
    <n v="10"/>
    <s v="Annet spesialområde"/>
    <x v="3"/>
  </r>
  <r>
    <x v="43"/>
    <x v="2"/>
    <x v="77"/>
    <x v="49"/>
    <x v="1"/>
    <n v="15"/>
    <s v="Bolig- og fritidsbebyggelse"/>
    <x v="0"/>
  </r>
  <r>
    <x v="43"/>
    <x v="2"/>
    <x v="77"/>
    <x v="56"/>
    <x v="1"/>
    <n v="1"/>
    <s v="Bolig- og fritidsbebyggelse"/>
    <x v="0"/>
  </r>
  <r>
    <x v="43"/>
    <x v="2"/>
    <x v="77"/>
    <x v="92"/>
    <x v="1"/>
    <n v="2"/>
    <s v="Friområder mm"/>
    <x v="3"/>
  </r>
  <r>
    <x v="43"/>
    <x v="2"/>
    <x v="77"/>
    <x v="91"/>
    <x v="1"/>
    <n v="123"/>
    <s v="Golfbane mm"/>
    <x v="3"/>
  </r>
  <r>
    <x v="43"/>
    <x v="2"/>
    <x v="77"/>
    <x v="57"/>
    <x v="1"/>
    <n v="4"/>
    <s v="Næringsbygg og offentlige bygg"/>
    <x v="0"/>
  </r>
  <r>
    <x v="43"/>
    <x v="2"/>
    <x v="78"/>
    <x v="52"/>
    <x v="0"/>
    <n v="2"/>
    <s v="Bolig- og fritidsbebyggelse"/>
    <x v="0"/>
  </r>
  <r>
    <x v="43"/>
    <x v="2"/>
    <x v="78"/>
    <x v="51"/>
    <x v="0"/>
    <n v="8"/>
    <s v="Næringsbygg og offentlige bygg"/>
    <x v="0"/>
  </r>
  <r>
    <x v="43"/>
    <x v="2"/>
    <x v="90"/>
    <x v="93"/>
    <x v="0"/>
    <n v="2"/>
    <s v="Annet landbruksområde"/>
    <x v="0"/>
  </r>
  <r>
    <x v="43"/>
    <x v="2"/>
    <x v="90"/>
    <x v="52"/>
    <x v="0"/>
    <n v="3"/>
    <s v="Bolig- og fritidsbebyggelse"/>
    <x v="0"/>
  </r>
  <r>
    <x v="43"/>
    <x v="2"/>
    <x v="90"/>
    <x v="51"/>
    <x v="0"/>
    <n v="15"/>
    <s v="Næringsbygg og offentlige bygg"/>
    <x v="0"/>
  </r>
  <r>
    <x v="43"/>
    <x v="2"/>
    <x v="90"/>
    <x v="73"/>
    <x v="1"/>
    <n v="15"/>
    <s v="Bolig- og fritidsbebyggelse"/>
    <x v="0"/>
  </r>
  <r>
    <x v="43"/>
    <x v="2"/>
    <x v="93"/>
    <x v="56"/>
    <x v="1"/>
    <n v="1"/>
    <s v="Bolig- og fritidsbebyggelse"/>
    <x v="0"/>
  </r>
  <r>
    <x v="43"/>
    <x v="2"/>
    <x v="80"/>
    <x v="99"/>
    <x v="0"/>
    <n v="4"/>
    <s v="Annet landbruksområde"/>
    <x v="0"/>
  </r>
  <r>
    <x v="43"/>
    <x v="2"/>
    <x v="81"/>
    <x v="89"/>
    <x v="0"/>
    <n v="112"/>
    <s v="Næringsbygg og offentlige bygg"/>
    <x v="0"/>
  </r>
  <r>
    <x v="43"/>
    <x v="2"/>
    <x v="81"/>
    <x v="54"/>
    <x v="0"/>
    <n v="55"/>
    <s v="Samferdselsanlegg"/>
    <x v="1"/>
  </r>
  <r>
    <x v="43"/>
    <x v="2"/>
    <x v="82"/>
    <x v="67"/>
    <x v="0"/>
    <n v="2"/>
    <s v="Samferdselsanlegg"/>
    <x v="1"/>
  </r>
  <r>
    <x v="43"/>
    <x v="2"/>
    <x v="82"/>
    <x v="49"/>
    <x v="1"/>
    <n v="26"/>
    <s v="Bolig- og fritidsbebyggelse"/>
    <x v="0"/>
  </r>
  <r>
    <x v="43"/>
    <x v="2"/>
    <x v="94"/>
    <x v="46"/>
    <x v="0"/>
    <n v="12"/>
    <s v="Skogplanting"/>
    <x v="3"/>
  </r>
  <r>
    <x v="43"/>
    <x v="2"/>
    <x v="91"/>
    <x v="44"/>
    <x v="0"/>
    <n v="1"/>
    <s v="Næringsbygg og offentlige bygg"/>
    <x v="0"/>
  </r>
  <r>
    <x v="43"/>
    <x v="2"/>
    <x v="91"/>
    <x v="61"/>
    <x v="1"/>
    <n v="5"/>
    <s v="Annet spesialområde"/>
    <x v="3"/>
  </r>
  <r>
    <x v="43"/>
    <x v="2"/>
    <x v="91"/>
    <x v="56"/>
    <x v="1"/>
    <n v="6"/>
    <s v="Bolig- og fritidsbebyggelse"/>
    <x v="0"/>
  </r>
  <r>
    <x v="43"/>
    <x v="2"/>
    <x v="91"/>
    <x v="62"/>
    <x v="1"/>
    <n v="14"/>
    <s v="Samferdselsanlegg"/>
    <x v="1"/>
  </r>
  <r>
    <x v="43"/>
    <x v="2"/>
    <x v="83"/>
    <x v="93"/>
    <x v="0"/>
    <n v="6"/>
    <s v="Annet landbruksområde"/>
    <x v="0"/>
  </r>
  <r>
    <x v="43"/>
    <x v="2"/>
    <x v="83"/>
    <x v="45"/>
    <x v="0"/>
    <n v="88"/>
    <s v="Annet spesialområde"/>
    <x v="3"/>
  </r>
  <r>
    <x v="43"/>
    <x v="2"/>
    <x v="83"/>
    <x v="47"/>
    <x v="0"/>
    <n v="6"/>
    <s v="Bolig- og fritidsbebyggelse"/>
    <x v="0"/>
  </r>
  <r>
    <x v="43"/>
    <x v="2"/>
    <x v="83"/>
    <x v="52"/>
    <x v="0"/>
    <n v="1"/>
    <s v="Bolig- og fritidsbebyggelse"/>
    <x v="0"/>
  </r>
  <r>
    <x v="43"/>
    <x v="2"/>
    <x v="83"/>
    <x v="89"/>
    <x v="0"/>
    <n v="33"/>
    <s v="Næringsbygg og offentlige bygg"/>
    <x v="0"/>
  </r>
  <r>
    <x v="43"/>
    <x v="2"/>
    <x v="84"/>
    <x v="47"/>
    <x v="0"/>
    <n v="77"/>
    <s v="Bolig- og fritidsbebyggelse"/>
    <x v="0"/>
  </r>
  <r>
    <x v="43"/>
    <x v="2"/>
    <x v="84"/>
    <x v="53"/>
    <x v="0"/>
    <n v="9"/>
    <s v="Friområder mm"/>
    <x v="3"/>
  </r>
  <r>
    <x v="43"/>
    <x v="2"/>
    <x v="84"/>
    <x v="48"/>
    <x v="0"/>
    <n v="2"/>
    <s v="Næringsbygg og offentlige bygg"/>
    <x v="0"/>
  </r>
  <r>
    <x v="43"/>
    <x v="2"/>
    <x v="84"/>
    <x v="54"/>
    <x v="0"/>
    <n v="5"/>
    <s v="Samferdselsanlegg"/>
    <x v="1"/>
  </r>
  <r>
    <x v="43"/>
    <x v="2"/>
    <x v="84"/>
    <x v="49"/>
    <x v="1"/>
    <n v="9"/>
    <s v="Bolig- og fritidsbebyggelse"/>
    <x v="0"/>
  </r>
  <r>
    <x v="43"/>
    <x v="2"/>
    <x v="84"/>
    <x v="65"/>
    <x v="1"/>
    <n v="14"/>
    <s v="Friområder mm"/>
    <x v="3"/>
  </r>
  <r>
    <x v="43"/>
    <x v="2"/>
    <x v="84"/>
    <x v="62"/>
    <x v="1"/>
    <n v="3"/>
    <s v="Samferdselsanlegg"/>
    <x v="1"/>
  </r>
  <r>
    <x v="43"/>
    <x v="2"/>
    <x v="85"/>
    <x v="93"/>
    <x v="0"/>
    <n v="10"/>
    <s v="Annet landbruksområde"/>
    <x v="0"/>
  </r>
  <r>
    <x v="44"/>
    <x v="0"/>
    <x v="0"/>
    <x v="47"/>
    <x v="0"/>
    <n v="8"/>
    <s v="Bolig- og fritidsbebyggelse"/>
    <x v="0"/>
  </r>
  <r>
    <x v="44"/>
    <x v="0"/>
    <x v="0"/>
    <x v="48"/>
    <x v="0"/>
    <n v="5"/>
    <s v="Næringsbygg og offentlige bygg"/>
    <x v="0"/>
  </r>
  <r>
    <x v="44"/>
    <x v="0"/>
    <x v="0"/>
    <x v="50"/>
    <x v="1"/>
    <n v="220"/>
    <s v="Næringsbygg og offentlige bygg"/>
    <x v="0"/>
  </r>
  <r>
    <x v="44"/>
    <x v="0"/>
    <x v="1"/>
    <x v="99"/>
    <x v="0"/>
    <n v="9"/>
    <s v="Annet landbruksområde"/>
    <x v="0"/>
  </r>
  <r>
    <x v="44"/>
    <x v="0"/>
    <x v="1"/>
    <x v="64"/>
    <x v="0"/>
    <n v="2"/>
    <s v="Friområder mm"/>
    <x v="3"/>
  </r>
  <r>
    <x v="44"/>
    <x v="0"/>
    <x v="1"/>
    <x v="51"/>
    <x v="0"/>
    <n v="9"/>
    <s v="Næringsbygg og offentlige bygg"/>
    <x v="0"/>
  </r>
  <r>
    <x v="44"/>
    <x v="0"/>
    <x v="1"/>
    <x v="49"/>
    <x v="1"/>
    <n v="85"/>
    <s v="Bolig- og fritidsbebyggelse"/>
    <x v="0"/>
  </r>
  <r>
    <x v="44"/>
    <x v="0"/>
    <x v="1"/>
    <x v="92"/>
    <x v="1"/>
    <n v="22"/>
    <s v="Friområder mm"/>
    <x v="3"/>
  </r>
  <r>
    <x v="44"/>
    <x v="0"/>
    <x v="1"/>
    <x v="66"/>
    <x v="1"/>
    <n v="6"/>
    <s v="Næringsbygg og offentlige bygg"/>
    <x v="0"/>
  </r>
  <r>
    <x v="44"/>
    <x v="0"/>
    <x v="1"/>
    <x v="62"/>
    <x v="1"/>
    <n v="3"/>
    <s v="Samferdselsanlegg"/>
    <x v="1"/>
  </r>
  <r>
    <x v="44"/>
    <x v="0"/>
    <x v="2"/>
    <x v="47"/>
    <x v="0"/>
    <n v="2"/>
    <s v="Bolig- og fritidsbebyggelse"/>
    <x v="0"/>
  </r>
  <r>
    <x v="44"/>
    <x v="0"/>
    <x v="2"/>
    <x v="49"/>
    <x v="1"/>
    <n v="12"/>
    <s v="Bolig- og fritidsbebyggelse"/>
    <x v="0"/>
  </r>
  <r>
    <x v="44"/>
    <x v="0"/>
    <x v="3"/>
    <x v="93"/>
    <x v="0"/>
    <n v="3"/>
    <s v="Annet landbruksområde"/>
    <x v="0"/>
  </r>
  <r>
    <x v="44"/>
    <x v="0"/>
    <x v="3"/>
    <x v="46"/>
    <x v="0"/>
    <n v="9"/>
    <s v="Skogplanting"/>
    <x v="3"/>
  </r>
  <r>
    <x v="44"/>
    <x v="0"/>
    <x v="4"/>
    <x v="51"/>
    <x v="0"/>
    <n v="1"/>
    <s v="Næringsbygg og offentlige bygg"/>
    <x v="0"/>
  </r>
  <r>
    <x v="44"/>
    <x v="0"/>
    <x v="6"/>
    <x v="99"/>
    <x v="0"/>
    <n v="54"/>
    <s v="Annet landbruksområde"/>
    <x v="0"/>
  </r>
  <r>
    <x v="44"/>
    <x v="0"/>
    <x v="6"/>
    <x v="47"/>
    <x v="0"/>
    <n v="32"/>
    <s v="Bolig- og fritidsbebyggelse"/>
    <x v="0"/>
  </r>
  <r>
    <x v="44"/>
    <x v="0"/>
    <x v="6"/>
    <x v="52"/>
    <x v="0"/>
    <n v="1"/>
    <s v="Bolig- og fritidsbebyggelse"/>
    <x v="0"/>
  </r>
  <r>
    <x v="44"/>
    <x v="0"/>
    <x v="6"/>
    <x v="64"/>
    <x v="0"/>
    <n v="9"/>
    <s v="Friområder mm"/>
    <x v="3"/>
  </r>
  <r>
    <x v="44"/>
    <x v="0"/>
    <x v="6"/>
    <x v="53"/>
    <x v="0"/>
    <n v="2"/>
    <s v="Friområder mm"/>
    <x v="3"/>
  </r>
  <r>
    <x v="44"/>
    <x v="0"/>
    <x v="6"/>
    <x v="51"/>
    <x v="0"/>
    <n v="3"/>
    <s v="Næringsbygg og offentlige bygg"/>
    <x v="0"/>
  </r>
  <r>
    <x v="44"/>
    <x v="0"/>
    <x v="6"/>
    <x v="43"/>
    <x v="0"/>
    <n v="1"/>
    <s v="Næringsbygg og offentlige bygg"/>
    <x v="0"/>
  </r>
  <r>
    <x v="44"/>
    <x v="0"/>
    <x v="6"/>
    <x v="54"/>
    <x v="0"/>
    <n v="13"/>
    <s v="Samferdselsanlegg"/>
    <x v="1"/>
  </r>
  <r>
    <x v="44"/>
    <x v="0"/>
    <x v="6"/>
    <x v="92"/>
    <x v="1"/>
    <n v="15"/>
    <s v="Friområder mm"/>
    <x v="3"/>
  </r>
  <r>
    <x v="44"/>
    <x v="0"/>
    <x v="7"/>
    <x v="52"/>
    <x v="0"/>
    <n v="5"/>
    <s v="Bolig- og fritidsbebyggelse"/>
    <x v="0"/>
  </r>
  <r>
    <x v="44"/>
    <x v="0"/>
    <x v="7"/>
    <x v="47"/>
    <x v="0"/>
    <n v="4"/>
    <s v="Bolig- og fritidsbebyggelse"/>
    <x v="0"/>
  </r>
  <r>
    <x v="44"/>
    <x v="0"/>
    <x v="7"/>
    <x v="53"/>
    <x v="0"/>
    <n v="1"/>
    <s v="Friområder mm"/>
    <x v="3"/>
  </r>
  <r>
    <x v="44"/>
    <x v="0"/>
    <x v="7"/>
    <x v="54"/>
    <x v="0"/>
    <n v="3"/>
    <s v="Samferdselsanlegg"/>
    <x v="1"/>
  </r>
  <r>
    <x v="44"/>
    <x v="0"/>
    <x v="7"/>
    <x v="49"/>
    <x v="1"/>
    <n v="2"/>
    <s v="Bolig- og fritidsbebyggelse"/>
    <x v="0"/>
  </r>
  <r>
    <x v="44"/>
    <x v="0"/>
    <x v="7"/>
    <x v="56"/>
    <x v="1"/>
    <n v="1"/>
    <s v="Bolig- og fritidsbebyggelse"/>
    <x v="0"/>
  </r>
  <r>
    <x v="44"/>
    <x v="0"/>
    <x v="7"/>
    <x v="65"/>
    <x v="1"/>
    <n v="1"/>
    <s v="Friområder mm"/>
    <x v="3"/>
  </r>
  <r>
    <x v="44"/>
    <x v="0"/>
    <x v="7"/>
    <x v="66"/>
    <x v="1"/>
    <n v="1"/>
    <s v="Næringsbygg og offentlige bygg"/>
    <x v="0"/>
  </r>
  <r>
    <x v="44"/>
    <x v="0"/>
    <x v="7"/>
    <x v="62"/>
    <x v="1"/>
    <n v="1"/>
    <s v="Samferdselsanlegg"/>
    <x v="1"/>
  </r>
  <r>
    <x v="44"/>
    <x v="0"/>
    <x v="8"/>
    <x v="93"/>
    <x v="0"/>
    <n v="4"/>
    <s v="Annet landbruksområde"/>
    <x v="0"/>
  </r>
  <r>
    <x v="44"/>
    <x v="0"/>
    <x v="8"/>
    <x v="45"/>
    <x v="0"/>
    <n v="15"/>
    <s v="Annet spesialområde"/>
    <x v="3"/>
  </r>
  <r>
    <x v="44"/>
    <x v="0"/>
    <x v="8"/>
    <x v="96"/>
    <x v="1"/>
    <n v="2"/>
    <s v="Annet landbruksområde"/>
    <x v="0"/>
  </r>
  <r>
    <x v="44"/>
    <x v="0"/>
    <x v="8"/>
    <x v="55"/>
    <x v="1"/>
    <n v="5"/>
    <s v="Annet spesialområde"/>
    <x v="3"/>
  </r>
  <r>
    <x v="44"/>
    <x v="0"/>
    <x v="9"/>
    <x v="47"/>
    <x v="0"/>
    <n v="1"/>
    <s v="Bolig- og fritidsbebyggelse"/>
    <x v="0"/>
  </r>
  <r>
    <x v="44"/>
    <x v="0"/>
    <x v="9"/>
    <x v="51"/>
    <x v="0"/>
    <n v="3"/>
    <s v="Næringsbygg og offentlige bygg"/>
    <x v="0"/>
  </r>
  <r>
    <x v="44"/>
    <x v="0"/>
    <x v="9"/>
    <x v="48"/>
    <x v="0"/>
    <n v="1"/>
    <s v="Næringsbygg og offentlige bygg"/>
    <x v="0"/>
  </r>
  <r>
    <x v="44"/>
    <x v="0"/>
    <x v="9"/>
    <x v="54"/>
    <x v="0"/>
    <n v="12"/>
    <s v="Samferdselsanlegg"/>
    <x v="1"/>
  </r>
  <r>
    <x v="44"/>
    <x v="0"/>
    <x v="9"/>
    <x v="56"/>
    <x v="1"/>
    <n v="2"/>
    <s v="Bolig- og fritidsbebyggelse"/>
    <x v="0"/>
  </r>
  <r>
    <x v="44"/>
    <x v="0"/>
    <x v="9"/>
    <x v="59"/>
    <x v="1"/>
    <n v="1"/>
    <s v="Næringsbygg og offentlige bygg"/>
    <x v="0"/>
  </r>
  <r>
    <x v="44"/>
    <x v="0"/>
    <x v="9"/>
    <x v="62"/>
    <x v="1"/>
    <n v="5"/>
    <s v="Samferdselsanlegg"/>
    <x v="1"/>
  </r>
  <r>
    <x v="44"/>
    <x v="0"/>
    <x v="10"/>
    <x v="52"/>
    <x v="0"/>
    <n v="3"/>
    <s v="Bolig- og fritidsbebyggelse"/>
    <x v="0"/>
  </r>
  <r>
    <x v="44"/>
    <x v="0"/>
    <x v="10"/>
    <x v="96"/>
    <x v="1"/>
    <n v="1"/>
    <s v="Annet landbruksområde"/>
    <x v="0"/>
  </r>
  <r>
    <x v="44"/>
    <x v="0"/>
    <x v="11"/>
    <x v="63"/>
    <x v="0"/>
    <n v="25"/>
    <s v="Annet spesialområde"/>
    <x v="3"/>
  </r>
  <r>
    <x v="44"/>
    <x v="0"/>
    <x v="12"/>
    <x v="54"/>
    <x v="0"/>
    <n v="35"/>
    <s v="Samferdselsanlegg"/>
    <x v="1"/>
  </r>
  <r>
    <x v="44"/>
    <x v="0"/>
    <x v="12"/>
    <x v="50"/>
    <x v="1"/>
    <n v="56"/>
    <s v="Næringsbygg og offentlige bygg"/>
    <x v="0"/>
  </r>
  <r>
    <x v="44"/>
    <x v="0"/>
    <x v="12"/>
    <x v="62"/>
    <x v="1"/>
    <n v="4"/>
    <s v="Samferdselsanlegg"/>
    <x v="1"/>
  </r>
  <r>
    <x v="44"/>
    <x v="0"/>
    <x v="13"/>
    <x v="56"/>
    <x v="1"/>
    <n v="2"/>
    <s v="Bolig- og fritidsbebyggelse"/>
    <x v="0"/>
  </r>
  <r>
    <x v="44"/>
    <x v="0"/>
    <x v="13"/>
    <x v="57"/>
    <x v="1"/>
    <n v="1"/>
    <s v="Næringsbygg og offentlige bygg"/>
    <x v="0"/>
  </r>
  <r>
    <x v="44"/>
    <x v="0"/>
    <x v="14"/>
    <x v="44"/>
    <x v="0"/>
    <n v="1"/>
    <s v="Næringsbygg og offentlige bygg"/>
    <x v="0"/>
  </r>
  <r>
    <x v="44"/>
    <x v="0"/>
    <x v="14"/>
    <x v="50"/>
    <x v="1"/>
    <n v="14"/>
    <s v="Næringsbygg og offentlige bygg"/>
    <x v="0"/>
  </r>
  <r>
    <x v="44"/>
    <x v="0"/>
    <x v="14"/>
    <x v="57"/>
    <x v="1"/>
    <n v="2"/>
    <s v="Næringsbygg og offentlige bygg"/>
    <x v="0"/>
  </r>
  <r>
    <x v="44"/>
    <x v="0"/>
    <x v="15"/>
    <x v="54"/>
    <x v="0"/>
    <n v="1"/>
    <s v="Samferdselsanlegg"/>
    <x v="1"/>
  </r>
  <r>
    <x v="44"/>
    <x v="0"/>
    <x v="15"/>
    <x v="49"/>
    <x v="1"/>
    <n v="20"/>
    <s v="Bolig- og fritidsbebyggelse"/>
    <x v="0"/>
  </r>
  <r>
    <x v="44"/>
    <x v="0"/>
    <x v="15"/>
    <x v="62"/>
    <x v="1"/>
    <n v="2"/>
    <s v="Samferdselsanlegg"/>
    <x v="1"/>
  </r>
  <r>
    <x v="44"/>
    <x v="0"/>
    <x v="16"/>
    <x v="52"/>
    <x v="0"/>
    <n v="2"/>
    <s v="Bolig- og fritidsbebyggelse"/>
    <x v="0"/>
  </r>
  <r>
    <x v="44"/>
    <x v="0"/>
    <x v="16"/>
    <x v="51"/>
    <x v="0"/>
    <n v="10"/>
    <s v="Næringsbygg og offentlige bygg"/>
    <x v="0"/>
  </r>
  <r>
    <x v="44"/>
    <x v="0"/>
    <x v="16"/>
    <x v="48"/>
    <x v="0"/>
    <n v="4"/>
    <s v="Næringsbygg og offentlige bygg"/>
    <x v="0"/>
  </r>
  <r>
    <x v="44"/>
    <x v="0"/>
    <x v="17"/>
    <x v="52"/>
    <x v="0"/>
    <n v="2"/>
    <s v="Bolig- og fritidsbebyggelse"/>
    <x v="0"/>
  </r>
  <r>
    <x v="44"/>
    <x v="0"/>
    <x v="17"/>
    <x v="47"/>
    <x v="0"/>
    <n v="2"/>
    <s v="Bolig- og fritidsbebyggelse"/>
    <x v="0"/>
  </r>
  <r>
    <x v="44"/>
    <x v="0"/>
    <x v="17"/>
    <x v="56"/>
    <x v="1"/>
    <n v="1"/>
    <s v="Bolig- og fritidsbebyggelse"/>
    <x v="0"/>
  </r>
  <r>
    <x v="44"/>
    <x v="0"/>
    <x v="17"/>
    <x v="88"/>
    <x v="1"/>
    <n v="2"/>
    <s v="Næringsbygg og offentlige bygg"/>
    <x v="0"/>
  </r>
  <r>
    <x v="44"/>
    <x v="0"/>
    <x v="18"/>
    <x v="47"/>
    <x v="0"/>
    <n v="189"/>
    <s v="Bolig- og fritidsbebyggelse"/>
    <x v="0"/>
  </r>
  <r>
    <x v="44"/>
    <x v="0"/>
    <x v="18"/>
    <x v="52"/>
    <x v="0"/>
    <n v="3"/>
    <s v="Bolig- og fritidsbebyggelse"/>
    <x v="0"/>
  </r>
  <r>
    <x v="44"/>
    <x v="0"/>
    <x v="18"/>
    <x v="51"/>
    <x v="0"/>
    <n v="8"/>
    <s v="Næringsbygg og offentlige bygg"/>
    <x v="0"/>
  </r>
  <r>
    <x v="44"/>
    <x v="0"/>
    <x v="18"/>
    <x v="54"/>
    <x v="0"/>
    <n v="2"/>
    <s v="Samferdselsanlegg"/>
    <x v="1"/>
  </r>
  <r>
    <x v="44"/>
    <x v="0"/>
    <x v="18"/>
    <x v="56"/>
    <x v="1"/>
    <n v="3"/>
    <s v="Bolig- og fritidsbebyggelse"/>
    <x v="0"/>
  </r>
  <r>
    <x v="44"/>
    <x v="0"/>
    <x v="18"/>
    <x v="57"/>
    <x v="1"/>
    <n v="1"/>
    <s v="Næringsbygg og offentlige bygg"/>
    <x v="0"/>
  </r>
  <r>
    <x v="44"/>
    <x v="0"/>
    <x v="19"/>
    <x v="63"/>
    <x v="0"/>
    <n v="1"/>
    <s v="Annet spesialområde"/>
    <x v="3"/>
  </r>
  <r>
    <x v="44"/>
    <x v="0"/>
    <x v="19"/>
    <x v="52"/>
    <x v="0"/>
    <n v="2"/>
    <s v="Bolig- og fritidsbebyggelse"/>
    <x v="0"/>
  </r>
  <r>
    <x v="44"/>
    <x v="0"/>
    <x v="19"/>
    <x v="51"/>
    <x v="0"/>
    <n v="6"/>
    <s v="Næringsbygg og offentlige bygg"/>
    <x v="0"/>
  </r>
  <r>
    <x v="44"/>
    <x v="0"/>
    <x v="19"/>
    <x v="54"/>
    <x v="0"/>
    <n v="17"/>
    <s v="Samferdselsanlegg"/>
    <x v="1"/>
  </r>
  <r>
    <x v="44"/>
    <x v="0"/>
    <x v="19"/>
    <x v="96"/>
    <x v="1"/>
    <n v="7"/>
    <s v="Annet landbruksområde"/>
    <x v="0"/>
  </r>
  <r>
    <x v="44"/>
    <x v="0"/>
    <x v="20"/>
    <x v="52"/>
    <x v="0"/>
    <n v="1"/>
    <s v="Bolig- og fritidsbebyggelse"/>
    <x v="0"/>
  </r>
  <r>
    <x v="44"/>
    <x v="0"/>
    <x v="20"/>
    <x v="56"/>
    <x v="1"/>
    <n v="1"/>
    <s v="Bolig- og fritidsbebyggelse"/>
    <x v="0"/>
  </r>
  <r>
    <x v="44"/>
    <x v="0"/>
    <x v="21"/>
    <x v="93"/>
    <x v="0"/>
    <n v="1"/>
    <s v="Annet landbruksområde"/>
    <x v="0"/>
  </r>
  <r>
    <x v="44"/>
    <x v="0"/>
    <x v="21"/>
    <x v="96"/>
    <x v="1"/>
    <n v="1"/>
    <s v="Annet landbruksområde"/>
    <x v="0"/>
  </r>
  <r>
    <x v="44"/>
    <x v="0"/>
    <x v="21"/>
    <x v="73"/>
    <x v="1"/>
    <n v="17"/>
    <s v="Bolig- og fritidsbebyggelse"/>
    <x v="0"/>
  </r>
  <r>
    <x v="44"/>
    <x v="0"/>
    <x v="21"/>
    <x v="56"/>
    <x v="1"/>
    <n v="3"/>
    <s v="Bolig- og fritidsbebyggelse"/>
    <x v="0"/>
  </r>
  <r>
    <x v="44"/>
    <x v="0"/>
    <x v="21"/>
    <x v="70"/>
    <x v="1"/>
    <n v="2"/>
    <s v="Bolig- og fritidsbebyggelse"/>
    <x v="0"/>
  </r>
  <r>
    <x v="44"/>
    <x v="3"/>
    <x v="25"/>
    <x v="52"/>
    <x v="0"/>
    <n v="12"/>
    <s v="Bolig- og fritidsbebyggelse"/>
    <x v="0"/>
  </r>
  <r>
    <x v="44"/>
    <x v="3"/>
    <x v="25"/>
    <x v="53"/>
    <x v="0"/>
    <n v="1"/>
    <s v="Friområder mm"/>
    <x v="3"/>
  </r>
  <r>
    <x v="44"/>
    <x v="3"/>
    <x v="25"/>
    <x v="70"/>
    <x v="1"/>
    <n v="3"/>
    <s v="Bolig- og fritidsbebyggelse"/>
    <x v="0"/>
  </r>
  <r>
    <x v="44"/>
    <x v="3"/>
    <x v="25"/>
    <x v="56"/>
    <x v="1"/>
    <n v="2"/>
    <s v="Bolig- og fritidsbebyggelse"/>
    <x v="0"/>
  </r>
  <r>
    <x v="44"/>
    <x v="3"/>
    <x v="26"/>
    <x v="47"/>
    <x v="0"/>
    <n v="1"/>
    <s v="Bolig- og fritidsbebyggelse"/>
    <x v="0"/>
  </r>
  <r>
    <x v="44"/>
    <x v="3"/>
    <x v="26"/>
    <x v="67"/>
    <x v="0"/>
    <n v="5"/>
    <s v="Samferdselsanlegg"/>
    <x v="1"/>
  </r>
  <r>
    <x v="44"/>
    <x v="3"/>
    <x v="26"/>
    <x v="49"/>
    <x v="1"/>
    <n v="7"/>
    <s v="Bolig- og fritidsbebyggelse"/>
    <x v="0"/>
  </r>
  <r>
    <x v="44"/>
    <x v="3"/>
    <x v="26"/>
    <x v="66"/>
    <x v="1"/>
    <n v="5"/>
    <s v="Næringsbygg og offentlige bygg"/>
    <x v="0"/>
  </r>
  <r>
    <x v="44"/>
    <x v="3"/>
    <x v="27"/>
    <x v="52"/>
    <x v="0"/>
    <n v="2"/>
    <s v="Bolig- og fritidsbebyggelse"/>
    <x v="0"/>
  </r>
  <r>
    <x v="44"/>
    <x v="3"/>
    <x v="30"/>
    <x v="99"/>
    <x v="0"/>
    <n v="20"/>
    <s v="Annet landbruksområde"/>
    <x v="0"/>
  </r>
  <r>
    <x v="44"/>
    <x v="3"/>
    <x v="30"/>
    <x v="52"/>
    <x v="0"/>
    <n v="2"/>
    <s v="Bolig- og fritidsbebyggelse"/>
    <x v="0"/>
  </r>
  <r>
    <x v="44"/>
    <x v="3"/>
    <x v="30"/>
    <x v="71"/>
    <x v="0"/>
    <n v="1"/>
    <s v="Bolig- og fritidsbebyggelse"/>
    <x v="0"/>
  </r>
  <r>
    <x v="44"/>
    <x v="3"/>
    <x v="30"/>
    <x v="54"/>
    <x v="0"/>
    <n v="3"/>
    <s v="Samferdselsanlegg"/>
    <x v="1"/>
  </r>
  <r>
    <x v="44"/>
    <x v="3"/>
    <x v="30"/>
    <x v="55"/>
    <x v="1"/>
    <n v="18"/>
    <s v="Annet spesialområde"/>
    <x v="3"/>
  </r>
  <r>
    <x v="44"/>
    <x v="3"/>
    <x v="30"/>
    <x v="73"/>
    <x v="1"/>
    <n v="84"/>
    <s v="Bolig- og fritidsbebyggelse"/>
    <x v="0"/>
  </r>
  <r>
    <x v="44"/>
    <x v="3"/>
    <x v="30"/>
    <x v="92"/>
    <x v="1"/>
    <n v="22"/>
    <s v="Friområder mm"/>
    <x v="3"/>
  </r>
  <r>
    <x v="44"/>
    <x v="3"/>
    <x v="31"/>
    <x v="93"/>
    <x v="0"/>
    <n v="1"/>
    <s v="Annet landbruksområde"/>
    <x v="0"/>
  </r>
  <r>
    <x v="44"/>
    <x v="3"/>
    <x v="31"/>
    <x v="55"/>
    <x v="1"/>
    <n v="2"/>
    <s v="Annet spesialområde"/>
    <x v="3"/>
  </r>
  <r>
    <x v="44"/>
    <x v="3"/>
    <x v="31"/>
    <x v="56"/>
    <x v="1"/>
    <n v="1"/>
    <s v="Bolig- og fritidsbebyggelse"/>
    <x v="0"/>
  </r>
  <r>
    <x v="44"/>
    <x v="3"/>
    <x v="44"/>
    <x v="51"/>
    <x v="0"/>
    <n v="4"/>
    <s v="Næringsbygg og offentlige bygg"/>
    <x v="0"/>
  </r>
  <r>
    <x v="44"/>
    <x v="3"/>
    <x v="44"/>
    <x v="49"/>
    <x v="1"/>
    <n v="5"/>
    <s v="Bolig- og fritidsbebyggelse"/>
    <x v="0"/>
  </r>
  <r>
    <x v="44"/>
    <x v="3"/>
    <x v="44"/>
    <x v="66"/>
    <x v="1"/>
    <n v="1"/>
    <s v="Næringsbygg og offentlige bygg"/>
    <x v="0"/>
  </r>
  <r>
    <x v="44"/>
    <x v="3"/>
    <x v="32"/>
    <x v="54"/>
    <x v="0"/>
    <n v="11"/>
    <s v="Samferdselsanlegg"/>
    <x v="1"/>
  </r>
  <r>
    <x v="44"/>
    <x v="3"/>
    <x v="32"/>
    <x v="56"/>
    <x v="1"/>
    <n v="5"/>
    <s v="Bolig- og fritidsbebyggelse"/>
    <x v="0"/>
  </r>
  <r>
    <x v="44"/>
    <x v="3"/>
    <x v="32"/>
    <x v="49"/>
    <x v="1"/>
    <n v="5"/>
    <s v="Bolig- og fritidsbebyggelse"/>
    <x v="0"/>
  </r>
  <r>
    <x v="44"/>
    <x v="3"/>
    <x v="32"/>
    <x v="70"/>
    <x v="1"/>
    <n v="1"/>
    <s v="Bolig- og fritidsbebyggelse"/>
    <x v="0"/>
  </r>
  <r>
    <x v="44"/>
    <x v="3"/>
    <x v="32"/>
    <x v="62"/>
    <x v="1"/>
    <n v="8"/>
    <s v="Samferdselsanlegg"/>
    <x v="1"/>
  </r>
  <r>
    <x v="44"/>
    <x v="3"/>
    <x v="33"/>
    <x v="66"/>
    <x v="1"/>
    <n v="3"/>
    <s v="Næringsbygg og offentlige bygg"/>
    <x v="0"/>
  </r>
  <r>
    <x v="44"/>
    <x v="3"/>
    <x v="35"/>
    <x v="47"/>
    <x v="0"/>
    <n v="3"/>
    <s v="Bolig- og fritidsbebyggelse"/>
    <x v="0"/>
  </r>
  <r>
    <x v="44"/>
    <x v="3"/>
    <x v="35"/>
    <x v="60"/>
    <x v="0"/>
    <n v="3"/>
    <s v="Friområder mm"/>
    <x v="3"/>
  </r>
  <r>
    <x v="44"/>
    <x v="3"/>
    <x v="35"/>
    <x v="64"/>
    <x v="0"/>
    <n v="2"/>
    <s v="Friområder mm"/>
    <x v="3"/>
  </r>
  <r>
    <x v="44"/>
    <x v="3"/>
    <x v="35"/>
    <x v="67"/>
    <x v="0"/>
    <n v="3"/>
    <s v="Samferdselsanlegg"/>
    <x v="1"/>
  </r>
  <r>
    <x v="44"/>
    <x v="3"/>
    <x v="36"/>
    <x v="93"/>
    <x v="0"/>
    <n v="23"/>
    <s v="Annet landbruksområde"/>
    <x v="0"/>
  </r>
  <r>
    <x v="44"/>
    <x v="3"/>
    <x v="36"/>
    <x v="63"/>
    <x v="0"/>
    <n v="1"/>
    <s v="Annet spesialområde"/>
    <x v="3"/>
  </r>
  <r>
    <x v="44"/>
    <x v="3"/>
    <x v="36"/>
    <x v="52"/>
    <x v="0"/>
    <n v="1"/>
    <s v="Bolig- og fritidsbebyggelse"/>
    <x v="0"/>
  </r>
  <r>
    <x v="44"/>
    <x v="3"/>
    <x v="36"/>
    <x v="51"/>
    <x v="0"/>
    <n v="11"/>
    <s v="Næringsbygg og offentlige bygg"/>
    <x v="0"/>
  </r>
  <r>
    <x v="44"/>
    <x v="3"/>
    <x v="36"/>
    <x v="96"/>
    <x v="1"/>
    <n v="23"/>
    <s v="Annet landbruksområde"/>
    <x v="0"/>
  </r>
  <r>
    <x v="44"/>
    <x v="3"/>
    <x v="36"/>
    <x v="61"/>
    <x v="1"/>
    <n v="1"/>
    <s v="Annet spesialområde"/>
    <x v="3"/>
  </r>
  <r>
    <x v="44"/>
    <x v="3"/>
    <x v="36"/>
    <x v="56"/>
    <x v="1"/>
    <n v="1"/>
    <s v="Bolig- og fritidsbebyggelse"/>
    <x v="0"/>
  </r>
  <r>
    <x v="44"/>
    <x v="3"/>
    <x v="36"/>
    <x v="66"/>
    <x v="1"/>
    <n v="5"/>
    <s v="Næringsbygg og offentlige bygg"/>
    <x v="0"/>
  </r>
  <r>
    <x v="44"/>
    <x v="3"/>
    <x v="37"/>
    <x v="52"/>
    <x v="0"/>
    <n v="1"/>
    <s v="Bolig- og fritidsbebyggelse"/>
    <x v="0"/>
  </r>
  <r>
    <x v="44"/>
    <x v="3"/>
    <x v="38"/>
    <x v="52"/>
    <x v="0"/>
    <n v="11"/>
    <s v="Bolig- og fritidsbebyggelse"/>
    <x v="0"/>
  </r>
  <r>
    <x v="44"/>
    <x v="3"/>
    <x v="38"/>
    <x v="48"/>
    <x v="0"/>
    <n v="7"/>
    <s v="Næringsbygg og offentlige bygg"/>
    <x v="0"/>
  </r>
  <r>
    <x v="44"/>
    <x v="3"/>
    <x v="38"/>
    <x v="51"/>
    <x v="0"/>
    <n v="5"/>
    <s v="Næringsbygg og offentlige bygg"/>
    <x v="0"/>
  </r>
  <r>
    <x v="44"/>
    <x v="3"/>
    <x v="38"/>
    <x v="54"/>
    <x v="0"/>
    <n v="6"/>
    <s v="Samferdselsanlegg"/>
    <x v="1"/>
  </r>
  <r>
    <x v="44"/>
    <x v="3"/>
    <x v="38"/>
    <x v="46"/>
    <x v="0"/>
    <n v="11"/>
    <s v="Skogplanting"/>
    <x v="3"/>
  </r>
  <r>
    <x v="44"/>
    <x v="3"/>
    <x v="38"/>
    <x v="50"/>
    <x v="1"/>
    <n v="4"/>
    <s v="Næringsbygg og offentlige bygg"/>
    <x v="0"/>
  </r>
  <r>
    <x v="44"/>
    <x v="3"/>
    <x v="39"/>
    <x v="93"/>
    <x v="0"/>
    <n v="1"/>
    <s v="Annet landbruksområde"/>
    <x v="0"/>
  </r>
  <r>
    <x v="44"/>
    <x v="3"/>
    <x v="39"/>
    <x v="47"/>
    <x v="0"/>
    <n v="1"/>
    <s v="Bolig- og fritidsbebyggelse"/>
    <x v="0"/>
  </r>
  <r>
    <x v="44"/>
    <x v="3"/>
    <x v="39"/>
    <x v="51"/>
    <x v="0"/>
    <n v="28"/>
    <s v="Næringsbygg og offentlige bygg"/>
    <x v="0"/>
  </r>
  <r>
    <x v="44"/>
    <x v="3"/>
    <x v="39"/>
    <x v="54"/>
    <x v="0"/>
    <n v="6"/>
    <s v="Samferdselsanlegg"/>
    <x v="1"/>
  </r>
  <r>
    <x v="44"/>
    <x v="3"/>
    <x v="40"/>
    <x v="93"/>
    <x v="0"/>
    <n v="1"/>
    <s v="Annet landbruksområde"/>
    <x v="0"/>
  </r>
  <r>
    <x v="44"/>
    <x v="3"/>
    <x v="42"/>
    <x v="52"/>
    <x v="0"/>
    <n v="1"/>
    <s v="Bolig- og fritidsbebyggelse"/>
    <x v="0"/>
  </r>
  <r>
    <x v="44"/>
    <x v="3"/>
    <x v="43"/>
    <x v="47"/>
    <x v="0"/>
    <n v="8"/>
    <s v="Bolig- og fritidsbebyggelse"/>
    <x v="0"/>
  </r>
  <r>
    <x v="44"/>
    <x v="3"/>
    <x v="43"/>
    <x v="52"/>
    <x v="0"/>
    <n v="1"/>
    <s v="Bolig- og fritidsbebyggelse"/>
    <x v="0"/>
  </r>
  <r>
    <x v="44"/>
    <x v="3"/>
    <x v="43"/>
    <x v="51"/>
    <x v="0"/>
    <n v="3"/>
    <s v="Næringsbygg og offentlige bygg"/>
    <x v="0"/>
  </r>
  <r>
    <x v="44"/>
    <x v="6"/>
    <x v="95"/>
    <x v="75"/>
    <x v="0"/>
    <n v="3"/>
    <s v="Bolig- og fritidsbebyggelse"/>
    <x v="0"/>
  </r>
  <r>
    <x v="44"/>
    <x v="6"/>
    <x v="95"/>
    <x v="76"/>
    <x v="0"/>
    <n v="8"/>
    <s v="Bolig- og fritidsbebyggelse"/>
    <x v="0"/>
  </r>
  <r>
    <x v="44"/>
    <x v="6"/>
    <x v="95"/>
    <x v="74"/>
    <x v="1"/>
    <n v="1"/>
    <s v="Bolig- og fritidsbebyggelse"/>
    <x v="0"/>
  </r>
  <r>
    <x v="44"/>
    <x v="6"/>
    <x v="95"/>
    <x v="78"/>
    <x v="1"/>
    <n v="1"/>
    <s v="Bolig- og fritidsbebyggelse"/>
    <x v="0"/>
  </r>
  <r>
    <x v="44"/>
    <x v="6"/>
    <x v="96"/>
    <x v="97"/>
    <x v="0"/>
    <n v="1"/>
    <s v="Annet landbruksområde"/>
    <x v="0"/>
  </r>
  <r>
    <x v="44"/>
    <x v="6"/>
    <x v="97"/>
    <x v="97"/>
    <x v="0"/>
    <n v="3"/>
    <s v="Annet landbruksområde"/>
    <x v="0"/>
  </r>
  <r>
    <x v="44"/>
    <x v="6"/>
    <x v="97"/>
    <x v="75"/>
    <x v="0"/>
    <n v="1"/>
    <s v="Bolig- og fritidsbebyggelse"/>
    <x v="0"/>
  </r>
  <r>
    <x v="44"/>
    <x v="6"/>
    <x v="97"/>
    <x v="85"/>
    <x v="0"/>
    <n v="34"/>
    <s v="Bolig- og fritidsbebyggelse"/>
    <x v="0"/>
  </r>
  <r>
    <x v="44"/>
    <x v="6"/>
    <x v="97"/>
    <x v="76"/>
    <x v="0"/>
    <n v="79"/>
    <s v="Bolig- og fritidsbebyggelse"/>
    <x v="0"/>
  </r>
  <r>
    <x v="44"/>
    <x v="6"/>
    <x v="97"/>
    <x v="74"/>
    <x v="1"/>
    <n v="18"/>
    <s v="Bolig- og fritidsbebyggelse"/>
    <x v="0"/>
  </r>
  <r>
    <x v="44"/>
    <x v="6"/>
    <x v="98"/>
    <x v="97"/>
    <x v="0"/>
    <n v="4"/>
    <s v="Annet landbruksområde"/>
    <x v="0"/>
  </r>
  <r>
    <x v="44"/>
    <x v="6"/>
    <x v="99"/>
    <x v="76"/>
    <x v="0"/>
    <n v="22"/>
    <s v="Bolig- og fritidsbebyggelse"/>
    <x v="0"/>
  </r>
  <r>
    <x v="44"/>
    <x v="6"/>
    <x v="99"/>
    <x v="98"/>
    <x v="1"/>
    <n v="1"/>
    <s v="Annet landbruksområde"/>
    <x v="0"/>
  </r>
  <r>
    <x v="44"/>
    <x v="6"/>
    <x v="99"/>
    <x v="81"/>
    <x v="1"/>
    <n v="32"/>
    <s v="Bolig- og fritidsbebyggelse"/>
    <x v="0"/>
  </r>
  <r>
    <x v="44"/>
    <x v="6"/>
    <x v="100"/>
    <x v="75"/>
    <x v="0"/>
    <n v="3"/>
    <s v="Bolig- og fritidsbebyggelse"/>
    <x v="0"/>
  </r>
  <r>
    <x v="44"/>
    <x v="6"/>
    <x v="100"/>
    <x v="77"/>
    <x v="0"/>
    <n v="2"/>
    <s v="Næringsbygg og offentlige bygg"/>
    <x v="0"/>
  </r>
  <r>
    <x v="44"/>
    <x v="6"/>
    <x v="100"/>
    <x v="79"/>
    <x v="1"/>
    <n v="3"/>
    <s v="Næringsbygg og offentlige bygg"/>
    <x v="0"/>
  </r>
  <r>
    <x v="44"/>
    <x v="6"/>
    <x v="101"/>
    <x v="74"/>
    <x v="1"/>
    <n v="3"/>
    <s v="Bolig- og fritidsbebyggelse"/>
    <x v="0"/>
  </r>
  <r>
    <x v="44"/>
    <x v="6"/>
    <x v="103"/>
    <x v="97"/>
    <x v="0"/>
    <n v="20"/>
    <s v="Annet landbruksområde"/>
    <x v="0"/>
  </r>
  <r>
    <x v="44"/>
    <x v="6"/>
    <x v="103"/>
    <x v="75"/>
    <x v="0"/>
    <n v="4"/>
    <s v="Bolig- og fritidsbebyggelse"/>
    <x v="0"/>
  </r>
  <r>
    <x v="44"/>
    <x v="6"/>
    <x v="104"/>
    <x v="75"/>
    <x v="0"/>
    <n v="4"/>
    <s v="Bolig- og fritidsbebyggelse"/>
    <x v="0"/>
  </r>
  <r>
    <x v="44"/>
    <x v="6"/>
    <x v="104"/>
    <x v="74"/>
    <x v="1"/>
    <n v="1"/>
    <s v="Bolig- og fritidsbebyggelse"/>
    <x v="0"/>
  </r>
  <r>
    <x v="44"/>
    <x v="6"/>
    <x v="105"/>
    <x v="97"/>
    <x v="0"/>
    <n v="4"/>
    <s v="Annet landbruksområde"/>
    <x v="0"/>
  </r>
  <r>
    <x v="44"/>
    <x v="6"/>
    <x v="106"/>
    <x v="97"/>
    <x v="0"/>
    <n v="8"/>
    <s v="Annet landbruksområde"/>
    <x v="0"/>
  </r>
  <r>
    <x v="44"/>
    <x v="6"/>
    <x v="106"/>
    <x v="75"/>
    <x v="0"/>
    <n v="2"/>
    <s v="Bolig- og fritidsbebyggelse"/>
    <x v="0"/>
  </r>
  <r>
    <x v="44"/>
    <x v="6"/>
    <x v="106"/>
    <x v="98"/>
    <x v="1"/>
    <n v="2"/>
    <s v="Annet landbruksområde"/>
    <x v="0"/>
  </r>
  <r>
    <x v="44"/>
    <x v="6"/>
    <x v="106"/>
    <x v="78"/>
    <x v="1"/>
    <n v="1"/>
    <s v="Bolig- og fritidsbebyggelse"/>
    <x v="0"/>
  </r>
  <r>
    <x v="44"/>
    <x v="6"/>
    <x v="106"/>
    <x v="74"/>
    <x v="1"/>
    <n v="16"/>
    <s v="Bolig- og fritidsbebyggelse"/>
    <x v="0"/>
  </r>
  <r>
    <x v="44"/>
    <x v="6"/>
    <x v="110"/>
    <x v="97"/>
    <x v="0"/>
    <n v="5"/>
    <s v="Annet landbruksområde"/>
    <x v="0"/>
  </r>
  <r>
    <x v="44"/>
    <x v="6"/>
    <x v="110"/>
    <x v="98"/>
    <x v="1"/>
    <n v="5"/>
    <s v="Annet landbruksområde"/>
    <x v="0"/>
  </r>
  <r>
    <x v="44"/>
    <x v="6"/>
    <x v="111"/>
    <x v="97"/>
    <x v="0"/>
    <n v="17"/>
    <s v="Annet landbruksområde"/>
    <x v="0"/>
  </r>
  <r>
    <x v="44"/>
    <x v="6"/>
    <x v="111"/>
    <x v="75"/>
    <x v="0"/>
    <n v="2"/>
    <s v="Bolig- og fritidsbebyggelse"/>
    <x v="0"/>
  </r>
  <r>
    <x v="44"/>
    <x v="6"/>
    <x v="111"/>
    <x v="98"/>
    <x v="1"/>
    <n v="79"/>
    <s v="Annet landbruksområde"/>
    <x v="0"/>
  </r>
  <r>
    <x v="44"/>
    <x v="6"/>
    <x v="112"/>
    <x v="75"/>
    <x v="0"/>
    <n v="9"/>
    <s v="Bolig- og fritidsbebyggelse"/>
    <x v="0"/>
  </r>
  <r>
    <x v="44"/>
    <x v="6"/>
    <x v="112"/>
    <x v="78"/>
    <x v="1"/>
    <n v="1"/>
    <s v="Bolig- og fritidsbebyggelse"/>
    <x v="0"/>
  </r>
  <r>
    <x v="44"/>
    <x v="6"/>
    <x v="136"/>
    <x v="75"/>
    <x v="0"/>
    <n v="4"/>
    <s v="Bolig- og fritidsbebyggelse"/>
    <x v="0"/>
  </r>
  <r>
    <x v="44"/>
    <x v="6"/>
    <x v="136"/>
    <x v="80"/>
    <x v="0"/>
    <n v="8"/>
    <s v="Bolig- og fritidsbebyggelse"/>
    <x v="0"/>
  </r>
  <r>
    <x v="44"/>
    <x v="6"/>
    <x v="113"/>
    <x v="77"/>
    <x v="0"/>
    <n v="2"/>
    <s v="Næringsbygg og offentlige bygg"/>
    <x v="0"/>
  </r>
  <r>
    <x v="44"/>
    <x v="6"/>
    <x v="113"/>
    <x v="74"/>
    <x v="1"/>
    <n v="1"/>
    <s v="Bolig- og fritidsbebyggelse"/>
    <x v="0"/>
  </r>
  <r>
    <x v="44"/>
    <x v="6"/>
    <x v="113"/>
    <x v="78"/>
    <x v="1"/>
    <n v="1"/>
    <s v="Bolig- og fritidsbebyggelse"/>
    <x v="0"/>
  </r>
  <r>
    <x v="44"/>
    <x v="6"/>
    <x v="113"/>
    <x v="81"/>
    <x v="1"/>
    <n v="18"/>
    <s v="Bolig- og fritidsbebyggelse"/>
    <x v="0"/>
  </r>
  <r>
    <x v="44"/>
    <x v="7"/>
    <x v="114"/>
    <x v="76"/>
    <x v="0"/>
    <n v="7"/>
    <s v="Bolig- og fritidsbebyggelse"/>
    <x v="0"/>
  </r>
  <r>
    <x v="44"/>
    <x v="7"/>
    <x v="114"/>
    <x v="81"/>
    <x v="1"/>
    <n v="15"/>
    <s v="Bolig- og fritidsbebyggelse"/>
    <x v="0"/>
  </r>
  <r>
    <x v="44"/>
    <x v="7"/>
    <x v="115"/>
    <x v="75"/>
    <x v="0"/>
    <n v="1"/>
    <s v="Bolig- og fritidsbebyggelse"/>
    <x v="0"/>
  </r>
  <r>
    <x v="44"/>
    <x v="7"/>
    <x v="139"/>
    <x v="97"/>
    <x v="0"/>
    <n v="3"/>
    <s v="Annet landbruksområde"/>
    <x v="0"/>
  </r>
  <r>
    <x v="44"/>
    <x v="7"/>
    <x v="139"/>
    <x v="74"/>
    <x v="1"/>
    <n v="3"/>
    <s v="Bolig- og fritidsbebyggelse"/>
    <x v="0"/>
  </r>
  <r>
    <x v="44"/>
    <x v="7"/>
    <x v="116"/>
    <x v="97"/>
    <x v="0"/>
    <n v="2"/>
    <s v="Annet landbruksområde"/>
    <x v="0"/>
  </r>
  <r>
    <x v="44"/>
    <x v="7"/>
    <x v="116"/>
    <x v="75"/>
    <x v="0"/>
    <n v="1"/>
    <s v="Bolig- og fritidsbebyggelse"/>
    <x v="0"/>
  </r>
  <r>
    <x v="44"/>
    <x v="7"/>
    <x v="117"/>
    <x v="75"/>
    <x v="0"/>
    <n v="1"/>
    <s v="Bolig- og fritidsbebyggelse"/>
    <x v="0"/>
  </r>
  <r>
    <x v="44"/>
    <x v="7"/>
    <x v="119"/>
    <x v="78"/>
    <x v="1"/>
    <n v="3"/>
    <s v="Bolig- og fritidsbebyggelse"/>
    <x v="0"/>
  </r>
  <r>
    <x v="44"/>
    <x v="7"/>
    <x v="119"/>
    <x v="74"/>
    <x v="1"/>
    <n v="15"/>
    <s v="Bolig- og fritidsbebyggelse"/>
    <x v="0"/>
  </r>
  <r>
    <x v="44"/>
    <x v="7"/>
    <x v="121"/>
    <x v="80"/>
    <x v="0"/>
    <n v="1"/>
    <s v="Bolig- og fritidsbebyggelse"/>
    <x v="0"/>
  </r>
  <r>
    <x v="44"/>
    <x v="7"/>
    <x v="122"/>
    <x v="97"/>
    <x v="0"/>
    <n v="3"/>
    <s v="Annet landbruksområde"/>
    <x v="0"/>
  </r>
  <r>
    <x v="44"/>
    <x v="7"/>
    <x v="122"/>
    <x v="80"/>
    <x v="0"/>
    <n v="1"/>
    <s v="Bolig- og fritidsbebyggelse"/>
    <x v="0"/>
  </r>
  <r>
    <x v="44"/>
    <x v="7"/>
    <x v="122"/>
    <x v="78"/>
    <x v="1"/>
    <n v="1"/>
    <s v="Bolig- og fritidsbebyggelse"/>
    <x v="0"/>
  </r>
  <r>
    <x v="44"/>
    <x v="7"/>
    <x v="122"/>
    <x v="74"/>
    <x v="1"/>
    <n v="3"/>
    <s v="Bolig- og fritidsbebyggelse"/>
    <x v="0"/>
  </r>
  <r>
    <x v="44"/>
    <x v="7"/>
    <x v="124"/>
    <x v="75"/>
    <x v="0"/>
    <n v="1"/>
    <s v="Bolig- og fritidsbebyggelse"/>
    <x v="0"/>
  </r>
  <r>
    <x v="44"/>
    <x v="7"/>
    <x v="125"/>
    <x v="97"/>
    <x v="0"/>
    <n v="1"/>
    <s v="Annet landbruksområde"/>
    <x v="0"/>
  </r>
  <r>
    <x v="44"/>
    <x v="7"/>
    <x v="125"/>
    <x v="75"/>
    <x v="0"/>
    <n v="2"/>
    <s v="Bolig- og fritidsbebyggelse"/>
    <x v="0"/>
  </r>
  <r>
    <x v="44"/>
    <x v="7"/>
    <x v="125"/>
    <x v="98"/>
    <x v="1"/>
    <n v="5"/>
    <s v="Annet landbruksområde"/>
    <x v="0"/>
  </r>
  <r>
    <x v="44"/>
    <x v="7"/>
    <x v="125"/>
    <x v="74"/>
    <x v="1"/>
    <n v="6"/>
    <s v="Bolig- og fritidsbebyggelse"/>
    <x v="0"/>
  </r>
  <r>
    <x v="44"/>
    <x v="7"/>
    <x v="125"/>
    <x v="81"/>
    <x v="1"/>
    <n v="26"/>
    <s v="Bolig- og fritidsbebyggelse"/>
    <x v="0"/>
  </r>
  <r>
    <x v="44"/>
    <x v="7"/>
    <x v="126"/>
    <x v="75"/>
    <x v="0"/>
    <n v="1"/>
    <s v="Bolig- og fritidsbebyggelse"/>
    <x v="0"/>
  </r>
  <r>
    <x v="44"/>
    <x v="7"/>
    <x v="126"/>
    <x v="76"/>
    <x v="0"/>
    <n v="1"/>
    <s v="Bolig- og fritidsbebyggelse"/>
    <x v="0"/>
  </r>
  <r>
    <x v="44"/>
    <x v="7"/>
    <x v="126"/>
    <x v="74"/>
    <x v="1"/>
    <n v="3"/>
    <s v="Bolig- og fritidsbebyggelse"/>
    <x v="0"/>
  </r>
  <r>
    <x v="44"/>
    <x v="7"/>
    <x v="126"/>
    <x v="81"/>
    <x v="1"/>
    <n v="10"/>
    <s v="Bolig- og fritidsbebyggelse"/>
    <x v="0"/>
  </r>
  <r>
    <x v="44"/>
    <x v="7"/>
    <x v="126"/>
    <x v="83"/>
    <x v="1"/>
    <n v="3"/>
    <s v="Næringsbygg og offentlige bygg"/>
    <x v="0"/>
  </r>
  <r>
    <x v="44"/>
    <x v="7"/>
    <x v="127"/>
    <x v="75"/>
    <x v="0"/>
    <n v="2"/>
    <s v="Bolig- og fritidsbebyggelse"/>
    <x v="0"/>
  </r>
  <r>
    <x v="44"/>
    <x v="7"/>
    <x v="128"/>
    <x v="76"/>
    <x v="0"/>
    <n v="9"/>
    <s v="Bolig- og fritidsbebyggelse"/>
    <x v="0"/>
  </r>
  <r>
    <x v="44"/>
    <x v="7"/>
    <x v="129"/>
    <x v="75"/>
    <x v="0"/>
    <n v="5"/>
    <s v="Bolig- og fritidsbebyggelse"/>
    <x v="0"/>
  </r>
  <r>
    <x v="44"/>
    <x v="7"/>
    <x v="129"/>
    <x v="76"/>
    <x v="0"/>
    <n v="12"/>
    <s v="Bolig- og fritidsbebyggelse"/>
    <x v="0"/>
  </r>
  <r>
    <x v="44"/>
    <x v="7"/>
    <x v="130"/>
    <x v="75"/>
    <x v="0"/>
    <n v="2"/>
    <s v="Bolig- og fritidsbebyggelse"/>
    <x v="0"/>
  </r>
  <r>
    <x v="44"/>
    <x v="7"/>
    <x v="131"/>
    <x v="75"/>
    <x v="0"/>
    <n v="2"/>
    <s v="Bolig- og fritidsbebyggelse"/>
    <x v="0"/>
  </r>
  <r>
    <x v="44"/>
    <x v="7"/>
    <x v="132"/>
    <x v="80"/>
    <x v="0"/>
    <n v="5"/>
    <s v="Bolig- og fritidsbebyggelse"/>
    <x v="0"/>
  </r>
  <r>
    <x v="44"/>
    <x v="7"/>
    <x v="132"/>
    <x v="78"/>
    <x v="1"/>
    <n v="1"/>
    <s v="Bolig- og fritidsbebyggelse"/>
    <x v="0"/>
  </r>
  <r>
    <x v="44"/>
    <x v="7"/>
    <x v="132"/>
    <x v="84"/>
    <x v="1"/>
    <n v="23"/>
    <s v="Bolig- og fritidsbebyggelse"/>
    <x v="0"/>
  </r>
  <r>
    <x v="44"/>
    <x v="7"/>
    <x v="138"/>
    <x v="84"/>
    <x v="1"/>
    <n v="90"/>
    <s v="Bolig- og fritidsbebyggelse"/>
    <x v="0"/>
  </r>
  <r>
    <x v="44"/>
    <x v="7"/>
    <x v="134"/>
    <x v="81"/>
    <x v="1"/>
    <n v="10"/>
    <s v="Bolig- og fritidsbebyggelse"/>
    <x v="0"/>
  </r>
  <r>
    <x v="44"/>
    <x v="1"/>
    <x v="22"/>
    <x v="100"/>
    <x v="1"/>
    <n v="1"/>
    <s v="Annet landbruksområde"/>
    <x v="0"/>
  </r>
  <r>
    <x v="44"/>
    <x v="1"/>
    <x v="22"/>
    <x v="59"/>
    <x v="1"/>
    <n v="1"/>
    <s v="Næringsbygg og offentlige bygg"/>
    <x v="0"/>
  </r>
  <r>
    <x v="44"/>
    <x v="4"/>
    <x v="45"/>
    <x v="51"/>
    <x v="0"/>
    <n v="5"/>
    <s v="Næringsbygg og offentlige bygg"/>
    <x v="0"/>
  </r>
  <r>
    <x v="44"/>
    <x v="4"/>
    <x v="45"/>
    <x v="43"/>
    <x v="0"/>
    <n v="2"/>
    <s v="Næringsbygg og offentlige bygg"/>
    <x v="0"/>
  </r>
  <r>
    <x v="44"/>
    <x v="4"/>
    <x v="46"/>
    <x v="47"/>
    <x v="0"/>
    <n v="57"/>
    <s v="Bolig- og fritidsbebyggelse"/>
    <x v="0"/>
  </r>
  <r>
    <x v="44"/>
    <x v="4"/>
    <x v="46"/>
    <x v="52"/>
    <x v="0"/>
    <n v="2"/>
    <s v="Bolig- og fritidsbebyggelse"/>
    <x v="0"/>
  </r>
  <r>
    <x v="44"/>
    <x v="4"/>
    <x v="46"/>
    <x v="53"/>
    <x v="0"/>
    <n v="3"/>
    <s v="Friområder mm"/>
    <x v="3"/>
  </r>
  <r>
    <x v="44"/>
    <x v="4"/>
    <x v="46"/>
    <x v="48"/>
    <x v="0"/>
    <n v="44"/>
    <s v="Næringsbygg og offentlige bygg"/>
    <x v="0"/>
  </r>
  <r>
    <x v="44"/>
    <x v="4"/>
    <x v="46"/>
    <x v="54"/>
    <x v="0"/>
    <n v="11"/>
    <s v="Samferdselsanlegg"/>
    <x v="1"/>
  </r>
  <r>
    <x v="44"/>
    <x v="4"/>
    <x v="46"/>
    <x v="100"/>
    <x v="1"/>
    <n v="5"/>
    <s v="Annet landbruksområde"/>
    <x v="0"/>
  </r>
  <r>
    <x v="44"/>
    <x v="4"/>
    <x v="46"/>
    <x v="49"/>
    <x v="1"/>
    <n v="23"/>
    <s v="Bolig- og fritidsbebyggelse"/>
    <x v="0"/>
  </r>
  <r>
    <x v="44"/>
    <x v="4"/>
    <x v="46"/>
    <x v="73"/>
    <x v="1"/>
    <n v="4"/>
    <s v="Bolig- og fritidsbebyggelse"/>
    <x v="0"/>
  </r>
  <r>
    <x v="44"/>
    <x v="4"/>
    <x v="46"/>
    <x v="92"/>
    <x v="1"/>
    <n v="17"/>
    <s v="Friområder mm"/>
    <x v="3"/>
  </r>
  <r>
    <x v="44"/>
    <x v="4"/>
    <x v="46"/>
    <x v="50"/>
    <x v="1"/>
    <n v="30"/>
    <s v="Næringsbygg og offentlige bygg"/>
    <x v="0"/>
  </r>
  <r>
    <x v="44"/>
    <x v="4"/>
    <x v="46"/>
    <x v="62"/>
    <x v="1"/>
    <n v="25"/>
    <s v="Samferdselsanlegg"/>
    <x v="1"/>
  </r>
  <r>
    <x v="44"/>
    <x v="4"/>
    <x v="47"/>
    <x v="47"/>
    <x v="0"/>
    <n v="3"/>
    <s v="Bolig- og fritidsbebyggelse"/>
    <x v="0"/>
  </r>
  <r>
    <x v="44"/>
    <x v="4"/>
    <x v="47"/>
    <x v="56"/>
    <x v="1"/>
    <n v="2"/>
    <s v="Bolig- og fritidsbebyggelse"/>
    <x v="0"/>
  </r>
  <r>
    <x v="44"/>
    <x v="4"/>
    <x v="57"/>
    <x v="52"/>
    <x v="0"/>
    <n v="2"/>
    <s v="Bolig- og fritidsbebyggelse"/>
    <x v="0"/>
  </r>
  <r>
    <x v="44"/>
    <x v="4"/>
    <x v="58"/>
    <x v="43"/>
    <x v="0"/>
    <n v="1"/>
    <s v="Næringsbygg og offentlige bygg"/>
    <x v="0"/>
  </r>
  <r>
    <x v="44"/>
    <x v="4"/>
    <x v="59"/>
    <x v="93"/>
    <x v="0"/>
    <n v="1"/>
    <s v="Annet landbruksområde"/>
    <x v="0"/>
  </r>
  <r>
    <x v="44"/>
    <x v="4"/>
    <x v="59"/>
    <x v="100"/>
    <x v="1"/>
    <n v="200"/>
    <s v="Annet landbruksområde"/>
    <x v="0"/>
  </r>
  <r>
    <x v="44"/>
    <x v="4"/>
    <x v="59"/>
    <x v="96"/>
    <x v="1"/>
    <n v="3"/>
    <s v="Annet landbruksområde"/>
    <x v="0"/>
  </r>
  <r>
    <x v="44"/>
    <x v="4"/>
    <x v="59"/>
    <x v="73"/>
    <x v="1"/>
    <n v="374"/>
    <s v="Bolig- og fritidsbebyggelse"/>
    <x v="0"/>
  </r>
  <r>
    <x v="44"/>
    <x v="4"/>
    <x v="59"/>
    <x v="66"/>
    <x v="1"/>
    <n v="4"/>
    <s v="Næringsbygg og offentlige bygg"/>
    <x v="0"/>
  </r>
  <r>
    <x v="44"/>
    <x v="4"/>
    <x v="59"/>
    <x v="62"/>
    <x v="1"/>
    <n v="41"/>
    <s v="Samferdselsanlegg"/>
    <x v="1"/>
  </r>
  <r>
    <x v="44"/>
    <x v="4"/>
    <x v="48"/>
    <x v="93"/>
    <x v="0"/>
    <n v="1"/>
    <s v="Annet landbruksområde"/>
    <x v="0"/>
  </r>
  <r>
    <x v="44"/>
    <x v="4"/>
    <x v="48"/>
    <x v="52"/>
    <x v="0"/>
    <n v="2"/>
    <s v="Bolig- og fritidsbebyggelse"/>
    <x v="0"/>
  </r>
  <r>
    <x v="44"/>
    <x v="4"/>
    <x v="49"/>
    <x v="93"/>
    <x v="0"/>
    <n v="3"/>
    <s v="Annet landbruksområde"/>
    <x v="0"/>
  </r>
  <r>
    <x v="44"/>
    <x v="4"/>
    <x v="49"/>
    <x v="48"/>
    <x v="0"/>
    <n v="1"/>
    <s v="Næringsbygg og offentlige bygg"/>
    <x v="0"/>
  </r>
  <r>
    <x v="44"/>
    <x v="4"/>
    <x v="49"/>
    <x v="56"/>
    <x v="1"/>
    <n v="1"/>
    <s v="Bolig- og fritidsbebyggelse"/>
    <x v="0"/>
  </r>
  <r>
    <x v="44"/>
    <x v="4"/>
    <x v="50"/>
    <x v="43"/>
    <x v="0"/>
    <n v="1"/>
    <s v="Næringsbygg og offentlige bygg"/>
    <x v="0"/>
  </r>
  <r>
    <x v="44"/>
    <x v="4"/>
    <x v="51"/>
    <x v="52"/>
    <x v="0"/>
    <n v="7"/>
    <s v="Bolig- og fritidsbebyggelse"/>
    <x v="0"/>
  </r>
  <r>
    <x v="44"/>
    <x v="4"/>
    <x v="51"/>
    <x v="72"/>
    <x v="0"/>
    <n v="2"/>
    <s v="Bolig- og fritidsbebyggelse"/>
    <x v="0"/>
  </r>
  <r>
    <x v="44"/>
    <x v="4"/>
    <x v="52"/>
    <x v="56"/>
    <x v="1"/>
    <n v="1"/>
    <s v="Bolig- og fritidsbebyggelse"/>
    <x v="0"/>
  </r>
  <r>
    <x v="44"/>
    <x v="4"/>
    <x v="54"/>
    <x v="56"/>
    <x v="1"/>
    <n v="6"/>
    <s v="Bolig- og fritidsbebyggelse"/>
    <x v="0"/>
  </r>
  <r>
    <x v="44"/>
    <x v="4"/>
    <x v="54"/>
    <x v="70"/>
    <x v="1"/>
    <n v="1"/>
    <s v="Bolig- og fritidsbebyggelse"/>
    <x v="0"/>
  </r>
  <r>
    <x v="44"/>
    <x v="4"/>
    <x v="54"/>
    <x v="94"/>
    <x v="1"/>
    <n v="10"/>
    <s v="Friområder mm"/>
    <x v="3"/>
  </r>
  <r>
    <x v="44"/>
    <x v="4"/>
    <x v="55"/>
    <x v="46"/>
    <x v="0"/>
    <n v="10"/>
    <s v="Skogplanting"/>
    <x v="3"/>
  </r>
  <r>
    <x v="44"/>
    <x v="4"/>
    <x v="55"/>
    <x v="56"/>
    <x v="1"/>
    <n v="10"/>
    <s v="Bolig- og fritidsbebyggelse"/>
    <x v="0"/>
  </r>
  <r>
    <x v="44"/>
    <x v="4"/>
    <x v="55"/>
    <x v="73"/>
    <x v="1"/>
    <n v="3"/>
    <s v="Bolig- og fritidsbebyggelse"/>
    <x v="0"/>
  </r>
  <r>
    <x v="44"/>
    <x v="4"/>
    <x v="55"/>
    <x v="70"/>
    <x v="1"/>
    <n v="2"/>
    <s v="Bolig- og fritidsbebyggelse"/>
    <x v="0"/>
  </r>
  <r>
    <x v="44"/>
    <x v="4"/>
    <x v="55"/>
    <x v="59"/>
    <x v="1"/>
    <n v="10"/>
    <s v="Næringsbygg og offentlige bygg"/>
    <x v="0"/>
  </r>
  <r>
    <x v="44"/>
    <x v="4"/>
    <x v="56"/>
    <x v="99"/>
    <x v="0"/>
    <n v="6"/>
    <s v="Annet landbruksområde"/>
    <x v="0"/>
  </r>
  <r>
    <x v="44"/>
    <x v="4"/>
    <x v="56"/>
    <x v="47"/>
    <x v="0"/>
    <n v="10"/>
    <s v="Bolig- og fritidsbebyggelse"/>
    <x v="0"/>
  </r>
  <r>
    <x v="44"/>
    <x v="4"/>
    <x v="56"/>
    <x v="52"/>
    <x v="0"/>
    <n v="1"/>
    <s v="Bolig- og fritidsbebyggelse"/>
    <x v="0"/>
  </r>
  <r>
    <x v="44"/>
    <x v="4"/>
    <x v="56"/>
    <x v="51"/>
    <x v="0"/>
    <n v="5"/>
    <s v="Næringsbygg og offentlige bygg"/>
    <x v="0"/>
  </r>
  <r>
    <x v="44"/>
    <x v="4"/>
    <x v="56"/>
    <x v="49"/>
    <x v="1"/>
    <n v="17"/>
    <s v="Bolig- og fritidsbebyggelse"/>
    <x v="0"/>
  </r>
  <r>
    <x v="44"/>
    <x v="5"/>
    <x v="62"/>
    <x v="93"/>
    <x v="0"/>
    <n v="1"/>
    <s v="Annet landbruksområde"/>
    <x v="0"/>
  </r>
  <r>
    <x v="44"/>
    <x v="5"/>
    <x v="62"/>
    <x v="45"/>
    <x v="0"/>
    <n v="3"/>
    <s v="Annet spesialområde"/>
    <x v="3"/>
  </r>
  <r>
    <x v="44"/>
    <x v="5"/>
    <x v="62"/>
    <x v="48"/>
    <x v="0"/>
    <n v="8"/>
    <s v="Næringsbygg og offentlige bygg"/>
    <x v="0"/>
  </r>
  <r>
    <x v="44"/>
    <x v="5"/>
    <x v="62"/>
    <x v="55"/>
    <x v="1"/>
    <n v="5"/>
    <s v="Annet spesialområde"/>
    <x v="3"/>
  </r>
  <r>
    <x v="44"/>
    <x v="5"/>
    <x v="62"/>
    <x v="88"/>
    <x v="1"/>
    <n v="6"/>
    <s v="Næringsbygg og offentlige bygg"/>
    <x v="0"/>
  </r>
  <r>
    <x v="44"/>
    <x v="5"/>
    <x v="63"/>
    <x v="48"/>
    <x v="0"/>
    <n v="12"/>
    <s v="Næringsbygg og offentlige bygg"/>
    <x v="0"/>
  </r>
  <r>
    <x v="44"/>
    <x v="5"/>
    <x v="63"/>
    <x v="54"/>
    <x v="0"/>
    <n v="129"/>
    <s v="Samferdselsanlegg"/>
    <x v="1"/>
  </r>
  <r>
    <x v="44"/>
    <x v="5"/>
    <x v="63"/>
    <x v="56"/>
    <x v="1"/>
    <n v="3"/>
    <s v="Bolig- og fritidsbebyggelse"/>
    <x v="0"/>
  </r>
  <r>
    <x v="44"/>
    <x v="5"/>
    <x v="63"/>
    <x v="66"/>
    <x v="1"/>
    <n v="5"/>
    <s v="Næringsbygg og offentlige bygg"/>
    <x v="0"/>
  </r>
  <r>
    <x v="44"/>
    <x v="5"/>
    <x v="63"/>
    <x v="62"/>
    <x v="1"/>
    <n v="1"/>
    <s v="Samferdselsanlegg"/>
    <x v="1"/>
  </r>
  <r>
    <x v="44"/>
    <x v="5"/>
    <x v="64"/>
    <x v="93"/>
    <x v="0"/>
    <n v="4"/>
    <s v="Annet landbruksområde"/>
    <x v="0"/>
  </r>
  <r>
    <x v="44"/>
    <x v="5"/>
    <x v="64"/>
    <x v="47"/>
    <x v="0"/>
    <n v="20"/>
    <s v="Bolig- og fritidsbebyggelse"/>
    <x v="0"/>
  </r>
  <r>
    <x v="44"/>
    <x v="5"/>
    <x v="64"/>
    <x v="52"/>
    <x v="0"/>
    <n v="2"/>
    <s v="Bolig- og fritidsbebyggelse"/>
    <x v="0"/>
  </r>
  <r>
    <x v="44"/>
    <x v="5"/>
    <x v="64"/>
    <x v="54"/>
    <x v="0"/>
    <n v="1"/>
    <s v="Samferdselsanlegg"/>
    <x v="1"/>
  </r>
  <r>
    <x v="44"/>
    <x v="5"/>
    <x v="64"/>
    <x v="46"/>
    <x v="0"/>
    <n v="122"/>
    <s v="Skogplanting"/>
    <x v="3"/>
  </r>
  <r>
    <x v="44"/>
    <x v="5"/>
    <x v="64"/>
    <x v="49"/>
    <x v="1"/>
    <n v="2"/>
    <s v="Bolig- og fritidsbebyggelse"/>
    <x v="0"/>
  </r>
  <r>
    <x v="44"/>
    <x v="5"/>
    <x v="65"/>
    <x v="93"/>
    <x v="0"/>
    <n v="1"/>
    <s v="Annet landbruksområde"/>
    <x v="0"/>
  </r>
  <r>
    <x v="44"/>
    <x v="5"/>
    <x v="65"/>
    <x v="52"/>
    <x v="0"/>
    <n v="4"/>
    <s v="Bolig- og fritidsbebyggelse"/>
    <x v="0"/>
  </r>
  <r>
    <x v="44"/>
    <x v="5"/>
    <x v="65"/>
    <x v="47"/>
    <x v="0"/>
    <n v="1"/>
    <s v="Bolig- og fritidsbebyggelse"/>
    <x v="0"/>
  </r>
  <r>
    <x v="44"/>
    <x v="5"/>
    <x v="65"/>
    <x v="48"/>
    <x v="0"/>
    <n v="1"/>
    <s v="Næringsbygg og offentlige bygg"/>
    <x v="0"/>
  </r>
  <r>
    <x v="44"/>
    <x v="5"/>
    <x v="65"/>
    <x v="46"/>
    <x v="0"/>
    <n v="37"/>
    <s v="Skogplanting"/>
    <x v="3"/>
  </r>
  <r>
    <x v="44"/>
    <x v="5"/>
    <x v="65"/>
    <x v="56"/>
    <x v="1"/>
    <n v="1"/>
    <s v="Bolig- og fritidsbebyggelse"/>
    <x v="0"/>
  </r>
  <r>
    <x v="44"/>
    <x v="5"/>
    <x v="66"/>
    <x v="52"/>
    <x v="0"/>
    <n v="1"/>
    <s v="Bolig- og fritidsbebyggelse"/>
    <x v="0"/>
  </r>
  <r>
    <x v="44"/>
    <x v="5"/>
    <x v="67"/>
    <x v="47"/>
    <x v="0"/>
    <n v="1"/>
    <s v="Bolig- og fritidsbebyggelse"/>
    <x v="0"/>
  </r>
  <r>
    <x v="44"/>
    <x v="5"/>
    <x v="67"/>
    <x v="48"/>
    <x v="0"/>
    <n v="3"/>
    <s v="Næringsbygg og offentlige bygg"/>
    <x v="0"/>
  </r>
  <r>
    <x v="44"/>
    <x v="5"/>
    <x v="67"/>
    <x v="51"/>
    <x v="0"/>
    <n v="1"/>
    <s v="Næringsbygg og offentlige bygg"/>
    <x v="0"/>
  </r>
  <r>
    <x v="44"/>
    <x v="5"/>
    <x v="67"/>
    <x v="54"/>
    <x v="0"/>
    <n v="3"/>
    <s v="Samferdselsanlegg"/>
    <x v="1"/>
  </r>
  <r>
    <x v="44"/>
    <x v="5"/>
    <x v="68"/>
    <x v="52"/>
    <x v="0"/>
    <n v="2"/>
    <s v="Bolig- og fritidsbebyggelse"/>
    <x v="0"/>
  </r>
  <r>
    <x v="44"/>
    <x v="5"/>
    <x v="68"/>
    <x v="48"/>
    <x v="0"/>
    <n v="5"/>
    <s v="Næringsbygg og offentlige bygg"/>
    <x v="0"/>
  </r>
  <r>
    <x v="44"/>
    <x v="5"/>
    <x v="68"/>
    <x v="49"/>
    <x v="1"/>
    <n v="2"/>
    <s v="Bolig- og fritidsbebyggelse"/>
    <x v="0"/>
  </r>
  <r>
    <x v="44"/>
    <x v="5"/>
    <x v="68"/>
    <x v="56"/>
    <x v="1"/>
    <n v="1"/>
    <s v="Bolig- og fritidsbebyggelse"/>
    <x v="0"/>
  </r>
  <r>
    <x v="44"/>
    <x v="5"/>
    <x v="68"/>
    <x v="65"/>
    <x v="1"/>
    <n v="1"/>
    <s v="Friområder mm"/>
    <x v="3"/>
  </r>
  <r>
    <x v="44"/>
    <x v="5"/>
    <x v="68"/>
    <x v="62"/>
    <x v="1"/>
    <n v="9"/>
    <s v="Samferdselsanlegg"/>
    <x v="1"/>
  </r>
  <r>
    <x v="44"/>
    <x v="5"/>
    <x v="73"/>
    <x v="93"/>
    <x v="0"/>
    <n v="1"/>
    <s v="Annet landbruksområde"/>
    <x v="0"/>
  </r>
  <r>
    <x v="44"/>
    <x v="5"/>
    <x v="73"/>
    <x v="52"/>
    <x v="0"/>
    <n v="9"/>
    <s v="Bolig- og fritidsbebyggelse"/>
    <x v="0"/>
  </r>
  <r>
    <x v="44"/>
    <x v="5"/>
    <x v="69"/>
    <x v="93"/>
    <x v="0"/>
    <n v="1"/>
    <s v="Annet landbruksområde"/>
    <x v="0"/>
  </r>
  <r>
    <x v="44"/>
    <x v="5"/>
    <x v="69"/>
    <x v="63"/>
    <x v="0"/>
    <n v="3"/>
    <s v="Annet spesialområde"/>
    <x v="3"/>
  </r>
  <r>
    <x v="44"/>
    <x v="5"/>
    <x v="69"/>
    <x v="54"/>
    <x v="0"/>
    <n v="4"/>
    <s v="Samferdselsanlegg"/>
    <x v="1"/>
  </r>
  <r>
    <x v="44"/>
    <x v="5"/>
    <x v="74"/>
    <x v="47"/>
    <x v="0"/>
    <n v="2"/>
    <s v="Bolig- og fritidsbebyggelse"/>
    <x v="0"/>
  </r>
  <r>
    <x v="44"/>
    <x v="5"/>
    <x v="74"/>
    <x v="58"/>
    <x v="1"/>
    <n v="1"/>
    <s v="Samferdselsanlegg"/>
    <x v="1"/>
  </r>
  <r>
    <x v="44"/>
    <x v="5"/>
    <x v="70"/>
    <x v="96"/>
    <x v="1"/>
    <n v="1"/>
    <s v="Annet landbruksområde"/>
    <x v="0"/>
  </r>
  <r>
    <x v="44"/>
    <x v="2"/>
    <x v="75"/>
    <x v="72"/>
    <x v="0"/>
    <n v="5"/>
    <s v="Bolig- og fritidsbebyggelse"/>
    <x v="0"/>
  </r>
  <r>
    <x v="44"/>
    <x v="2"/>
    <x v="75"/>
    <x v="52"/>
    <x v="0"/>
    <n v="5"/>
    <s v="Bolig- og fritidsbebyggelse"/>
    <x v="0"/>
  </r>
  <r>
    <x v="44"/>
    <x v="2"/>
    <x v="75"/>
    <x v="56"/>
    <x v="1"/>
    <n v="5"/>
    <s v="Bolig- og fritidsbebyggelse"/>
    <x v="0"/>
  </r>
  <r>
    <x v="44"/>
    <x v="2"/>
    <x v="76"/>
    <x v="47"/>
    <x v="0"/>
    <n v="25"/>
    <s v="Bolig- og fritidsbebyggelse"/>
    <x v="0"/>
  </r>
  <r>
    <x v="44"/>
    <x v="2"/>
    <x v="76"/>
    <x v="53"/>
    <x v="0"/>
    <n v="2"/>
    <s v="Friområder mm"/>
    <x v="3"/>
  </r>
  <r>
    <x v="44"/>
    <x v="2"/>
    <x v="76"/>
    <x v="51"/>
    <x v="0"/>
    <n v="72"/>
    <s v="Næringsbygg og offentlige bygg"/>
    <x v="0"/>
  </r>
  <r>
    <x v="44"/>
    <x v="2"/>
    <x v="76"/>
    <x v="89"/>
    <x v="0"/>
    <n v="14"/>
    <s v="Næringsbygg og offentlige bygg"/>
    <x v="0"/>
  </r>
  <r>
    <x v="44"/>
    <x v="2"/>
    <x v="76"/>
    <x v="73"/>
    <x v="1"/>
    <n v="7"/>
    <s v="Bolig- og fritidsbebyggelse"/>
    <x v="0"/>
  </r>
  <r>
    <x v="44"/>
    <x v="2"/>
    <x v="76"/>
    <x v="65"/>
    <x v="1"/>
    <n v="1"/>
    <s v="Friområder mm"/>
    <x v="3"/>
  </r>
  <r>
    <x v="44"/>
    <x v="2"/>
    <x v="76"/>
    <x v="66"/>
    <x v="1"/>
    <n v="33"/>
    <s v="Næringsbygg og offentlige bygg"/>
    <x v="0"/>
  </r>
  <r>
    <x v="44"/>
    <x v="2"/>
    <x v="76"/>
    <x v="59"/>
    <x v="1"/>
    <n v="3"/>
    <s v="Næringsbygg og offentlige bygg"/>
    <x v="0"/>
  </r>
  <r>
    <x v="44"/>
    <x v="2"/>
    <x v="77"/>
    <x v="93"/>
    <x v="0"/>
    <n v="1"/>
    <s v="Annet landbruksområde"/>
    <x v="0"/>
  </r>
  <r>
    <x v="44"/>
    <x v="2"/>
    <x v="77"/>
    <x v="45"/>
    <x v="0"/>
    <n v="8"/>
    <s v="Annet spesialområde"/>
    <x v="3"/>
  </r>
  <r>
    <x v="44"/>
    <x v="2"/>
    <x v="77"/>
    <x v="52"/>
    <x v="0"/>
    <n v="1"/>
    <s v="Bolig- og fritidsbebyggelse"/>
    <x v="0"/>
  </r>
  <r>
    <x v="44"/>
    <x v="2"/>
    <x v="77"/>
    <x v="48"/>
    <x v="0"/>
    <n v="60"/>
    <s v="Næringsbygg og offentlige bygg"/>
    <x v="0"/>
  </r>
  <r>
    <x v="44"/>
    <x v="2"/>
    <x v="77"/>
    <x v="54"/>
    <x v="0"/>
    <n v="15"/>
    <s v="Samferdselsanlegg"/>
    <x v="1"/>
  </r>
  <r>
    <x v="44"/>
    <x v="2"/>
    <x v="77"/>
    <x v="62"/>
    <x v="1"/>
    <n v="2"/>
    <s v="Samferdselsanlegg"/>
    <x v="1"/>
  </r>
  <r>
    <x v="44"/>
    <x v="2"/>
    <x v="78"/>
    <x v="49"/>
    <x v="1"/>
    <n v="6"/>
    <s v="Bolig- og fritidsbebyggelse"/>
    <x v="0"/>
  </r>
  <r>
    <x v="44"/>
    <x v="2"/>
    <x v="78"/>
    <x v="65"/>
    <x v="1"/>
    <n v="1"/>
    <s v="Friområder mm"/>
    <x v="3"/>
  </r>
  <r>
    <x v="44"/>
    <x v="2"/>
    <x v="78"/>
    <x v="62"/>
    <x v="1"/>
    <n v="1"/>
    <s v="Samferdselsanlegg"/>
    <x v="1"/>
  </r>
  <r>
    <x v="44"/>
    <x v="2"/>
    <x v="90"/>
    <x v="93"/>
    <x v="0"/>
    <n v="1"/>
    <s v="Annet landbruksområde"/>
    <x v="0"/>
  </r>
  <r>
    <x v="44"/>
    <x v="2"/>
    <x v="93"/>
    <x v="52"/>
    <x v="0"/>
    <n v="2"/>
    <s v="Bolig- og fritidsbebyggelse"/>
    <x v="0"/>
  </r>
  <r>
    <x v="44"/>
    <x v="2"/>
    <x v="79"/>
    <x v="52"/>
    <x v="0"/>
    <n v="2"/>
    <s v="Bolig- og fritidsbebyggelse"/>
    <x v="0"/>
  </r>
  <r>
    <x v="44"/>
    <x v="2"/>
    <x v="80"/>
    <x v="52"/>
    <x v="0"/>
    <n v="1"/>
    <s v="Bolig- og fritidsbebyggelse"/>
    <x v="0"/>
  </r>
  <r>
    <x v="44"/>
    <x v="2"/>
    <x v="80"/>
    <x v="47"/>
    <x v="0"/>
    <n v="1"/>
    <s v="Bolig- og fritidsbebyggelse"/>
    <x v="0"/>
  </r>
  <r>
    <x v="44"/>
    <x v="2"/>
    <x v="81"/>
    <x v="48"/>
    <x v="0"/>
    <n v="137"/>
    <s v="Næringsbygg og offentlige bygg"/>
    <x v="0"/>
  </r>
  <r>
    <x v="44"/>
    <x v="2"/>
    <x v="81"/>
    <x v="51"/>
    <x v="0"/>
    <n v="1"/>
    <s v="Næringsbygg og offentlige bygg"/>
    <x v="0"/>
  </r>
  <r>
    <x v="44"/>
    <x v="2"/>
    <x v="82"/>
    <x v="93"/>
    <x v="0"/>
    <n v="1"/>
    <s v="Annet landbruksområde"/>
    <x v="0"/>
  </r>
  <r>
    <x v="44"/>
    <x v="2"/>
    <x v="82"/>
    <x v="52"/>
    <x v="0"/>
    <n v="1"/>
    <s v="Bolig- og fritidsbebyggelse"/>
    <x v="0"/>
  </r>
  <r>
    <x v="44"/>
    <x v="2"/>
    <x v="82"/>
    <x v="67"/>
    <x v="0"/>
    <n v="4"/>
    <s v="Samferdselsanlegg"/>
    <x v="1"/>
  </r>
  <r>
    <x v="44"/>
    <x v="2"/>
    <x v="91"/>
    <x v="93"/>
    <x v="0"/>
    <n v="1"/>
    <s v="Annet landbruksområde"/>
    <x v="0"/>
  </r>
  <r>
    <x v="44"/>
    <x v="2"/>
    <x v="91"/>
    <x v="52"/>
    <x v="0"/>
    <n v="6"/>
    <s v="Bolig- og fritidsbebyggelse"/>
    <x v="0"/>
  </r>
  <r>
    <x v="44"/>
    <x v="2"/>
    <x v="84"/>
    <x v="93"/>
    <x v="0"/>
    <n v="1"/>
    <s v="Annet landbruksområde"/>
    <x v="0"/>
  </r>
  <r>
    <x v="44"/>
    <x v="2"/>
    <x v="84"/>
    <x v="47"/>
    <x v="0"/>
    <n v="2"/>
    <s v="Bolig- og fritidsbebyggelse"/>
    <x v="0"/>
  </r>
  <r>
    <x v="44"/>
    <x v="2"/>
    <x v="84"/>
    <x v="53"/>
    <x v="0"/>
    <n v="3"/>
    <s v="Friområder mm"/>
    <x v="3"/>
  </r>
  <r>
    <x v="44"/>
    <x v="2"/>
    <x v="84"/>
    <x v="44"/>
    <x v="0"/>
    <n v="2"/>
    <s v="Næringsbygg og offentlige bygg"/>
    <x v="0"/>
  </r>
  <r>
    <x v="44"/>
    <x v="2"/>
    <x v="84"/>
    <x v="89"/>
    <x v="0"/>
    <n v="1"/>
    <s v="Næringsbygg og offentlige bygg"/>
    <x v="0"/>
  </r>
  <r>
    <x v="44"/>
    <x v="2"/>
    <x v="84"/>
    <x v="54"/>
    <x v="0"/>
    <n v="9"/>
    <s v="Samferdselsanlegg"/>
    <x v="1"/>
  </r>
  <r>
    <x v="44"/>
    <x v="2"/>
    <x v="84"/>
    <x v="46"/>
    <x v="0"/>
    <n v="3"/>
    <s v="Skogplanting"/>
    <x v="3"/>
  </r>
  <r>
    <x v="44"/>
    <x v="2"/>
    <x v="86"/>
    <x v="47"/>
    <x v="0"/>
    <n v="11"/>
    <s v="Bolig- og fritidsbebyggelse"/>
    <x v="0"/>
  </r>
  <r>
    <x v="44"/>
    <x v="2"/>
    <x v="86"/>
    <x v="48"/>
    <x v="0"/>
    <n v="1"/>
    <s v="Næringsbygg og offentlige bygg"/>
    <x v="0"/>
  </r>
  <r>
    <x v="45"/>
    <x v="0"/>
    <x v="1"/>
    <x v="105"/>
    <x v="0"/>
    <n v="1"/>
    <s v="Friområder mm"/>
    <x v="3"/>
  </r>
  <r>
    <x v="45"/>
    <x v="0"/>
    <x v="1"/>
    <x v="106"/>
    <x v="0"/>
    <n v="1"/>
    <s v="Samferdselsanlegg"/>
    <x v="1"/>
  </r>
  <r>
    <x v="45"/>
    <x v="0"/>
    <x v="1"/>
    <x v="106"/>
    <x v="0"/>
    <n v="1"/>
    <s v="Samferdselsanlegg"/>
    <x v="1"/>
  </r>
  <r>
    <x v="45"/>
    <x v="0"/>
    <x v="2"/>
    <x v="75"/>
    <x v="0"/>
    <n v="1"/>
    <s v="Bolig- og fritidsbebyggelse"/>
    <x v="0"/>
  </r>
  <r>
    <x v="45"/>
    <x v="0"/>
    <x v="2"/>
    <x v="107"/>
    <x v="0"/>
    <n v="10"/>
    <s v="Næringsbygg og offentlige bygg"/>
    <x v="0"/>
  </r>
  <r>
    <x v="45"/>
    <x v="0"/>
    <x v="2"/>
    <x v="106"/>
    <x v="0"/>
    <n v="2"/>
    <s v="Samferdselsanlegg"/>
    <x v="1"/>
  </r>
  <r>
    <x v="45"/>
    <x v="0"/>
    <x v="2"/>
    <x v="108"/>
    <x v="0"/>
    <n v="9"/>
    <s v="Skogplanting"/>
    <x v="3"/>
  </r>
  <r>
    <x v="45"/>
    <x v="0"/>
    <x v="2"/>
    <x v="81"/>
    <x v="1"/>
    <n v="40"/>
    <s v="Bolig- og fritidsbebyggelse"/>
    <x v="0"/>
  </r>
  <r>
    <x v="45"/>
    <x v="0"/>
    <x v="2"/>
    <x v="109"/>
    <x v="1"/>
    <n v="90"/>
    <s v="Friområder mm"/>
    <x v="3"/>
  </r>
  <r>
    <x v="45"/>
    <x v="0"/>
    <x v="2"/>
    <x v="110"/>
    <x v="1"/>
    <n v="10"/>
    <s v="Samferdselsanlegg"/>
    <x v="1"/>
  </r>
  <r>
    <x v="45"/>
    <x v="0"/>
    <x v="3"/>
    <x v="97"/>
    <x v="0"/>
    <n v="3"/>
    <s v="Annet landbruksområde"/>
    <x v="0"/>
  </r>
  <r>
    <x v="45"/>
    <x v="0"/>
    <x v="3"/>
    <x v="76"/>
    <x v="0"/>
    <n v="3"/>
    <s v="Bolig- og fritidsbebyggelse"/>
    <x v="0"/>
  </r>
  <r>
    <x v="45"/>
    <x v="0"/>
    <x v="4"/>
    <x v="111"/>
    <x v="0"/>
    <n v="1"/>
    <s v="Næringsbygg og offentlige bygg"/>
    <x v="0"/>
  </r>
  <r>
    <x v="45"/>
    <x v="0"/>
    <x v="5"/>
    <x v="76"/>
    <x v="0"/>
    <n v="13"/>
    <s v="Bolig- og fritidsbebyggelse"/>
    <x v="0"/>
  </r>
  <r>
    <x v="45"/>
    <x v="0"/>
    <x v="5"/>
    <x v="105"/>
    <x v="0"/>
    <n v="1"/>
    <s v="Friområder mm"/>
    <x v="3"/>
  </r>
  <r>
    <x v="45"/>
    <x v="0"/>
    <x v="5"/>
    <x v="106"/>
    <x v="0"/>
    <n v="2"/>
    <s v="Samferdselsanlegg"/>
    <x v="1"/>
  </r>
  <r>
    <x v="45"/>
    <x v="0"/>
    <x v="7"/>
    <x v="75"/>
    <x v="0"/>
    <n v="2"/>
    <s v="Bolig- og fritidsbebyggelse"/>
    <x v="0"/>
  </r>
  <r>
    <x v="45"/>
    <x v="0"/>
    <x v="7"/>
    <x v="111"/>
    <x v="0"/>
    <n v="1"/>
    <s v="Næringsbygg og offentlige bygg"/>
    <x v="0"/>
  </r>
  <r>
    <x v="45"/>
    <x v="0"/>
    <x v="8"/>
    <x v="111"/>
    <x v="0"/>
    <n v="1"/>
    <s v="Næringsbygg og offentlige bygg"/>
    <x v="0"/>
  </r>
  <r>
    <x v="45"/>
    <x v="0"/>
    <x v="8"/>
    <x v="112"/>
    <x v="1"/>
    <n v="1"/>
    <s v="Næringsbygg og offentlige bygg"/>
    <x v="0"/>
  </r>
  <r>
    <x v="45"/>
    <x v="0"/>
    <x v="9"/>
    <x v="97"/>
    <x v="0"/>
    <n v="2"/>
    <s v="Annet landbruksområde"/>
    <x v="0"/>
  </r>
  <r>
    <x v="45"/>
    <x v="0"/>
    <x v="9"/>
    <x v="113"/>
    <x v="0"/>
    <n v="2"/>
    <s v="Annet spesialområde"/>
    <x v="3"/>
  </r>
  <r>
    <x v="45"/>
    <x v="0"/>
    <x v="9"/>
    <x v="76"/>
    <x v="0"/>
    <n v="1"/>
    <s v="Bolig- og fritidsbebyggelse"/>
    <x v="0"/>
  </r>
  <r>
    <x v="45"/>
    <x v="0"/>
    <x v="9"/>
    <x v="75"/>
    <x v="0"/>
    <n v="1"/>
    <s v="Bolig- og fritidsbebyggelse"/>
    <x v="0"/>
  </r>
  <r>
    <x v="45"/>
    <x v="0"/>
    <x v="10"/>
    <x v="97"/>
    <x v="0"/>
    <n v="6"/>
    <s v="Annet landbruksområde"/>
    <x v="0"/>
  </r>
  <r>
    <x v="45"/>
    <x v="0"/>
    <x v="10"/>
    <x v="75"/>
    <x v="0"/>
    <n v="2"/>
    <s v="Bolig- og fritidsbebyggelse"/>
    <x v="0"/>
  </r>
  <r>
    <x v="45"/>
    <x v="0"/>
    <x v="10"/>
    <x v="106"/>
    <x v="0"/>
    <n v="60"/>
    <s v="Samferdselsanlegg"/>
    <x v="1"/>
  </r>
  <r>
    <x v="45"/>
    <x v="0"/>
    <x v="10"/>
    <x v="106"/>
    <x v="0"/>
    <n v="6"/>
    <s v="Samferdselsanlegg"/>
    <x v="1"/>
  </r>
  <r>
    <x v="45"/>
    <x v="0"/>
    <x v="11"/>
    <x v="110"/>
    <x v="1"/>
    <n v="33"/>
    <s v="Samferdselsanlegg"/>
    <x v="1"/>
  </r>
  <r>
    <x v="45"/>
    <x v="0"/>
    <x v="12"/>
    <x v="114"/>
    <x v="0"/>
    <n v="27"/>
    <s v="Bolig- og fritidsbebyggelse"/>
    <x v="0"/>
  </r>
  <r>
    <x v="45"/>
    <x v="0"/>
    <x v="12"/>
    <x v="75"/>
    <x v="0"/>
    <n v="1"/>
    <s v="Bolig- og fritidsbebyggelse"/>
    <x v="0"/>
  </r>
  <r>
    <x v="45"/>
    <x v="0"/>
    <x v="12"/>
    <x v="74"/>
    <x v="1"/>
    <n v="1"/>
    <s v="Bolig- og fritidsbebyggelse"/>
    <x v="0"/>
  </r>
  <r>
    <x v="45"/>
    <x v="0"/>
    <x v="14"/>
    <x v="75"/>
    <x v="0"/>
    <n v="3"/>
    <s v="Bolig- og fritidsbebyggelse"/>
    <x v="0"/>
  </r>
  <r>
    <x v="45"/>
    <x v="0"/>
    <x v="14"/>
    <x v="106"/>
    <x v="0"/>
    <n v="24"/>
    <s v="Samferdselsanlegg"/>
    <x v="1"/>
  </r>
  <r>
    <x v="45"/>
    <x v="0"/>
    <x v="15"/>
    <x v="111"/>
    <x v="0"/>
    <n v="2"/>
    <s v="Næringsbygg og offentlige bygg"/>
    <x v="0"/>
  </r>
  <r>
    <x v="45"/>
    <x v="0"/>
    <x v="15"/>
    <x v="74"/>
    <x v="1"/>
    <n v="1"/>
    <s v="Bolig- og fritidsbebyggelse"/>
    <x v="0"/>
  </r>
  <r>
    <x v="45"/>
    <x v="0"/>
    <x v="16"/>
    <x v="106"/>
    <x v="0"/>
    <n v="2"/>
    <s v="Samferdselsanlegg"/>
    <x v="1"/>
  </r>
  <r>
    <x v="45"/>
    <x v="0"/>
    <x v="16"/>
    <x v="74"/>
    <x v="1"/>
    <n v="4"/>
    <s v="Bolig- og fritidsbebyggelse"/>
    <x v="0"/>
  </r>
  <r>
    <x v="45"/>
    <x v="0"/>
    <x v="17"/>
    <x v="97"/>
    <x v="0"/>
    <n v="1"/>
    <s v="Annet landbruksområde"/>
    <x v="0"/>
  </r>
  <r>
    <x v="45"/>
    <x v="0"/>
    <x v="17"/>
    <x v="81"/>
    <x v="1"/>
    <n v="1"/>
    <s v="Bolig- og fritidsbebyggelse"/>
    <x v="0"/>
  </r>
  <r>
    <x v="45"/>
    <x v="0"/>
    <x v="18"/>
    <x v="115"/>
    <x v="0"/>
    <n v="20"/>
    <s v="Næringsbygg og offentlige bygg"/>
    <x v="0"/>
  </r>
  <r>
    <x v="45"/>
    <x v="0"/>
    <x v="18"/>
    <x v="106"/>
    <x v="0"/>
    <n v="3"/>
    <s v="Samferdselsanlegg"/>
    <x v="1"/>
  </r>
  <r>
    <x v="45"/>
    <x v="0"/>
    <x v="18"/>
    <x v="74"/>
    <x v="1"/>
    <n v="1"/>
    <s v="Bolig- og fritidsbebyggelse"/>
    <x v="0"/>
  </r>
  <r>
    <x v="45"/>
    <x v="0"/>
    <x v="19"/>
    <x v="76"/>
    <x v="0"/>
    <n v="1"/>
    <s v="Bolig- og fritidsbebyggelse"/>
    <x v="0"/>
  </r>
  <r>
    <x v="45"/>
    <x v="0"/>
    <x v="19"/>
    <x v="75"/>
    <x v="0"/>
    <n v="1"/>
    <s v="Bolig- og fritidsbebyggelse"/>
    <x v="0"/>
  </r>
  <r>
    <x v="45"/>
    <x v="0"/>
    <x v="19"/>
    <x v="116"/>
    <x v="0"/>
    <n v="8"/>
    <s v="Friområder mm"/>
    <x v="3"/>
  </r>
  <r>
    <x v="45"/>
    <x v="0"/>
    <x v="19"/>
    <x v="105"/>
    <x v="0"/>
    <n v="3"/>
    <s v="Friområder mm"/>
    <x v="3"/>
  </r>
  <r>
    <x v="45"/>
    <x v="0"/>
    <x v="19"/>
    <x v="107"/>
    <x v="0"/>
    <n v="58"/>
    <s v="Næringsbygg og offentlige bygg"/>
    <x v="0"/>
  </r>
  <r>
    <x v="45"/>
    <x v="0"/>
    <x v="19"/>
    <x v="106"/>
    <x v="0"/>
    <n v="4"/>
    <s v="Samferdselsanlegg"/>
    <x v="1"/>
  </r>
  <r>
    <x v="45"/>
    <x v="0"/>
    <x v="19"/>
    <x v="109"/>
    <x v="1"/>
    <n v="1"/>
    <s v="Friområder mm"/>
    <x v="3"/>
  </r>
  <r>
    <x v="45"/>
    <x v="0"/>
    <x v="19"/>
    <x v="117"/>
    <x v="1"/>
    <n v="56"/>
    <s v="Næringsbygg og offentlige bygg"/>
    <x v="0"/>
  </r>
  <r>
    <x v="45"/>
    <x v="0"/>
    <x v="19"/>
    <x v="110"/>
    <x v="1"/>
    <n v="3"/>
    <s v="Samferdselsanlegg"/>
    <x v="1"/>
  </r>
  <r>
    <x v="45"/>
    <x v="0"/>
    <x v="20"/>
    <x v="97"/>
    <x v="0"/>
    <n v="1"/>
    <s v="Annet landbruksområde"/>
    <x v="0"/>
  </r>
  <r>
    <x v="45"/>
    <x v="0"/>
    <x v="20"/>
    <x v="80"/>
    <x v="0"/>
    <n v="1"/>
    <s v="Bolig- og fritidsbebyggelse"/>
    <x v="0"/>
  </r>
  <r>
    <x v="45"/>
    <x v="0"/>
    <x v="20"/>
    <x v="75"/>
    <x v="0"/>
    <n v="1"/>
    <s v="Bolig- og fritidsbebyggelse"/>
    <x v="0"/>
  </r>
  <r>
    <x v="45"/>
    <x v="0"/>
    <x v="20"/>
    <x v="107"/>
    <x v="0"/>
    <n v="5"/>
    <s v="Næringsbygg og offentlige bygg"/>
    <x v="0"/>
  </r>
  <r>
    <x v="45"/>
    <x v="0"/>
    <x v="20"/>
    <x v="106"/>
    <x v="0"/>
    <n v="6"/>
    <s v="Samferdselsanlegg"/>
    <x v="1"/>
  </r>
  <r>
    <x v="45"/>
    <x v="0"/>
    <x v="20"/>
    <x v="74"/>
    <x v="1"/>
    <n v="1"/>
    <s v="Bolig- og fritidsbebyggelse"/>
    <x v="0"/>
  </r>
  <r>
    <x v="45"/>
    <x v="0"/>
    <x v="20"/>
    <x v="109"/>
    <x v="1"/>
    <n v="21"/>
    <s v="Friområder mm"/>
    <x v="3"/>
  </r>
  <r>
    <x v="45"/>
    <x v="0"/>
    <x v="20"/>
    <x v="117"/>
    <x v="1"/>
    <n v="68"/>
    <s v="Næringsbygg og offentlige bygg"/>
    <x v="0"/>
  </r>
  <r>
    <x v="45"/>
    <x v="0"/>
    <x v="20"/>
    <x v="110"/>
    <x v="1"/>
    <n v="8"/>
    <s v="Samferdselsanlegg"/>
    <x v="1"/>
  </r>
  <r>
    <x v="45"/>
    <x v="0"/>
    <x v="21"/>
    <x v="105"/>
    <x v="0"/>
    <n v="5"/>
    <s v="Friområder mm"/>
    <x v="3"/>
  </r>
  <r>
    <x v="45"/>
    <x v="0"/>
    <x v="21"/>
    <x v="98"/>
    <x v="1"/>
    <n v="4"/>
    <s v="Annet landbruksområde"/>
    <x v="0"/>
  </r>
  <r>
    <x v="45"/>
    <x v="0"/>
    <x v="21"/>
    <x v="74"/>
    <x v="1"/>
    <n v="20"/>
    <s v="Bolig- og fritidsbebyggelse"/>
    <x v="0"/>
  </r>
  <r>
    <x v="45"/>
    <x v="0"/>
    <x v="21"/>
    <x v="78"/>
    <x v="1"/>
    <n v="2"/>
    <s v="Bolig- og fritidsbebyggelse"/>
    <x v="0"/>
  </r>
  <r>
    <x v="45"/>
    <x v="3"/>
    <x v="24"/>
    <x v="110"/>
    <x v="1"/>
    <n v="1"/>
    <s v="Samferdselsanlegg"/>
    <x v="1"/>
  </r>
  <r>
    <x v="45"/>
    <x v="3"/>
    <x v="25"/>
    <x v="116"/>
    <x v="0"/>
    <n v="1"/>
    <s v="Friområder mm"/>
    <x v="3"/>
  </r>
  <r>
    <x v="45"/>
    <x v="3"/>
    <x v="25"/>
    <x v="74"/>
    <x v="1"/>
    <n v="1"/>
    <s v="Bolig- og fritidsbebyggelse"/>
    <x v="0"/>
  </r>
  <r>
    <x v="45"/>
    <x v="3"/>
    <x v="26"/>
    <x v="97"/>
    <x v="0"/>
    <n v="3"/>
    <s v="Annet landbruksområde"/>
    <x v="0"/>
  </r>
  <r>
    <x v="45"/>
    <x v="3"/>
    <x v="27"/>
    <x v="97"/>
    <x v="0"/>
    <n v="2"/>
    <s v="Annet landbruksområde"/>
    <x v="0"/>
  </r>
  <r>
    <x v="45"/>
    <x v="3"/>
    <x v="30"/>
    <x v="76"/>
    <x v="0"/>
    <n v="2"/>
    <s v="Bolig- og fritidsbebyggelse"/>
    <x v="0"/>
  </r>
  <r>
    <x v="45"/>
    <x v="3"/>
    <x v="30"/>
    <x v="75"/>
    <x v="0"/>
    <n v="1"/>
    <s v="Bolig- og fritidsbebyggelse"/>
    <x v="0"/>
  </r>
  <r>
    <x v="45"/>
    <x v="3"/>
    <x v="30"/>
    <x v="111"/>
    <x v="0"/>
    <n v="10"/>
    <s v="Næringsbygg og offentlige bygg"/>
    <x v="0"/>
  </r>
  <r>
    <x v="45"/>
    <x v="3"/>
    <x v="30"/>
    <x v="108"/>
    <x v="0"/>
    <n v="1"/>
    <s v="Skogplanting"/>
    <x v="3"/>
  </r>
  <r>
    <x v="45"/>
    <x v="3"/>
    <x v="30"/>
    <x v="74"/>
    <x v="1"/>
    <n v="2"/>
    <s v="Bolig- og fritidsbebyggelse"/>
    <x v="0"/>
  </r>
  <r>
    <x v="45"/>
    <x v="3"/>
    <x v="44"/>
    <x v="75"/>
    <x v="0"/>
    <n v="1"/>
    <s v="Bolig- og fritidsbebyggelse"/>
    <x v="0"/>
  </r>
  <r>
    <x v="45"/>
    <x v="3"/>
    <x v="32"/>
    <x v="75"/>
    <x v="0"/>
    <n v="2"/>
    <s v="Bolig- og fritidsbebyggelse"/>
    <x v="0"/>
  </r>
  <r>
    <x v="45"/>
    <x v="3"/>
    <x v="32"/>
    <x v="118"/>
    <x v="1"/>
    <n v="4"/>
    <s v="Bolig- og fritidsbebyggelse"/>
    <x v="0"/>
  </r>
  <r>
    <x v="45"/>
    <x v="3"/>
    <x v="32"/>
    <x v="78"/>
    <x v="1"/>
    <n v="4"/>
    <s v="Bolig- og fritidsbebyggelse"/>
    <x v="0"/>
  </r>
  <r>
    <x v="45"/>
    <x v="3"/>
    <x v="32"/>
    <x v="110"/>
    <x v="1"/>
    <n v="3"/>
    <s v="Samferdselsanlegg"/>
    <x v="1"/>
  </r>
  <r>
    <x v="45"/>
    <x v="3"/>
    <x v="32"/>
    <x v="110"/>
    <x v="1"/>
    <n v="3"/>
    <s v="Samferdselsanlegg"/>
    <x v="1"/>
  </r>
  <r>
    <x v="45"/>
    <x v="3"/>
    <x v="33"/>
    <x v="97"/>
    <x v="0"/>
    <n v="5"/>
    <s v="Annet landbruksområde"/>
    <x v="0"/>
  </r>
  <r>
    <x v="45"/>
    <x v="3"/>
    <x v="33"/>
    <x v="106"/>
    <x v="0"/>
    <n v="1"/>
    <s v="Samferdselsanlegg"/>
    <x v="1"/>
  </r>
  <r>
    <x v="45"/>
    <x v="3"/>
    <x v="35"/>
    <x v="76"/>
    <x v="0"/>
    <n v="5"/>
    <s v="Bolig- og fritidsbebyggelse"/>
    <x v="0"/>
  </r>
  <r>
    <x v="45"/>
    <x v="3"/>
    <x v="35"/>
    <x v="106"/>
    <x v="0"/>
    <n v="2"/>
    <s v="Samferdselsanlegg"/>
    <x v="1"/>
  </r>
  <r>
    <x v="45"/>
    <x v="3"/>
    <x v="36"/>
    <x v="97"/>
    <x v="0"/>
    <n v="3"/>
    <s v="Annet landbruksområde"/>
    <x v="0"/>
  </r>
  <r>
    <x v="45"/>
    <x v="3"/>
    <x v="37"/>
    <x v="75"/>
    <x v="0"/>
    <n v="1"/>
    <s v="Bolig- og fritidsbebyggelse"/>
    <x v="0"/>
  </r>
  <r>
    <x v="45"/>
    <x v="3"/>
    <x v="37"/>
    <x v="106"/>
    <x v="0"/>
    <n v="5"/>
    <s v="Samferdselsanlegg"/>
    <x v="1"/>
  </r>
  <r>
    <x v="45"/>
    <x v="3"/>
    <x v="38"/>
    <x v="97"/>
    <x v="0"/>
    <n v="5"/>
    <s v="Annet landbruksområde"/>
    <x v="0"/>
  </r>
  <r>
    <x v="45"/>
    <x v="3"/>
    <x v="38"/>
    <x v="75"/>
    <x v="0"/>
    <n v="3"/>
    <s v="Bolig- og fritidsbebyggelse"/>
    <x v="0"/>
  </r>
  <r>
    <x v="45"/>
    <x v="3"/>
    <x v="38"/>
    <x v="107"/>
    <x v="0"/>
    <n v="29"/>
    <s v="Næringsbygg og offentlige bygg"/>
    <x v="0"/>
  </r>
  <r>
    <x v="45"/>
    <x v="3"/>
    <x v="38"/>
    <x v="106"/>
    <x v="0"/>
    <n v="1"/>
    <s v="Samferdselsanlegg"/>
    <x v="1"/>
  </r>
  <r>
    <x v="45"/>
    <x v="3"/>
    <x v="39"/>
    <x v="76"/>
    <x v="0"/>
    <n v="6"/>
    <s v="Bolig- og fritidsbebyggelse"/>
    <x v="0"/>
  </r>
  <r>
    <x v="45"/>
    <x v="3"/>
    <x v="39"/>
    <x v="115"/>
    <x v="0"/>
    <n v="22"/>
    <s v="Næringsbygg og offentlige bygg"/>
    <x v="0"/>
  </r>
  <r>
    <x v="45"/>
    <x v="3"/>
    <x v="40"/>
    <x v="97"/>
    <x v="0"/>
    <n v="1"/>
    <s v="Annet landbruksområde"/>
    <x v="0"/>
  </r>
  <r>
    <x v="45"/>
    <x v="3"/>
    <x v="40"/>
    <x v="76"/>
    <x v="0"/>
    <n v="7"/>
    <s v="Bolig- og fritidsbebyggelse"/>
    <x v="0"/>
  </r>
  <r>
    <x v="45"/>
    <x v="3"/>
    <x v="42"/>
    <x v="98"/>
    <x v="1"/>
    <n v="3"/>
    <s v="Annet landbruksområde"/>
    <x v="0"/>
  </r>
  <r>
    <x v="45"/>
    <x v="3"/>
    <x v="42"/>
    <x v="118"/>
    <x v="1"/>
    <n v="14"/>
    <s v="Bolig- og fritidsbebyggelse"/>
    <x v="0"/>
  </r>
  <r>
    <x v="45"/>
    <x v="3"/>
    <x v="43"/>
    <x v="106"/>
    <x v="0"/>
    <n v="2"/>
    <s v="Samferdselsanlegg"/>
    <x v="1"/>
  </r>
  <r>
    <x v="45"/>
    <x v="6"/>
    <x v="95"/>
    <x v="75"/>
    <x v="0"/>
    <n v="5"/>
    <s v="Bolig- og fritidsbebyggelse"/>
    <x v="0"/>
  </r>
  <r>
    <x v="45"/>
    <x v="6"/>
    <x v="95"/>
    <x v="119"/>
    <x v="1"/>
    <n v="12"/>
    <s v="Næringsbygg og offentlige bygg"/>
    <x v="0"/>
  </r>
  <r>
    <x v="45"/>
    <x v="6"/>
    <x v="96"/>
    <x v="75"/>
    <x v="0"/>
    <n v="1"/>
    <s v="Bolig- og fritidsbebyggelse"/>
    <x v="0"/>
  </r>
  <r>
    <x v="45"/>
    <x v="6"/>
    <x v="96"/>
    <x v="76"/>
    <x v="0"/>
    <n v="6"/>
    <s v="Bolig- og fritidsbebyggelse"/>
    <x v="0"/>
  </r>
  <r>
    <x v="45"/>
    <x v="6"/>
    <x v="96"/>
    <x v="82"/>
    <x v="0"/>
    <n v="30"/>
    <s v="Næringsbygg og offentlige bygg"/>
    <x v="0"/>
  </r>
  <r>
    <x v="45"/>
    <x v="6"/>
    <x v="97"/>
    <x v="97"/>
    <x v="0"/>
    <n v="9"/>
    <s v="Annet landbruksområde"/>
    <x v="0"/>
  </r>
  <r>
    <x v="45"/>
    <x v="6"/>
    <x v="97"/>
    <x v="75"/>
    <x v="0"/>
    <n v="7"/>
    <s v="Bolig- og fritidsbebyggelse"/>
    <x v="0"/>
  </r>
  <r>
    <x v="45"/>
    <x v="6"/>
    <x v="97"/>
    <x v="76"/>
    <x v="0"/>
    <n v="65"/>
    <s v="Bolig- og fritidsbebyggelse"/>
    <x v="0"/>
  </r>
  <r>
    <x v="45"/>
    <x v="6"/>
    <x v="97"/>
    <x v="105"/>
    <x v="0"/>
    <n v="8"/>
    <s v="Friområder mm"/>
    <x v="3"/>
  </r>
  <r>
    <x v="45"/>
    <x v="6"/>
    <x v="97"/>
    <x v="120"/>
    <x v="0"/>
    <n v="30"/>
    <s v="Samferdselsanlegg"/>
    <x v="1"/>
  </r>
  <r>
    <x v="45"/>
    <x v="6"/>
    <x v="97"/>
    <x v="74"/>
    <x v="1"/>
    <n v="5"/>
    <s v="Bolig- og fritidsbebyggelse"/>
    <x v="0"/>
  </r>
  <r>
    <x v="45"/>
    <x v="6"/>
    <x v="97"/>
    <x v="81"/>
    <x v="1"/>
    <n v="13"/>
    <s v="Bolig- og fritidsbebyggelse"/>
    <x v="0"/>
  </r>
  <r>
    <x v="45"/>
    <x v="6"/>
    <x v="97"/>
    <x v="84"/>
    <x v="1"/>
    <n v="30"/>
    <s v="Bolig- og fritidsbebyggelse"/>
    <x v="0"/>
  </r>
  <r>
    <x v="45"/>
    <x v="6"/>
    <x v="97"/>
    <x v="121"/>
    <x v="1"/>
    <n v="163"/>
    <s v="Friområder mm"/>
    <x v="3"/>
  </r>
  <r>
    <x v="45"/>
    <x v="6"/>
    <x v="97"/>
    <x v="122"/>
    <x v="1"/>
    <n v="13"/>
    <s v="Ikke fordelt"/>
    <x v="2"/>
  </r>
  <r>
    <x v="45"/>
    <x v="6"/>
    <x v="97"/>
    <x v="83"/>
    <x v="1"/>
    <n v="3"/>
    <s v="Næringsbygg og offentlige bygg"/>
    <x v="0"/>
  </r>
  <r>
    <x v="45"/>
    <x v="6"/>
    <x v="97"/>
    <x v="112"/>
    <x v="1"/>
    <n v="6"/>
    <s v="Næringsbygg og offentlige bygg"/>
    <x v="0"/>
  </r>
  <r>
    <x v="45"/>
    <x v="6"/>
    <x v="97"/>
    <x v="123"/>
    <x v="1"/>
    <n v="210"/>
    <s v="Næringsbygg og offentlige bygg"/>
    <x v="0"/>
  </r>
  <r>
    <x v="45"/>
    <x v="6"/>
    <x v="97"/>
    <x v="124"/>
    <x v="1"/>
    <n v="71"/>
    <s v="Samferdselsanlegg"/>
    <x v="1"/>
  </r>
  <r>
    <x v="45"/>
    <x v="6"/>
    <x v="98"/>
    <x v="97"/>
    <x v="0"/>
    <n v="9"/>
    <s v="Annet landbruksområde"/>
    <x v="0"/>
  </r>
  <r>
    <x v="45"/>
    <x v="6"/>
    <x v="98"/>
    <x v="75"/>
    <x v="0"/>
    <n v="2"/>
    <s v="Bolig- og fritidsbebyggelse"/>
    <x v="0"/>
  </r>
  <r>
    <x v="45"/>
    <x v="6"/>
    <x v="98"/>
    <x v="74"/>
    <x v="1"/>
    <n v="8"/>
    <s v="Bolig- og fritidsbebyggelse"/>
    <x v="0"/>
  </r>
  <r>
    <x v="45"/>
    <x v="6"/>
    <x v="99"/>
    <x v="97"/>
    <x v="0"/>
    <n v="13"/>
    <s v="Annet landbruksområde"/>
    <x v="0"/>
  </r>
  <r>
    <x v="45"/>
    <x v="6"/>
    <x v="99"/>
    <x v="75"/>
    <x v="0"/>
    <n v="1"/>
    <s v="Bolig- og fritidsbebyggelse"/>
    <x v="0"/>
  </r>
  <r>
    <x v="45"/>
    <x v="6"/>
    <x v="99"/>
    <x v="76"/>
    <x v="0"/>
    <n v="6"/>
    <s v="Bolig- og fritidsbebyggelse"/>
    <x v="0"/>
  </r>
  <r>
    <x v="45"/>
    <x v="6"/>
    <x v="99"/>
    <x v="120"/>
    <x v="0"/>
    <n v="55"/>
    <s v="Samferdselsanlegg"/>
    <x v="1"/>
  </r>
  <r>
    <x v="45"/>
    <x v="6"/>
    <x v="99"/>
    <x v="108"/>
    <x v="0"/>
    <n v="13"/>
    <s v="Skogplanting"/>
    <x v="3"/>
  </r>
  <r>
    <x v="45"/>
    <x v="6"/>
    <x v="100"/>
    <x v="76"/>
    <x v="0"/>
    <n v="26"/>
    <s v="Bolig- og fritidsbebyggelse"/>
    <x v="0"/>
  </r>
  <r>
    <x v="45"/>
    <x v="6"/>
    <x v="101"/>
    <x v="108"/>
    <x v="0"/>
    <n v="17"/>
    <s v="Skogplanting"/>
    <x v="3"/>
  </r>
  <r>
    <x v="45"/>
    <x v="6"/>
    <x v="102"/>
    <x v="111"/>
    <x v="0"/>
    <n v="1"/>
    <s v="Næringsbygg og offentlige bygg"/>
    <x v="0"/>
  </r>
  <r>
    <x v="45"/>
    <x v="6"/>
    <x v="103"/>
    <x v="75"/>
    <x v="0"/>
    <n v="1"/>
    <s v="Bolig- og fritidsbebyggelse"/>
    <x v="0"/>
  </r>
  <r>
    <x v="45"/>
    <x v="6"/>
    <x v="103"/>
    <x v="74"/>
    <x v="1"/>
    <n v="2"/>
    <s v="Bolig- og fritidsbebyggelse"/>
    <x v="0"/>
  </r>
  <r>
    <x v="45"/>
    <x v="6"/>
    <x v="104"/>
    <x v="75"/>
    <x v="0"/>
    <n v="5"/>
    <s v="Bolig- og fritidsbebyggelse"/>
    <x v="0"/>
  </r>
  <r>
    <x v="45"/>
    <x v="6"/>
    <x v="104"/>
    <x v="125"/>
    <x v="0"/>
    <n v="1"/>
    <s v="Næringsbygg og offentlige bygg"/>
    <x v="0"/>
  </r>
  <r>
    <x v="45"/>
    <x v="6"/>
    <x v="104"/>
    <x v="111"/>
    <x v="0"/>
    <n v="3"/>
    <s v="Næringsbygg og offentlige bygg"/>
    <x v="0"/>
  </r>
  <r>
    <x v="45"/>
    <x v="6"/>
    <x v="104"/>
    <x v="74"/>
    <x v="1"/>
    <n v="1"/>
    <s v="Bolig- og fritidsbebyggelse"/>
    <x v="0"/>
  </r>
  <r>
    <x v="45"/>
    <x v="6"/>
    <x v="104"/>
    <x v="126"/>
    <x v="1"/>
    <n v="1"/>
    <s v="Næringsbygg og offentlige bygg"/>
    <x v="0"/>
  </r>
  <r>
    <x v="45"/>
    <x v="6"/>
    <x v="104"/>
    <x v="123"/>
    <x v="1"/>
    <n v="78"/>
    <s v="Næringsbygg og offentlige bygg"/>
    <x v="0"/>
  </r>
  <r>
    <x v="45"/>
    <x v="6"/>
    <x v="106"/>
    <x v="75"/>
    <x v="0"/>
    <n v="2"/>
    <s v="Bolig- og fritidsbebyggelse"/>
    <x v="0"/>
  </r>
  <r>
    <x v="45"/>
    <x v="6"/>
    <x v="106"/>
    <x v="127"/>
    <x v="0"/>
    <n v="2"/>
    <s v="Bolig- og fritidsbebyggelse"/>
    <x v="0"/>
  </r>
  <r>
    <x v="45"/>
    <x v="6"/>
    <x v="106"/>
    <x v="74"/>
    <x v="1"/>
    <n v="3"/>
    <s v="Bolig- og fritidsbebyggelse"/>
    <x v="0"/>
  </r>
  <r>
    <x v="45"/>
    <x v="6"/>
    <x v="106"/>
    <x v="128"/>
    <x v="1"/>
    <n v="3"/>
    <s v="Bolig- og fritidsbebyggelse"/>
    <x v="0"/>
  </r>
  <r>
    <x v="45"/>
    <x v="6"/>
    <x v="106"/>
    <x v="81"/>
    <x v="1"/>
    <n v="17"/>
    <s v="Bolig- og fritidsbebyggelse"/>
    <x v="0"/>
  </r>
  <r>
    <x v="45"/>
    <x v="6"/>
    <x v="106"/>
    <x v="124"/>
    <x v="1"/>
    <n v="3"/>
    <s v="Samferdselsanlegg"/>
    <x v="1"/>
  </r>
  <r>
    <x v="45"/>
    <x v="6"/>
    <x v="107"/>
    <x v="120"/>
    <x v="0"/>
    <n v="5"/>
    <s v="Samferdselsanlegg"/>
    <x v="1"/>
  </r>
  <r>
    <x v="45"/>
    <x v="6"/>
    <x v="107"/>
    <x v="108"/>
    <x v="0"/>
    <n v="2"/>
    <s v="Skogplanting"/>
    <x v="3"/>
  </r>
  <r>
    <x v="45"/>
    <x v="6"/>
    <x v="107"/>
    <x v="81"/>
    <x v="1"/>
    <n v="10"/>
    <s v="Bolig- og fritidsbebyggelse"/>
    <x v="0"/>
  </r>
  <r>
    <x v="45"/>
    <x v="6"/>
    <x v="107"/>
    <x v="124"/>
    <x v="1"/>
    <n v="20"/>
    <s v="Samferdselsanlegg"/>
    <x v="1"/>
  </r>
  <r>
    <x v="45"/>
    <x v="6"/>
    <x v="108"/>
    <x v="80"/>
    <x v="0"/>
    <n v="4"/>
    <s v="Bolig- og fritidsbebyggelse"/>
    <x v="0"/>
  </r>
  <r>
    <x v="45"/>
    <x v="6"/>
    <x v="140"/>
    <x v="80"/>
    <x v="0"/>
    <n v="10"/>
    <s v="Bolig- og fritidsbebyggelse"/>
    <x v="0"/>
  </r>
  <r>
    <x v="45"/>
    <x v="6"/>
    <x v="140"/>
    <x v="85"/>
    <x v="0"/>
    <n v="10"/>
    <s v="Bolig- og fritidsbebyggelse"/>
    <x v="0"/>
  </r>
  <r>
    <x v="45"/>
    <x v="6"/>
    <x v="140"/>
    <x v="78"/>
    <x v="1"/>
    <n v="2"/>
    <s v="Bolig- og fritidsbebyggelse"/>
    <x v="0"/>
  </r>
  <r>
    <x v="45"/>
    <x v="6"/>
    <x v="140"/>
    <x v="84"/>
    <x v="1"/>
    <n v="2"/>
    <s v="Bolig- og fritidsbebyggelse"/>
    <x v="0"/>
  </r>
  <r>
    <x v="45"/>
    <x v="6"/>
    <x v="140"/>
    <x v="129"/>
    <x v="1"/>
    <n v="39"/>
    <s v="Samferdselsanlegg"/>
    <x v="1"/>
  </r>
  <r>
    <x v="45"/>
    <x v="6"/>
    <x v="140"/>
    <x v="124"/>
    <x v="1"/>
    <n v="39"/>
    <s v="Samferdselsanlegg"/>
    <x v="1"/>
  </r>
  <r>
    <x v="45"/>
    <x v="6"/>
    <x v="110"/>
    <x v="98"/>
    <x v="1"/>
    <n v="25"/>
    <s v="Annet landbruksområde"/>
    <x v="0"/>
  </r>
  <r>
    <x v="45"/>
    <x v="6"/>
    <x v="111"/>
    <x v="76"/>
    <x v="0"/>
    <n v="4"/>
    <s v="Bolig- og fritidsbebyggelse"/>
    <x v="0"/>
  </r>
  <r>
    <x v="45"/>
    <x v="6"/>
    <x v="111"/>
    <x v="130"/>
    <x v="0"/>
    <n v="5"/>
    <s v="Næringsbygg og offentlige bygg"/>
    <x v="0"/>
  </r>
  <r>
    <x v="45"/>
    <x v="6"/>
    <x v="112"/>
    <x v="78"/>
    <x v="1"/>
    <n v="2"/>
    <s v="Bolig- og fritidsbebyggelse"/>
    <x v="0"/>
  </r>
  <r>
    <x v="45"/>
    <x v="6"/>
    <x v="112"/>
    <x v="81"/>
    <x v="1"/>
    <n v="11"/>
    <s v="Bolig- og fritidsbebyggelse"/>
    <x v="0"/>
  </r>
  <r>
    <x v="45"/>
    <x v="6"/>
    <x v="112"/>
    <x v="74"/>
    <x v="1"/>
    <n v="15"/>
    <s v="Bolig- og fritidsbebyggelse"/>
    <x v="0"/>
  </r>
  <r>
    <x v="45"/>
    <x v="6"/>
    <x v="112"/>
    <x v="121"/>
    <x v="1"/>
    <n v="1"/>
    <s v="Friområder mm"/>
    <x v="3"/>
  </r>
  <r>
    <x v="45"/>
    <x v="6"/>
    <x v="112"/>
    <x v="124"/>
    <x v="1"/>
    <n v="3"/>
    <s v="Samferdselsanlegg"/>
    <x v="1"/>
  </r>
  <r>
    <x v="45"/>
    <x v="6"/>
    <x v="136"/>
    <x v="84"/>
    <x v="1"/>
    <n v="17"/>
    <s v="Bolig- og fritidsbebyggelse"/>
    <x v="0"/>
  </r>
  <r>
    <x v="45"/>
    <x v="6"/>
    <x v="136"/>
    <x v="81"/>
    <x v="1"/>
    <n v="19"/>
    <s v="Bolig- og fritidsbebyggelse"/>
    <x v="0"/>
  </r>
  <r>
    <x v="45"/>
    <x v="6"/>
    <x v="136"/>
    <x v="123"/>
    <x v="1"/>
    <n v="111"/>
    <s v="Næringsbygg og offentlige bygg"/>
    <x v="0"/>
  </r>
  <r>
    <x v="45"/>
    <x v="6"/>
    <x v="136"/>
    <x v="124"/>
    <x v="1"/>
    <n v="7"/>
    <s v="Samferdselsanlegg"/>
    <x v="1"/>
  </r>
  <r>
    <x v="45"/>
    <x v="6"/>
    <x v="113"/>
    <x v="83"/>
    <x v="1"/>
    <n v="13"/>
    <s v="Næringsbygg og offentlige bygg"/>
    <x v="0"/>
  </r>
  <r>
    <x v="45"/>
    <x v="6"/>
    <x v="113"/>
    <x v="123"/>
    <x v="1"/>
    <n v="25"/>
    <s v="Næringsbygg og offentlige bygg"/>
    <x v="0"/>
  </r>
  <r>
    <x v="45"/>
    <x v="6"/>
    <x v="113"/>
    <x v="129"/>
    <x v="1"/>
    <n v="1"/>
    <s v="Samferdselsanlegg"/>
    <x v="1"/>
  </r>
  <r>
    <x v="45"/>
    <x v="7"/>
    <x v="115"/>
    <x v="75"/>
    <x v="0"/>
    <n v="1"/>
    <s v="Bolig- og fritidsbebyggelse"/>
    <x v="0"/>
  </r>
  <r>
    <x v="45"/>
    <x v="7"/>
    <x v="115"/>
    <x v="120"/>
    <x v="0"/>
    <n v="4"/>
    <s v="Samferdselsanlegg"/>
    <x v="1"/>
  </r>
  <r>
    <x v="45"/>
    <x v="7"/>
    <x v="115"/>
    <x v="112"/>
    <x v="1"/>
    <n v="1"/>
    <s v="Næringsbygg og offentlige bygg"/>
    <x v="0"/>
  </r>
  <r>
    <x v="45"/>
    <x v="7"/>
    <x v="139"/>
    <x v="124"/>
    <x v="1"/>
    <n v="30"/>
    <s v="Samferdselsanlegg"/>
    <x v="1"/>
  </r>
  <r>
    <x v="45"/>
    <x v="7"/>
    <x v="116"/>
    <x v="75"/>
    <x v="0"/>
    <n v="2"/>
    <s v="Bolig- og fritidsbebyggelse"/>
    <x v="0"/>
  </r>
  <r>
    <x v="45"/>
    <x v="7"/>
    <x v="116"/>
    <x v="111"/>
    <x v="0"/>
    <n v="1"/>
    <s v="Næringsbygg og offentlige bygg"/>
    <x v="0"/>
  </r>
  <r>
    <x v="45"/>
    <x v="7"/>
    <x v="118"/>
    <x v="75"/>
    <x v="0"/>
    <n v="2"/>
    <s v="Bolig- og fritidsbebyggelse"/>
    <x v="0"/>
  </r>
  <r>
    <x v="45"/>
    <x v="7"/>
    <x v="118"/>
    <x v="76"/>
    <x v="0"/>
    <n v="4"/>
    <s v="Bolig- og fritidsbebyggelse"/>
    <x v="0"/>
  </r>
  <r>
    <x v="45"/>
    <x v="7"/>
    <x v="119"/>
    <x v="120"/>
    <x v="0"/>
    <n v="59"/>
    <s v="Samferdselsanlegg"/>
    <x v="1"/>
  </r>
  <r>
    <x v="45"/>
    <x v="7"/>
    <x v="119"/>
    <x v="78"/>
    <x v="1"/>
    <n v="1"/>
    <s v="Bolig- og fritidsbebyggelse"/>
    <x v="0"/>
  </r>
  <r>
    <x v="45"/>
    <x v="7"/>
    <x v="119"/>
    <x v="74"/>
    <x v="1"/>
    <n v="8"/>
    <s v="Bolig- og fritidsbebyggelse"/>
    <x v="0"/>
  </r>
  <r>
    <x v="45"/>
    <x v="7"/>
    <x v="119"/>
    <x v="124"/>
    <x v="1"/>
    <n v="30"/>
    <s v="Samferdselsanlegg"/>
    <x v="1"/>
  </r>
  <r>
    <x v="45"/>
    <x v="7"/>
    <x v="120"/>
    <x v="120"/>
    <x v="0"/>
    <n v="4"/>
    <s v="Samferdselsanlegg"/>
    <x v="1"/>
  </r>
  <r>
    <x v="45"/>
    <x v="7"/>
    <x v="121"/>
    <x v="97"/>
    <x v="0"/>
    <n v="1"/>
    <s v="Annet landbruksområde"/>
    <x v="0"/>
  </r>
  <r>
    <x v="45"/>
    <x v="7"/>
    <x v="121"/>
    <x v="75"/>
    <x v="0"/>
    <n v="1"/>
    <s v="Bolig- og fritidsbebyggelse"/>
    <x v="0"/>
  </r>
  <r>
    <x v="45"/>
    <x v="7"/>
    <x v="121"/>
    <x v="80"/>
    <x v="0"/>
    <n v="1"/>
    <s v="Bolig- og fritidsbebyggelse"/>
    <x v="0"/>
  </r>
  <r>
    <x v="45"/>
    <x v="7"/>
    <x v="121"/>
    <x v="131"/>
    <x v="0"/>
    <n v="1"/>
    <s v="Samferdselsanlegg"/>
    <x v="1"/>
  </r>
  <r>
    <x v="45"/>
    <x v="7"/>
    <x v="121"/>
    <x v="78"/>
    <x v="1"/>
    <n v="1"/>
    <s v="Bolig- og fritidsbebyggelse"/>
    <x v="0"/>
  </r>
  <r>
    <x v="45"/>
    <x v="7"/>
    <x v="122"/>
    <x v="75"/>
    <x v="0"/>
    <n v="3"/>
    <s v="Bolig- og fritidsbebyggelse"/>
    <x v="0"/>
  </r>
  <r>
    <x v="45"/>
    <x v="7"/>
    <x v="122"/>
    <x v="78"/>
    <x v="1"/>
    <n v="1"/>
    <s v="Bolig- og fritidsbebyggelse"/>
    <x v="0"/>
  </r>
  <r>
    <x v="45"/>
    <x v="7"/>
    <x v="122"/>
    <x v="132"/>
    <x v="1"/>
    <n v="5"/>
    <s v="Bolig- og fritidsbebyggelse"/>
    <x v="0"/>
  </r>
  <r>
    <x v="45"/>
    <x v="7"/>
    <x v="122"/>
    <x v="84"/>
    <x v="1"/>
    <n v="38"/>
    <s v="Bolig- og fritidsbebyggelse"/>
    <x v="0"/>
  </r>
  <r>
    <x v="45"/>
    <x v="7"/>
    <x v="122"/>
    <x v="121"/>
    <x v="1"/>
    <n v="10"/>
    <s v="Friområder mm"/>
    <x v="3"/>
  </r>
  <r>
    <x v="45"/>
    <x v="7"/>
    <x v="123"/>
    <x v="75"/>
    <x v="0"/>
    <n v="1"/>
    <s v="Bolig- og fritidsbebyggelse"/>
    <x v="0"/>
  </r>
  <r>
    <x v="45"/>
    <x v="7"/>
    <x v="123"/>
    <x v="74"/>
    <x v="1"/>
    <n v="1"/>
    <s v="Bolig- og fritidsbebyggelse"/>
    <x v="0"/>
  </r>
  <r>
    <x v="45"/>
    <x v="7"/>
    <x v="124"/>
    <x v="120"/>
    <x v="0"/>
    <n v="3"/>
    <s v="Samferdselsanlegg"/>
    <x v="1"/>
  </r>
  <r>
    <x v="45"/>
    <x v="7"/>
    <x v="124"/>
    <x v="124"/>
    <x v="1"/>
    <n v="3"/>
    <s v="Samferdselsanlegg"/>
    <x v="1"/>
  </r>
  <r>
    <x v="45"/>
    <x v="7"/>
    <x v="125"/>
    <x v="108"/>
    <x v="0"/>
    <n v="18"/>
    <s v="Skogplanting"/>
    <x v="3"/>
  </r>
  <r>
    <x v="45"/>
    <x v="7"/>
    <x v="126"/>
    <x v="75"/>
    <x v="0"/>
    <n v="4"/>
    <s v="Bolig- og fritidsbebyggelse"/>
    <x v="0"/>
  </r>
  <r>
    <x v="45"/>
    <x v="7"/>
    <x v="126"/>
    <x v="74"/>
    <x v="1"/>
    <n v="1"/>
    <s v="Bolig- og fritidsbebyggelse"/>
    <x v="0"/>
  </r>
  <r>
    <x v="45"/>
    <x v="7"/>
    <x v="126"/>
    <x v="123"/>
    <x v="1"/>
    <n v="20"/>
    <s v="Næringsbygg og offentlige bygg"/>
    <x v="0"/>
  </r>
  <r>
    <x v="45"/>
    <x v="7"/>
    <x v="127"/>
    <x v="75"/>
    <x v="0"/>
    <n v="1"/>
    <s v="Bolig- og fritidsbebyggelse"/>
    <x v="0"/>
  </r>
  <r>
    <x v="45"/>
    <x v="7"/>
    <x v="128"/>
    <x v="133"/>
    <x v="0"/>
    <n v="3"/>
    <s v="Bolig- og fritidsbebyggelse"/>
    <x v="0"/>
  </r>
  <r>
    <x v="45"/>
    <x v="7"/>
    <x v="128"/>
    <x v="76"/>
    <x v="0"/>
    <n v="34"/>
    <s v="Bolig- og fritidsbebyggelse"/>
    <x v="0"/>
  </r>
  <r>
    <x v="45"/>
    <x v="7"/>
    <x v="128"/>
    <x v="105"/>
    <x v="0"/>
    <n v="7"/>
    <s v="Friområder mm"/>
    <x v="3"/>
  </r>
  <r>
    <x v="45"/>
    <x v="7"/>
    <x v="128"/>
    <x v="111"/>
    <x v="0"/>
    <n v="1"/>
    <s v="Næringsbygg og offentlige bygg"/>
    <x v="0"/>
  </r>
  <r>
    <x v="45"/>
    <x v="7"/>
    <x v="128"/>
    <x v="130"/>
    <x v="0"/>
    <n v="7"/>
    <s v="Næringsbygg og offentlige bygg"/>
    <x v="0"/>
  </r>
  <r>
    <x v="45"/>
    <x v="7"/>
    <x v="128"/>
    <x v="120"/>
    <x v="0"/>
    <n v="7"/>
    <s v="Samferdselsanlegg"/>
    <x v="1"/>
  </r>
  <r>
    <x v="45"/>
    <x v="7"/>
    <x v="128"/>
    <x v="81"/>
    <x v="1"/>
    <n v="32"/>
    <s v="Bolig- og fritidsbebyggelse"/>
    <x v="0"/>
  </r>
  <r>
    <x v="45"/>
    <x v="7"/>
    <x v="128"/>
    <x v="132"/>
    <x v="1"/>
    <n v="83"/>
    <s v="Bolig- og fritidsbebyggelse"/>
    <x v="0"/>
  </r>
  <r>
    <x v="45"/>
    <x v="7"/>
    <x v="128"/>
    <x v="123"/>
    <x v="1"/>
    <n v="96"/>
    <s v="Næringsbygg og offentlige bygg"/>
    <x v="0"/>
  </r>
  <r>
    <x v="45"/>
    <x v="7"/>
    <x v="128"/>
    <x v="124"/>
    <x v="1"/>
    <n v="2"/>
    <s v="Samferdselsanlegg"/>
    <x v="1"/>
  </r>
  <r>
    <x v="45"/>
    <x v="7"/>
    <x v="129"/>
    <x v="76"/>
    <x v="0"/>
    <n v="2"/>
    <s v="Bolig- og fritidsbebyggelse"/>
    <x v="0"/>
  </r>
  <r>
    <x v="45"/>
    <x v="7"/>
    <x v="129"/>
    <x v="105"/>
    <x v="0"/>
    <n v="28"/>
    <s v="Friområder mm"/>
    <x v="3"/>
  </r>
  <r>
    <x v="45"/>
    <x v="7"/>
    <x v="129"/>
    <x v="82"/>
    <x v="0"/>
    <n v="9"/>
    <s v="Næringsbygg og offentlige bygg"/>
    <x v="0"/>
  </r>
  <r>
    <x v="45"/>
    <x v="7"/>
    <x v="129"/>
    <x v="134"/>
    <x v="0"/>
    <n v="11"/>
    <s v="Næringsbygg og offentlige bygg"/>
    <x v="0"/>
  </r>
  <r>
    <x v="45"/>
    <x v="7"/>
    <x v="129"/>
    <x v="130"/>
    <x v="0"/>
    <n v="43"/>
    <s v="Næringsbygg og offentlige bygg"/>
    <x v="0"/>
  </r>
  <r>
    <x v="45"/>
    <x v="7"/>
    <x v="129"/>
    <x v="120"/>
    <x v="0"/>
    <n v="15"/>
    <s v="Samferdselsanlegg"/>
    <x v="1"/>
  </r>
  <r>
    <x v="45"/>
    <x v="7"/>
    <x v="130"/>
    <x v="75"/>
    <x v="0"/>
    <n v="3"/>
    <s v="Bolig- og fritidsbebyggelse"/>
    <x v="0"/>
  </r>
  <r>
    <x v="45"/>
    <x v="7"/>
    <x v="131"/>
    <x v="80"/>
    <x v="0"/>
    <n v="3"/>
    <s v="Bolig- og fritidsbebyggelse"/>
    <x v="0"/>
  </r>
  <r>
    <x v="45"/>
    <x v="7"/>
    <x v="131"/>
    <x v="85"/>
    <x v="0"/>
    <n v="3"/>
    <s v="Bolig- og fritidsbebyggelse"/>
    <x v="0"/>
  </r>
  <r>
    <x v="45"/>
    <x v="7"/>
    <x v="131"/>
    <x v="75"/>
    <x v="0"/>
    <n v="4"/>
    <s v="Bolig- og fritidsbebyggelse"/>
    <x v="0"/>
  </r>
  <r>
    <x v="45"/>
    <x v="7"/>
    <x v="131"/>
    <x v="76"/>
    <x v="0"/>
    <n v="4"/>
    <s v="Bolig- og fritidsbebyggelse"/>
    <x v="0"/>
  </r>
  <r>
    <x v="45"/>
    <x v="7"/>
    <x v="132"/>
    <x v="75"/>
    <x v="0"/>
    <n v="1"/>
    <s v="Bolig- og fritidsbebyggelse"/>
    <x v="0"/>
  </r>
  <r>
    <x v="45"/>
    <x v="7"/>
    <x v="132"/>
    <x v="120"/>
    <x v="0"/>
    <n v="5"/>
    <s v="Samferdselsanlegg"/>
    <x v="1"/>
  </r>
  <r>
    <x v="45"/>
    <x v="7"/>
    <x v="132"/>
    <x v="78"/>
    <x v="1"/>
    <n v="1"/>
    <s v="Bolig- og fritidsbebyggelse"/>
    <x v="0"/>
  </r>
  <r>
    <x v="45"/>
    <x v="7"/>
    <x v="132"/>
    <x v="124"/>
    <x v="1"/>
    <n v="1"/>
    <s v="Samferdselsanlegg"/>
    <x v="1"/>
  </r>
  <r>
    <x v="45"/>
    <x v="7"/>
    <x v="138"/>
    <x v="75"/>
    <x v="0"/>
    <n v="1"/>
    <s v="Bolig- og fritidsbebyggelse"/>
    <x v="0"/>
  </r>
  <r>
    <x v="45"/>
    <x v="7"/>
    <x v="138"/>
    <x v="78"/>
    <x v="1"/>
    <n v="1"/>
    <s v="Bolig- og fritidsbebyggelse"/>
    <x v="0"/>
  </r>
  <r>
    <x v="45"/>
    <x v="7"/>
    <x v="133"/>
    <x v="131"/>
    <x v="0"/>
    <n v="1"/>
    <s v="Samferdselsanlegg"/>
    <x v="1"/>
  </r>
  <r>
    <x v="45"/>
    <x v="7"/>
    <x v="135"/>
    <x v="84"/>
    <x v="1"/>
    <n v="2"/>
    <s v="Bolig- og fritidsbebyggelse"/>
    <x v="0"/>
  </r>
  <r>
    <x v="45"/>
    <x v="1"/>
    <x v="22"/>
    <x v="98"/>
    <x v="1"/>
    <n v="2"/>
    <s v="Annet landbruksområde"/>
    <x v="0"/>
  </r>
  <r>
    <x v="45"/>
    <x v="1"/>
    <x v="22"/>
    <x v="74"/>
    <x v="1"/>
    <n v="3"/>
    <s v="Bolig- og fritidsbebyggelse"/>
    <x v="0"/>
  </r>
  <r>
    <x v="45"/>
    <x v="1"/>
    <x v="22"/>
    <x v="79"/>
    <x v="1"/>
    <n v="1"/>
    <s v="Næringsbygg og offentlige bygg"/>
    <x v="0"/>
  </r>
  <r>
    <x v="45"/>
    <x v="4"/>
    <x v="47"/>
    <x v="76"/>
    <x v="0"/>
    <n v="10"/>
    <s v="Bolig- og fritidsbebyggelse"/>
    <x v="0"/>
  </r>
  <r>
    <x v="45"/>
    <x v="4"/>
    <x v="47"/>
    <x v="75"/>
    <x v="0"/>
    <n v="1"/>
    <s v="Bolig- og fritidsbebyggelse"/>
    <x v="0"/>
  </r>
  <r>
    <x v="45"/>
    <x v="4"/>
    <x v="47"/>
    <x v="105"/>
    <x v="0"/>
    <n v="2"/>
    <s v="Friområder mm"/>
    <x v="3"/>
  </r>
  <r>
    <x v="45"/>
    <x v="4"/>
    <x v="57"/>
    <x v="97"/>
    <x v="0"/>
    <n v="1"/>
    <s v="Annet landbruksområde"/>
    <x v="0"/>
  </r>
  <r>
    <x v="45"/>
    <x v="4"/>
    <x v="57"/>
    <x v="75"/>
    <x v="0"/>
    <n v="15"/>
    <s v="Bolig- og fritidsbebyggelse"/>
    <x v="0"/>
  </r>
  <r>
    <x v="45"/>
    <x v="4"/>
    <x v="58"/>
    <x v="75"/>
    <x v="0"/>
    <n v="1"/>
    <s v="Bolig- og fritidsbebyggelse"/>
    <x v="0"/>
  </r>
  <r>
    <x v="45"/>
    <x v="4"/>
    <x v="59"/>
    <x v="97"/>
    <x v="0"/>
    <n v="1"/>
    <s v="Annet landbruksområde"/>
    <x v="0"/>
  </r>
  <r>
    <x v="45"/>
    <x v="4"/>
    <x v="59"/>
    <x v="77"/>
    <x v="0"/>
    <n v="2"/>
    <s v="Næringsbygg og offentlige bygg"/>
    <x v="0"/>
  </r>
  <r>
    <x v="45"/>
    <x v="4"/>
    <x v="59"/>
    <x v="135"/>
    <x v="0"/>
    <n v="1"/>
    <s v="Næringsbygg og offentlige bygg"/>
    <x v="0"/>
  </r>
  <r>
    <x v="45"/>
    <x v="4"/>
    <x v="59"/>
    <x v="81"/>
    <x v="1"/>
    <n v="4"/>
    <s v="Bolig- og fritidsbebyggelse"/>
    <x v="0"/>
  </r>
  <r>
    <x v="45"/>
    <x v="4"/>
    <x v="59"/>
    <x v="74"/>
    <x v="1"/>
    <n v="2"/>
    <s v="Bolig- og fritidsbebyggelse"/>
    <x v="0"/>
  </r>
  <r>
    <x v="45"/>
    <x v="4"/>
    <x v="48"/>
    <x v="97"/>
    <x v="0"/>
    <n v="1"/>
    <s v="Annet landbruksområde"/>
    <x v="0"/>
  </r>
  <r>
    <x v="45"/>
    <x v="4"/>
    <x v="48"/>
    <x v="75"/>
    <x v="0"/>
    <n v="2"/>
    <s v="Bolig- og fritidsbebyggelse"/>
    <x v="0"/>
  </r>
  <r>
    <x v="45"/>
    <x v="4"/>
    <x v="48"/>
    <x v="117"/>
    <x v="1"/>
    <n v="560"/>
    <s v="Næringsbygg og offentlige bygg"/>
    <x v="0"/>
  </r>
  <r>
    <x v="45"/>
    <x v="4"/>
    <x v="49"/>
    <x v="113"/>
    <x v="0"/>
    <n v="1"/>
    <s v="Annet spesialområde"/>
    <x v="3"/>
  </r>
  <r>
    <x v="45"/>
    <x v="4"/>
    <x v="49"/>
    <x v="75"/>
    <x v="0"/>
    <n v="1"/>
    <s v="Bolig- og fritidsbebyggelse"/>
    <x v="0"/>
  </r>
  <r>
    <x v="45"/>
    <x v="4"/>
    <x v="49"/>
    <x v="111"/>
    <x v="0"/>
    <n v="1"/>
    <s v="Næringsbygg og offentlige bygg"/>
    <x v="0"/>
  </r>
  <r>
    <x v="45"/>
    <x v="4"/>
    <x v="49"/>
    <x v="106"/>
    <x v="0"/>
    <n v="5"/>
    <s v="Samferdselsanlegg"/>
    <x v="1"/>
  </r>
  <r>
    <x v="45"/>
    <x v="4"/>
    <x v="50"/>
    <x v="76"/>
    <x v="0"/>
    <n v="2"/>
    <s v="Bolig- og fritidsbebyggelse"/>
    <x v="0"/>
  </r>
  <r>
    <x v="45"/>
    <x v="4"/>
    <x v="50"/>
    <x v="75"/>
    <x v="0"/>
    <n v="1"/>
    <s v="Bolig- og fritidsbebyggelse"/>
    <x v="0"/>
  </r>
  <r>
    <x v="45"/>
    <x v="4"/>
    <x v="50"/>
    <x v="81"/>
    <x v="1"/>
    <n v="20"/>
    <s v="Bolig- og fritidsbebyggelse"/>
    <x v="0"/>
  </r>
  <r>
    <x v="45"/>
    <x v="4"/>
    <x v="52"/>
    <x v="107"/>
    <x v="0"/>
    <n v="2"/>
    <s v="Næringsbygg og offentlige bygg"/>
    <x v="0"/>
  </r>
  <r>
    <x v="45"/>
    <x v="4"/>
    <x v="52"/>
    <x v="98"/>
    <x v="1"/>
    <n v="5"/>
    <s v="Annet landbruksområde"/>
    <x v="0"/>
  </r>
  <r>
    <x v="45"/>
    <x v="4"/>
    <x v="52"/>
    <x v="78"/>
    <x v="1"/>
    <n v="4"/>
    <s v="Bolig- og fritidsbebyggelse"/>
    <x v="0"/>
  </r>
  <r>
    <x v="45"/>
    <x v="4"/>
    <x v="52"/>
    <x v="74"/>
    <x v="1"/>
    <n v="3"/>
    <s v="Bolig- og fritidsbebyggelse"/>
    <x v="0"/>
  </r>
  <r>
    <x v="45"/>
    <x v="4"/>
    <x v="52"/>
    <x v="117"/>
    <x v="1"/>
    <n v="2"/>
    <s v="Næringsbygg og offentlige bygg"/>
    <x v="0"/>
  </r>
  <r>
    <x v="45"/>
    <x v="4"/>
    <x v="53"/>
    <x v="75"/>
    <x v="0"/>
    <n v="1"/>
    <s v="Bolig- og fritidsbebyggelse"/>
    <x v="0"/>
  </r>
  <r>
    <x v="45"/>
    <x v="4"/>
    <x v="53"/>
    <x v="74"/>
    <x v="1"/>
    <n v="1"/>
    <s v="Bolig- og fritidsbebyggelse"/>
    <x v="0"/>
  </r>
  <r>
    <x v="45"/>
    <x v="4"/>
    <x v="54"/>
    <x v="80"/>
    <x v="0"/>
    <n v="1"/>
    <s v="Bolig- og fritidsbebyggelse"/>
    <x v="0"/>
  </r>
  <r>
    <x v="45"/>
    <x v="4"/>
    <x v="54"/>
    <x v="74"/>
    <x v="1"/>
    <n v="5"/>
    <s v="Bolig- og fritidsbebyggelse"/>
    <x v="0"/>
  </r>
  <r>
    <x v="45"/>
    <x v="4"/>
    <x v="54"/>
    <x v="78"/>
    <x v="1"/>
    <n v="2"/>
    <s v="Bolig- og fritidsbebyggelse"/>
    <x v="0"/>
  </r>
  <r>
    <x v="45"/>
    <x v="4"/>
    <x v="55"/>
    <x v="118"/>
    <x v="1"/>
    <n v="12"/>
    <s v="Bolig- og fritidsbebyggelse"/>
    <x v="0"/>
  </r>
  <r>
    <x v="45"/>
    <x v="4"/>
    <x v="61"/>
    <x v="76"/>
    <x v="0"/>
    <n v="2"/>
    <s v="Bolig- og fritidsbebyggelse"/>
    <x v="0"/>
  </r>
  <r>
    <x v="45"/>
    <x v="4"/>
    <x v="61"/>
    <x v="75"/>
    <x v="0"/>
    <n v="2"/>
    <s v="Bolig- og fritidsbebyggelse"/>
    <x v="0"/>
  </r>
  <r>
    <x v="45"/>
    <x v="4"/>
    <x v="56"/>
    <x v="76"/>
    <x v="0"/>
    <n v="9"/>
    <s v="Bolig- og fritidsbebyggelse"/>
    <x v="0"/>
  </r>
  <r>
    <x v="45"/>
    <x v="4"/>
    <x v="56"/>
    <x v="75"/>
    <x v="0"/>
    <n v="2"/>
    <s v="Bolig- og fritidsbebyggelse"/>
    <x v="0"/>
  </r>
  <r>
    <x v="45"/>
    <x v="4"/>
    <x v="56"/>
    <x v="81"/>
    <x v="1"/>
    <n v="25"/>
    <s v="Bolig- og fritidsbebyggelse"/>
    <x v="0"/>
  </r>
  <r>
    <x v="45"/>
    <x v="5"/>
    <x v="72"/>
    <x v="76"/>
    <x v="0"/>
    <n v="2"/>
    <s v="Bolig- og fritidsbebyggelse"/>
    <x v="0"/>
  </r>
  <r>
    <x v="45"/>
    <x v="5"/>
    <x v="72"/>
    <x v="106"/>
    <x v="0"/>
    <n v="4"/>
    <s v="Samferdselsanlegg"/>
    <x v="1"/>
  </r>
  <r>
    <x v="45"/>
    <x v="5"/>
    <x v="63"/>
    <x v="97"/>
    <x v="0"/>
    <n v="4"/>
    <s v="Annet landbruksområde"/>
    <x v="0"/>
  </r>
  <r>
    <x v="45"/>
    <x v="5"/>
    <x v="63"/>
    <x v="76"/>
    <x v="0"/>
    <n v="2"/>
    <s v="Bolig- og fritidsbebyggelse"/>
    <x v="0"/>
  </r>
  <r>
    <x v="45"/>
    <x v="5"/>
    <x v="63"/>
    <x v="75"/>
    <x v="0"/>
    <n v="1"/>
    <s v="Bolig- og fritidsbebyggelse"/>
    <x v="0"/>
  </r>
  <r>
    <x v="45"/>
    <x v="5"/>
    <x v="63"/>
    <x v="98"/>
    <x v="1"/>
    <n v="4"/>
    <s v="Annet landbruksområde"/>
    <x v="0"/>
  </r>
  <r>
    <x v="45"/>
    <x v="5"/>
    <x v="63"/>
    <x v="81"/>
    <x v="1"/>
    <n v="18"/>
    <s v="Bolig- og fritidsbebyggelse"/>
    <x v="0"/>
  </r>
  <r>
    <x v="45"/>
    <x v="5"/>
    <x v="63"/>
    <x v="74"/>
    <x v="1"/>
    <n v="1"/>
    <s v="Bolig- og fritidsbebyggelse"/>
    <x v="0"/>
  </r>
  <r>
    <x v="45"/>
    <x v="5"/>
    <x v="63"/>
    <x v="136"/>
    <x v="1"/>
    <n v="7"/>
    <s v="Næringsbygg og offentlige bygg"/>
    <x v="0"/>
  </r>
  <r>
    <x v="45"/>
    <x v="5"/>
    <x v="64"/>
    <x v="97"/>
    <x v="0"/>
    <n v="3"/>
    <s v="Annet landbruksområde"/>
    <x v="0"/>
  </r>
  <r>
    <x v="45"/>
    <x v="5"/>
    <x v="64"/>
    <x v="76"/>
    <x v="0"/>
    <n v="5"/>
    <s v="Bolig- og fritidsbebyggelse"/>
    <x v="0"/>
  </r>
  <r>
    <x v="45"/>
    <x v="5"/>
    <x v="64"/>
    <x v="106"/>
    <x v="0"/>
    <n v="4"/>
    <s v="Samferdselsanlegg"/>
    <x v="1"/>
  </r>
  <r>
    <x v="45"/>
    <x v="5"/>
    <x v="65"/>
    <x v="75"/>
    <x v="0"/>
    <n v="3"/>
    <s v="Bolig- og fritidsbebyggelse"/>
    <x v="0"/>
  </r>
  <r>
    <x v="45"/>
    <x v="5"/>
    <x v="65"/>
    <x v="107"/>
    <x v="0"/>
    <n v="6"/>
    <s v="Næringsbygg og offentlige bygg"/>
    <x v="0"/>
  </r>
  <r>
    <x v="45"/>
    <x v="5"/>
    <x v="65"/>
    <x v="106"/>
    <x v="0"/>
    <n v="1"/>
    <s v="Samferdselsanlegg"/>
    <x v="1"/>
  </r>
  <r>
    <x v="45"/>
    <x v="5"/>
    <x v="65"/>
    <x v="98"/>
    <x v="1"/>
    <n v="1"/>
    <s v="Annet landbruksområde"/>
    <x v="0"/>
  </r>
  <r>
    <x v="45"/>
    <x v="5"/>
    <x v="65"/>
    <x v="81"/>
    <x v="1"/>
    <n v="13"/>
    <s v="Bolig- og fritidsbebyggelse"/>
    <x v="0"/>
  </r>
  <r>
    <x v="45"/>
    <x v="5"/>
    <x v="65"/>
    <x v="74"/>
    <x v="1"/>
    <n v="2"/>
    <s v="Bolig- og fritidsbebyggelse"/>
    <x v="0"/>
  </r>
  <r>
    <x v="45"/>
    <x v="5"/>
    <x v="65"/>
    <x v="117"/>
    <x v="1"/>
    <n v="35"/>
    <s v="Næringsbygg og offentlige bygg"/>
    <x v="0"/>
  </r>
  <r>
    <x v="45"/>
    <x v="5"/>
    <x v="65"/>
    <x v="137"/>
    <x v="1"/>
    <n v="5"/>
    <s v="Næringsbygg og offentlige bygg"/>
    <x v="0"/>
  </r>
  <r>
    <x v="45"/>
    <x v="5"/>
    <x v="65"/>
    <x v="110"/>
    <x v="1"/>
    <n v="3"/>
    <s v="Samferdselsanlegg"/>
    <x v="1"/>
  </r>
  <r>
    <x v="45"/>
    <x v="5"/>
    <x v="66"/>
    <x v="138"/>
    <x v="0"/>
    <n v="5"/>
    <s v="Ikke fordelt"/>
    <x v="2"/>
  </r>
  <r>
    <x v="45"/>
    <x v="5"/>
    <x v="66"/>
    <x v="115"/>
    <x v="0"/>
    <n v="2"/>
    <s v="Næringsbygg og offentlige bygg"/>
    <x v="0"/>
  </r>
  <r>
    <x v="45"/>
    <x v="5"/>
    <x v="66"/>
    <x v="106"/>
    <x v="0"/>
    <n v="15"/>
    <s v="Samferdselsanlegg"/>
    <x v="1"/>
  </r>
  <r>
    <x v="45"/>
    <x v="5"/>
    <x v="67"/>
    <x v="106"/>
    <x v="0"/>
    <n v="14"/>
    <s v="Samferdselsanlegg"/>
    <x v="1"/>
  </r>
  <r>
    <x v="45"/>
    <x v="5"/>
    <x v="68"/>
    <x v="76"/>
    <x v="0"/>
    <n v="3"/>
    <s v="Bolig- og fritidsbebyggelse"/>
    <x v="0"/>
  </r>
  <r>
    <x v="45"/>
    <x v="5"/>
    <x v="68"/>
    <x v="105"/>
    <x v="0"/>
    <n v="1"/>
    <s v="Friområder mm"/>
    <x v="3"/>
  </r>
  <r>
    <x v="45"/>
    <x v="5"/>
    <x v="68"/>
    <x v="106"/>
    <x v="0"/>
    <n v="9"/>
    <s v="Samferdselsanlegg"/>
    <x v="1"/>
  </r>
  <r>
    <x v="45"/>
    <x v="5"/>
    <x v="73"/>
    <x v="97"/>
    <x v="0"/>
    <n v="3"/>
    <s v="Annet landbruksområde"/>
    <x v="0"/>
  </r>
  <r>
    <x v="45"/>
    <x v="5"/>
    <x v="73"/>
    <x v="75"/>
    <x v="0"/>
    <n v="1"/>
    <s v="Bolig- og fritidsbebyggelse"/>
    <x v="0"/>
  </r>
  <r>
    <x v="45"/>
    <x v="5"/>
    <x v="73"/>
    <x v="106"/>
    <x v="0"/>
    <n v="8"/>
    <s v="Samferdselsanlegg"/>
    <x v="1"/>
  </r>
  <r>
    <x v="45"/>
    <x v="5"/>
    <x v="73"/>
    <x v="106"/>
    <x v="0"/>
    <n v="5"/>
    <s v="Samferdselsanlegg"/>
    <x v="1"/>
  </r>
  <r>
    <x v="45"/>
    <x v="5"/>
    <x v="73"/>
    <x v="108"/>
    <x v="0"/>
    <n v="1"/>
    <s v="Skogplanting"/>
    <x v="3"/>
  </r>
  <r>
    <x v="45"/>
    <x v="5"/>
    <x v="69"/>
    <x v="97"/>
    <x v="0"/>
    <n v="3"/>
    <s v="Annet landbruksområde"/>
    <x v="0"/>
  </r>
  <r>
    <x v="45"/>
    <x v="5"/>
    <x v="69"/>
    <x v="115"/>
    <x v="0"/>
    <n v="12"/>
    <s v="Næringsbygg og offentlige bygg"/>
    <x v="0"/>
  </r>
  <r>
    <x v="45"/>
    <x v="5"/>
    <x v="69"/>
    <x v="106"/>
    <x v="0"/>
    <n v="15"/>
    <s v="Samferdselsanlegg"/>
    <x v="1"/>
  </r>
  <r>
    <x v="45"/>
    <x v="5"/>
    <x v="74"/>
    <x v="97"/>
    <x v="0"/>
    <n v="1"/>
    <s v="Annet landbruksområde"/>
    <x v="0"/>
  </r>
  <r>
    <x v="45"/>
    <x v="5"/>
    <x v="74"/>
    <x v="76"/>
    <x v="0"/>
    <n v="3"/>
    <s v="Bolig- og fritidsbebyggelse"/>
    <x v="0"/>
  </r>
  <r>
    <x v="45"/>
    <x v="5"/>
    <x v="74"/>
    <x v="98"/>
    <x v="1"/>
    <n v="1"/>
    <s v="Annet landbruksområde"/>
    <x v="0"/>
  </r>
  <r>
    <x v="45"/>
    <x v="5"/>
    <x v="70"/>
    <x v="97"/>
    <x v="0"/>
    <n v="1"/>
    <s v="Annet landbruksområde"/>
    <x v="0"/>
  </r>
  <r>
    <x v="45"/>
    <x v="5"/>
    <x v="70"/>
    <x v="76"/>
    <x v="0"/>
    <n v="8"/>
    <s v="Bolig- og fritidsbebyggelse"/>
    <x v="0"/>
  </r>
  <r>
    <x v="45"/>
    <x v="5"/>
    <x v="70"/>
    <x v="81"/>
    <x v="1"/>
    <n v="5"/>
    <s v="Bolig- og fritidsbebyggelse"/>
    <x v="0"/>
  </r>
  <r>
    <x v="45"/>
    <x v="5"/>
    <x v="71"/>
    <x v="106"/>
    <x v="0"/>
    <n v="1"/>
    <s v="Samferdselsanlegg"/>
    <x v="1"/>
  </r>
  <r>
    <x v="45"/>
    <x v="2"/>
    <x v="89"/>
    <x v="81"/>
    <x v="1"/>
    <n v="30"/>
    <s v="Bolig- og fritidsbebyggelse"/>
    <x v="0"/>
  </r>
  <r>
    <x v="45"/>
    <x v="2"/>
    <x v="76"/>
    <x v="97"/>
    <x v="0"/>
    <n v="1"/>
    <s v="Annet landbruksområde"/>
    <x v="0"/>
  </r>
  <r>
    <x v="45"/>
    <x v="2"/>
    <x v="76"/>
    <x v="76"/>
    <x v="0"/>
    <n v="6"/>
    <s v="Bolig- og fritidsbebyggelse"/>
    <x v="0"/>
  </r>
  <r>
    <x v="45"/>
    <x v="2"/>
    <x v="76"/>
    <x v="105"/>
    <x v="0"/>
    <n v="1"/>
    <s v="Friområder mm"/>
    <x v="3"/>
  </r>
  <r>
    <x v="45"/>
    <x v="2"/>
    <x v="76"/>
    <x v="138"/>
    <x v="0"/>
    <n v="10"/>
    <s v="Ikke fordelt"/>
    <x v="2"/>
  </r>
  <r>
    <x v="45"/>
    <x v="2"/>
    <x v="76"/>
    <x v="107"/>
    <x v="0"/>
    <n v="20"/>
    <s v="Næringsbygg og offentlige bygg"/>
    <x v="0"/>
  </r>
  <r>
    <x v="45"/>
    <x v="2"/>
    <x v="76"/>
    <x v="106"/>
    <x v="0"/>
    <n v="13"/>
    <s v="Samferdselsanlegg"/>
    <x v="1"/>
  </r>
  <r>
    <x v="45"/>
    <x v="2"/>
    <x v="76"/>
    <x v="109"/>
    <x v="1"/>
    <n v="91"/>
    <s v="Friområder mm"/>
    <x v="3"/>
  </r>
  <r>
    <x v="45"/>
    <x v="2"/>
    <x v="76"/>
    <x v="139"/>
    <x v="1"/>
    <n v="38"/>
    <s v="Ikke fordelt"/>
    <x v="2"/>
  </r>
  <r>
    <x v="45"/>
    <x v="2"/>
    <x v="76"/>
    <x v="136"/>
    <x v="1"/>
    <n v="114"/>
    <s v="Næringsbygg og offentlige bygg"/>
    <x v="0"/>
  </r>
  <r>
    <x v="45"/>
    <x v="2"/>
    <x v="76"/>
    <x v="117"/>
    <x v="1"/>
    <n v="50"/>
    <s v="Næringsbygg og offentlige bygg"/>
    <x v="0"/>
  </r>
  <r>
    <x v="45"/>
    <x v="2"/>
    <x v="76"/>
    <x v="137"/>
    <x v="1"/>
    <n v="8"/>
    <s v="Næringsbygg og offentlige bygg"/>
    <x v="0"/>
  </r>
  <r>
    <x v="45"/>
    <x v="2"/>
    <x v="76"/>
    <x v="110"/>
    <x v="1"/>
    <n v="23"/>
    <s v="Samferdselsanlegg"/>
    <x v="1"/>
  </r>
  <r>
    <x v="45"/>
    <x v="2"/>
    <x v="77"/>
    <x v="75"/>
    <x v="0"/>
    <n v="9"/>
    <s v="Bolig- og fritidsbebyggelse"/>
    <x v="0"/>
  </r>
  <r>
    <x v="45"/>
    <x v="2"/>
    <x v="77"/>
    <x v="76"/>
    <x v="0"/>
    <n v="2"/>
    <s v="Bolig- og fritidsbebyggelse"/>
    <x v="0"/>
  </r>
  <r>
    <x v="45"/>
    <x v="2"/>
    <x v="77"/>
    <x v="105"/>
    <x v="0"/>
    <n v="3"/>
    <s v="Friområder mm"/>
    <x v="3"/>
  </r>
  <r>
    <x v="45"/>
    <x v="2"/>
    <x v="77"/>
    <x v="107"/>
    <x v="0"/>
    <n v="45"/>
    <s v="Næringsbygg og offentlige bygg"/>
    <x v="0"/>
  </r>
  <r>
    <x v="45"/>
    <x v="2"/>
    <x v="77"/>
    <x v="106"/>
    <x v="0"/>
    <n v="7"/>
    <s v="Samferdselsanlegg"/>
    <x v="1"/>
  </r>
  <r>
    <x v="45"/>
    <x v="2"/>
    <x v="77"/>
    <x v="106"/>
    <x v="0"/>
    <n v="1"/>
    <s v="Samferdselsanlegg"/>
    <x v="1"/>
  </r>
  <r>
    <x v="45"/>
    <x v="2"/>
    <x v="77"/>
    <x v="108"/>
    <x v="0"/>
    <n v="10"/>
    <s v="Skogplanting"/>
    <x v="3"/>
  </r>
  <r>
    <x v="45"/>
    <x v="2"/>
    <x v="77"/>
    <x v="81"/>
    <x v="1"/>
    <n v="7"/>
    <s v="Bolig- og fritidsbebyggelse"/>
    <x v="0"/>
  </r>
  <r>
    <x v="45"/>
    <x v="2"/>
    <x v="77"/>
    <x v="74"/>
    <x v="1"/>
    <n v="2"/>
    <s v="Bolig- og fritidsbebyggelse"/>
    <x v="0"/>
  </r>
  <r>
    <x v="45"/>
    <x v="2"/>
    <x v="78"/>
    <x v="76"/>
    <x v="0"/>
    <n v="11"/>
    <s v="Bolig- og fritidsbebyggelse"/>
    <x v="0"/>
  </r>
  <r>
    <x v="45"/>
    <x v="2"/>
    <x v="78"/>
    <x v="75"/>
    <x v="0"/>
    <n v="2"/>
    <s v="Bolig- og fritidsbebyggelse"/>
    <x v="0"/>
  </r>
  <r>
    <x v="45"/>
    <x v="2"/>
    <x v="78"/>
    <x v="105"/>
    <x v="0"/>
    <n v="1"/>
    <s v="Friområder mm"/>
    <x v="3"/>
  </r>
  <r>
    <x v="45"/>
    <x v="2"/>
    <x v="78"/>
    <x v="81"/>
    <x v="1"/>
    <n v="1"/>
    <s v="Bolig- og fritidsbebyggelse"/>
    <x v="0"/>
  </r>
  <r>
    <x v="45"/>
    <x v="2"/>
    <x v="78"/>
    <x v="109"/>
    <x v="1"/>
    <n v="1"/>
    <s v="Friområder mm"/>
    <x v="3"/>
  </r>
  <r>
    <x v="45"/>
    <x v="2"/>
    <x v="93"/>
    <x v="118"/>
    <x v="1"/>
    <n v="5"/>
    <s v="Bolig- og fritidsbebyggelse"/>
    <x v="0"/>
  </r>
  <r>
    <x v="45"/>
    <x v="2"/>
    <x v="79"/>
    <x v="81"/>
    <x v="1"/>
    <n v="27"/>
    <s v="Bolig- og fritidsbebyggelse"/>
    <x v="0"/>
  </r>
  <r>
    <x v="45"/>
    <x v="2"/>
    <x v="80"/>
    <x v="74"/>
    <x v="1"/>
    <n v="1"/>
    <s v="Bolig- og fritidsbebyggelse"/>
    <x v="0"/>
  </r>
  <r>
    <x v="45"/>
    <x v="2"/>
    <x v="92"/>
    <x v="108"/>
    <x v="0"/>
    <n v="5"/>
    <s v="Skogplanting"/>
    <x v="3"/>
  </r>
  <r>
    <x v="45"/>
    <x v="2"/>
    <x v="81"/>
    <x v="105"/>
    <x v="0"/>
    <n v="5"/>
    <s v="Friområder mm"/>
    <x v="3"/>
  </r>
  <r>
    <x v="45"/>
    <x v="2"/>
    <x v="81"/>
    <x v="115"/>
    <x v="0"/>
    <n v="34"/>
    <s v="Næringsbygg og offentlige bygg"/>
    <x v="0"/>
  </r>
  <r>
    <x v="45"/>
    <x v="2"/>
    <x v="81"/>
    <x v="135"/>
    <x v="0"/>
    <n v="15"/>
    <s v="Næringsbygg og offentlige bygg"/>
    <x v="0"/>
  </r>
  <r>
    <x v="45"/>
    <x v="2"/>
    <x v="81"/>
    <x v="106"/>
    <x v="0"/>
    <n v="8"/>
    <s v="Samferdselsanlegg"/>
    <x v="1"/>
  </r>
  <r>
    <x v="45"/>
    <x v="2"/>
    <x v="81"/>
    <x v="108"/>
    <x v="0"/>
    <n v="2"/>
    <s v="Skogplanting"/>
    <x v="3"/>
  </r>
  <r>
    <x v="45"/>
    <x v="2"/>
    <x v="94"/>
    <x v="97"/>
    <x v="0"/>
    <n v="12"/>
    <s v="Annet landbruksområde"/>
    <x v="0"/>
  </r>
  <r>
    <x v="45"/>
    <x v="2"/>
    <x v="94"/>
    <x v="76"/>
    <x v="0"/>
    <n v="35"/>
    <s v="Bolig- og fritidsbebyggelse"/>
    <x v="0"/>
  </r>
  <r>
    <x v="45"/>
    <x v="2"/>
    <x v="91"/>
    <x v="97"/>
    <x v="0"/>
    <n v="17"/>
    <s v="Annet landbruksområde"/>
    <x v="0"/>
  </r>
  <r>
    <x v="45"/>
    <x v="2"/>
    <x v="91"/>
    <x v="75"/>
    <x v="0"/>
    <n v="6"/>
    <s v="Bolig- og fritidsbebyggelse"/>
    <x v="0"/>
  </r>
  <r>
    <x v="45"/>
    <x v="2"/>
    <x v="91"/>
    <x v="80"/>
    <x v="0"/>
    <n v="1"/>
    <s v="Bolig- og fritidsbebyggelse"/>
    <x v="0"/>
  </r>
  <r>
    <x v="45"/>
    <x v="2"/>
    <x v="91"/>
    <x v="106"/>
    <x v="0"/>
    <n v="1"/>
    <s v="Samferdselsanlegg"/>
    <x v="1"/>
  </r>
  <r>
    <x v="45"/>
    <x v="2"/>
    <x v="91"/>
    <x v="74"/>
    <x v="1"/>
    <n v="1"/>
    <s v="Bolig- og fritidsbebyggelse"/>
    <x v="0"/>
  </r>
  <r>
    <x v="45"/>
    <x v="2"/>
    <x v="83"/>
    <x v="111"/>
    <x v="0"/>
    <n v="2"/>
    <s v="Næringsbygg og offentlige bygg"/>
    <x v="0"/>
  </r>
  <r>
    <x v="45"/>
    <x v="2"/>
    <x v="84"/>
    <x v="97"/>
    <x v="0"/>
    <n v="14"/>
    <s v="Annet landbruksområde"/>
    <x v="0"/>
  </r>
  <r>
    <x v="45"/>
    <x v="2"/>
    <x v="84"/>
    <x v="76"/>
    <x v="0"/>
    <n v="35"/>
    <s v="Bolig- og fritidsbebyggelse"/>
    <x v="0"/>
  </r>
  <r>
    <x v="45"/>
    <x v="2"/>
    <x v="84"/>
    <x v="105"/>
    <x v="0"/>
    <n v="4"/>
    <s v="Friområder mm"/>
    <x v="3"/>
  </r>
  <r>
    <x v="45"/>
    <x v="2"/>
    <x v="84"/>
    <x v="140"/>
    <x v="0"/>
    <n v="17"/>
    <s v="Næringsbygg og offentlige bygg"/>
    <x v="0"/>
  </r>
  <r>
    <x v="45"/>
    <x v="2"/>
    <x v="84"/>
    <x v="106"/>
    <x v="0"/>
    <n v="13"/>
    <s v="Samferdselsanlegg"/>
    <x v="1"/>
  </r>
  <r>
    <x v="45"/>
    <x v="2"/>
    <x v="84"/>
    <x v="81"/>
    <x v="1"/>
    <n v="6"/>
    <s v="Bolig- og fritidsbebyggelse"/>
    <x v="0"/>
  </r>
  <r>
    <x v="45"/>
    <x v="2"/>
    <x v="84"/>
    <x v="109"/>
    <x v="1"/>
    <n v="6"/>
    <s v="Friområder mm"/>
    <x v="3"/>
  </r>
  <r>
    <x v="45"/>
    <x v="2"/>
    <x v="84"/>
    <x v="110"/>
    <x v="1"/>
    <n v="3"/>
    <s v="Samferdselsanlegg"/>
    <x v="1"/>
  </r>
  <r>
    <x v="45"/>
    <x v="2"/>
    <x v="85"/>
    <x v="111"/>
    <x v="0"/>
    <n v="12"/>
    <s v="Næringsbygg og offentlige bygg"/>
    <x v="0"/>
  </r>
  <r>
    <x v="45"/>
    <x v="2"/>
    <x v="85"/>
    <x v="108"/>
    <x v="0"/>
    <n v="5"/>
    <s v="Skogplanting"/>
    <x v="3"/>
  </r>
  <r>
    <x v="45"/>
    <x v="2"/>
    <x v="86"/>
    <x v="76"/>
    <x v="0"/>
    <n v="80"/>
    <s v="Bolig- og fritidsbebyggelse"/>
    <x v="0"/>
  </r>
  <r>
    <x v="45"/>
    <x v="2"/>
    <x v="86"/>
    <x v="105"/>
    <x v="0"/>
    <n v="74"/>
    <s v="Friområder mm"/>
    <x v="3"/>
  </r>
  <r>
    <x v="45"/>
    <x v="2"/>
    <x v="86"/>
    <x v="115"/>
    <x v="0"/>
    <n v="5"/>
    <s v="Næringsbygg og offentlige bygg"/>
    <x v="0"/>
  </r>
  <r>
    <x v="45"/>
    <x v="2"/>
    <x v="86"/>
    <x v="106"/>
    <x v="0"/>
    <n v="12"/>
    <s v="Samferdselsanlegg"/>
    <x v="1"/>
  </r>
  <r>
    <x v="46"/>
    <x v="0"/>
    <x v="0"/>
    <x v="75"/>
    <x v="0"/>
    <n v="1"/>
    <s v="Bolig- og fritidsbebyggelse"/>
    <x v="0"/>
  </r>
  <r>
    <x v="46"/>
    <x v="0"/>
    <x v="1"/>
    <x v="75"/>
    <x v="0"/>
    <n v="1"/>
    <s v="Bolig- og fritidsbebyggelse"/>
    <x v="0"/>
  </r>
  <r>
    <x v="46"/>
    <x v="0"/>
    <x v="1"/>
    <x v="106"/>
    <x v="0"/>
    <n v="1"/>
    <s v="Samferdselsanlegg"/>
    <x v="1"/>
  </r>
  <r>
    <x v="46"/>
    <x v="0"/>
    <x v="1"/>
    <x v="117"/>
    <x v="1"/>
    <n v="14"/>
    <s v="Næringsbygg og offentlige bygg"/>
    <x v="0"/>
  </r>
  <r>
    <x v="46"/>
    <x v="0"/>
    <x v="2"/>
    <x v="77"/>
    <x v="0"/>
    <n v="1"/>
    <s v="Næringsbygg og offentlige bygg"/>
    <x v="0"/>
  </r>
  <r>
    <x v="46"/>
    <x v="0"/>
    <x v="3"/>
    <x v="76"/>
    <x v="0"/>
    <n v="8"/>
    <s v="Bolig- og fritidsbebyggelse"/>
    <x v="0"/>
  </r>
  <r>
    <x v="46"/>
    <x v="0"/>
    <x v="3"/>
    <x v="107"/>
    <x v="0"/>
    <n v="40"/>
    <s v="Næringsbygg og offentlige bygg"/>
    <x v="0"/>
  </r>
  <r>
    <x v="46"/>
    <x v="0"/>
    <x v="3"/>
    <x v="106"/>
    <x v="0"/>
    <n v="2"/>
    <s v="Samferdselsanlegg"/>
    <x v="1"/>
  </r>
  <r>
    <x v="46"/>
    <x v="0"/>
    <x v="7"/>
    <x v="76"/>
    <x v="0"/>
    <n v="7"/>
    <s v="Bolig- og fritidsbebyggelse"/>
    <x v="0"/>
  </r>
  <r>
    <x v="46"/>
    <x v="0"/>
    <x v="7"/>
    <x v="115"/>
    <x v="0"/>
    <n v="22"/>
    <s v="Næringsbygg og offentlige bygg"/>
    <x v="0"/>
  </r>
  <r>
    <x v="46"/>
    <x v="0"/>
    <x v="7"/>
    <x v="81"/>
    <x v="1"/>
    <n v="2"/>
    <s v="Bolig- og fritidsbebyggelse"/>
    <x v="0"/>
  </r>
  <r>
    <x v="46"/>
    <x v="0"/>
    <x v="7"/>
    <x v="109"/>
    <x v="1"/>
    <n v="1"/>
    <s v="Friområder mm"/>
    <x v="3"/>
  </r>
  <r>
    <x v="46"/>
    <x v="0"/>
    <x v="7"/>
    <x v="110"/>
    <x v="1"/>
    <n v="2"/>
    <s v="Samferdselsanlegg"/>
    <x v="1"/>
  </r>
  <r>
    <x v="46"/>
    <x v="0"/>
    <x v="8"/>
    <x v="98"/>
    <x v="1"/>
    <n v="3"/>
    <s v="Annet landbruksområde"/>
    <x v="0"/>
  </r>
  <r>
    <x v="46"/>
    <x v="0"/>
    <x v="8"/>
    <x v="81"/>
    <x v="1"/>
    <n v="8"/>
    <s v="Bolig- og fritidsbebyggelse"/>
    <x v="0"/>
  </r>
  <r>
    <x v="46"/>
    <x v="0"/>
    <x v="8"/>
    <x v="74"/>
    <x v="1"/>
    <n v="8"/>
    <s v="Bolig- og fritidsbebyggelse"/>
    <x v="0"/>
  </r>
  <r>
    <x v="46"/>
    <x v="0"/>
    <x v="9"/>
    <x v="97"/>
    <x v="0"/>
    <n v="2"/>
    <s v="Annet landbruksområde"/>
    <x v="0"/>
  </r>
  <r>
    <x v="46"/>
    <x v="0"/>
    <x v="9"/>
    <x v="75"/>
    <x v="0"/>
    <n v="3"/>
    <s v="Bolig- og fritidsbebyggelse"/>
    <x v="0"/>
  </r>
  <r>
    <x v="46"/>
    <x v="0"/>
    <x v="10"/>
    <x v="97"/>
    <x v="0"/>
    <n v="1"/>
    <s v="Annet landbruksområde"/>
    <x v="0"/>
  </r>
  <r>
    <x v="46"/>
    <x v="0"/>
    <x v="10"/>
    <x v="106"/>
    <x v="0"/>
    <n v="72"/>
    <s v="Samferdselsanlegg"/>
    <x v="1"/>
  </r>
  <r>
    <x v="46"/>
    <x v="0"/>
    <x v="10"/>
    <x v="110"/>
    <x v="1"/>
    <n v="36"/>
    <s v="Samferdselsanlegg"/>
    <x v="1"/>
  </r>
  <r>
    <x v="46"/>
    <x v="0"/>
    <x v="11"/>
    <x v="106"/>
    <x v="0"/>
    <n v="1"/>
    <s v="Samferdselsanlegg"/>
    <x v="1"/>
  </r>
  <r>
    <x v="46"/>
    <x v="0"/>
    <x v="11"/>
    <x v="74"/>
    <x v="1"/>
    <n v="1"/>
    <s v="Bolig- og fritidsbebyggelse"/>
    <x v="0"/>
  </r>
  <r>
    <x v="46"/>
    <x v="0"/>
    <x v="11"/>
    <x v="110"/>
    <x v="1"/>
    <n v="1"/>
    <s v="Samferdselsanlegg"/>
    <x v="1"/>
  </r>
  <r>
    <x v="46"/>
    <x v="0"/>
    <x v="12"/>
    <x v="106"/>
    <x v="0"/>
    <n v="2"/>
    <s v="Samferdselsanlegg"/>
    <x v="1"/>
  </r>
  <r>
    <x v="46"/>
    <x v="0"/>
    <x v="12"/>
    <x v="81"/>
    <x v="1"/>
    <n v="1"/>
    <s v="Bolig- og fritidsbebyggelse"/>
    <x v="0"/>
  </r>
  <r>
    <x v="46"/>
    <x v="0"/>
    <x v="14"/>
    <x v="141"/>
    <x v="1"/>
    <n v="20"/>
    <s v="Annet spesialområde"/>
    <x v="3"/>
  </r>
  <r>
    <x v="46"/>
    <x v="0"/>
    <x v="14"/>
    <x v="74"/>
    <x v="1"/>
    <n v="4"/>
    <s v="Bolig- og fritidsbebyggelse"/>
    <x v="0"/>
  </r>
  <r>
    <x v="46"/>
    <x v="0"/>
    <x v="14"/>
    <x v="142"/>
    <x v="1"/>
    <n v="3"/>
    <s v="Næringsbygg og offentlige bygg"/>
    <x v="0"/>
  </r>
  <r>
    <x v="46"/>
    <x v="0"/>
    <x v="15"/>
    <x v="97"/>
    <x v="0"/>
    <n v="5"/>
    <s v="Annet landbruksområde"/>
    <x v="0"/>
  </r>
  <r>
    <x v="46"/>
    <x v="0"/>
    <x v="15"/>
    <x v="76"/>
    <x v="0"/>
    <n v="22"/>
    <s v="Bolig- og fritidsbebyggelse"/>
    <x v="0"/>
  </r>
  <r>
    <x v="46"/>
    <x v="0"/>
    <x v="15"/>
    <x v="98"/>
    <x v="1"/>
    <n v="3"/>
    <s v="Annet landbruksområde"/>
    <x v="0"/>
  </r>
  <r>
    <x v="46"/>
    <x v="0"/>
    <x v="15"/>
    <x v="74"/>
    <x v="1"/>
    <n v="4"/>
    <s v="Bolig- og fritidsbebyggelse"/>
    <x v="0"/>
  </r>
  <r>
    <x v="46"/>
    <x v="0"/>
    <x v="16"/>
    <x v="74"/>
    <x v="1"/>
    <n v="1"/>
    <s v="Bolig- og fritidsbebyggelse"/>
    <x v="0"/>
  </r>
  <r>
    <x v="46"/>
    <x v="0"/>
    <x v="17"/>
    <x v="74"/>
    <x v="1"/>
    <n v="1"/>
    <s v="Bolig- og fritidsbebyggelse"/>
    <x v="0"/>
  </r>
  <r>
    <x v="46"/>
    <x v="0"/>
    <x v="17"/>
    <x v="117"/>
    <x v="1"/>
    <n v="285"/>
    <s v="Næringsbygg og offentlige bygg"/>
    <x v="0"/>
  </r>
  <r>
    <x v="46"/>
    <x v="0"/>
    <x v="18"/>
    <x v="75"/>
    <x v="0"/>
    <n v="4"/>
    <s v="Bolig- og fritidsbebyggelse"/>
    <x v="0"/>
  </r>
  <r>
    <x v="46"/>
    <x v="0"/>
    <x v="18"/>
    <x v="108"/>
    <x v="0"/>
    <n v="21"/>
    <s v="Skogplanting"/>
    <x v="3"/>
  </r>
  <r>
    <x v="46"/>
    <x v="0"/>
    <x v="18"/>
    <x v="74"/>
    <x v="1"/>
    <n v="7"/>
    <s v="Bolig- og fritidsbebyggelse"/>
    <x v="0"/>
  </r>
  <r>
    <x v="46"/>
    <x v="0"/>
    <x v="19"/>
    <x v="76"/>
    <x v="0"/>
    <n v="11"/>
    <s v="Bolig- og fritidsbebyggelse"/>
    <x v="0"/>
  </r>
  <r>
    <x v="46"/>
    <x v="0"/>
    <x v="19"/>
    <x v="75"/>
    <x v="0"/>
    <n v="1"/>
    <s v="Bolig- og fritidsbebyggelse"/>
    <x v="0"/>
  </r>
  <r>
    <x v="46"/>
    <x v="0"/>
    <x v="19"/>
    <x v="105"/>
    <x v="0"/>
    <n v="1"/>
    <s v="Friområder mm"/>
    <x v="3"/>
  </r>
  <r>
    <x v="46"/>
    <x v="0"/>
    <x v="19"/>
    <x v="106"/>
    <x v="0"/>
    <n v="2"/>
    <s v="Samferdselsanlegg"/>
    <x v="1"/>
  </r>
  <r>
    <x v="46"/>
    <x v="0"/>
    <x v="19"/>
    <x v="108"/>
    <x v="0"/>
    <n v="17"/>
    <s v="Skogplanting"/>
    <x v="3"/>
  </r>
  <r>
    <x v="46"/>
    <x v="0"/>
    <x v="20"/>
    <x v="97"/>
    <x v="0"/>
    <n v="1"/>
    <s v="Annet landbruksområde"/>
    <x v="0"/>
  </r>
  <r>
    <x v="46"/>
    <x v="0"/>
    <x v="20"/>
    <x v="76"/>
    <x v="0"/>
    <n v="5"/>
    <s v="Bolig- og fritidsbebyggelse"/>
    <x v="0"/>
  </r>
  <r>
    <x v="46"/>
    <x v="0"/>
    <x v="20"/>
    <x v="105"/>
    <x v="0"/>
    <n v="1"/>
    <s v="Friområder mm"/>
    <x v="3"/>
  </r>
  <r>
    <x v="46"/>
    <x v="0"/>
    <x v="20"/>
    <x v="115"/>
    <x v="0"/>
    <n v="1"/>
    <s v="Næringsbygg og offentlige bygg"/>
    <x v="0"/>
  </r>
  <r>
    <x v="46"/>
    <x v="0"/>
    <x v="20"/>
    <x v="135"/>
    <x v="0"/>
    <n v="1"/>
    <s v="Næringsbygg og offentlige bygg"/>
    <x v="0"/>
  </r>
  <r>
    <x v="46"/>
    <x v="0"/>
    <x v="20"/>
    <x v="106"/>
    <x v="0"/>
    <n v="11"/>
    <s v="Samferdselsanlegg"/>
    <x v="1"/>
  </r>
  <r>
    <x v="46"/>
    <x v="0"/>
    <x v="20"/>
    <x v="110"/>
    <x v="1"/>
    <n v="4"/>
    <s v="Samferdselsanlegg"/>
    <x v="1"/>
  </r>
  <r>
    <x v="46"/>
    <x v="0"/>
    <x v="21"/>
    <x v="115"/>
    <x v="0"/>
    <n v="80"/>
    <s v="Næringsbygg og offentlige bygg"/>
    <x v="0"/>
  </r>
  <r>
    <x v="46"/>
    <x v="0"/>
    <x v="21"/>
    <x v="98"/>
    <x v="1"/>
    <n v="3"/>
    <s v="Annet landbruksområde"/>
    <x v="0"/>
  </r>
  <r>
    <x v="46"/>
    <x v="0"/>
    <x v="21"/>
    <x v="74"/>
    <x v="1"/>
    <n v="16"/>
    <s v="Bolig- og fritidsbebyggelse"/>
    <x v="0"/>
  </r>
  <r>
    <x v="46"/>
    <x v="0"/>
    <x v="21"/>
    <x v="78"/>
    <x v="1"/>
    <n v="3"/>
    <s v="Bolig- og fritidsbebyggelse"/>
    <x v="0"/>
  </r>
  <r>
    <x v="46"/>
    <x v="0"/>
    <x v="21"/>
    <x v="136"/>
    <x v="1"/>
    <n v="84"/>
    <s v="Næringsbygg og offentlige bygg"/>
    <x v="0"/>
  </r>
  <r>
    <x v="46"/>
    <x v="3"/>
    <x v="25"/>
    <x v="97"/>
    <x v="0"/>
    <n v="2"/>
    <s v="Annet landbruksområde"/>
    <x v="0"/>
  </r>
  <r>
    <x v="46"/>
    <x v="3"/>
    <x v="25"/>
    <x v="75"/>
    <x v="0"/>
    <n v="15"/>
    <s v="Bolig- og fritidsbebyggelse"/>
    <x v="0"/>
  </r>
  <r>
    <x v="46"/>
    <x v="3"/>
    <x v="25"/>
    <x v="80"/>
    <x v="0"/>
    <n v="14"/>
    <s v="Bolig- og fritidsbebyggelse"/>
    <x v="0"/>
  </r>
  <r>
    <x v="46"/>
    <x v="3"/>
    <x v="25"/>
    <x v="76"/>
    <x v="0"/>
    <n v="11"/>
    <s v="Bolig- og fritidsbebyggelse"/>
    <x v="0"/>
  </r>
  <r>
    <x v="46"/>
    <x v="3"/>
    <x v="26"/>
    <x v="97"/>
    <x v="0"/>
    <n v="1"/>
    <s v="Annet landbruksområde"/>
    <x v="0"/>
  </r>
  <r>
    <x v="46"/>
    <x v="3"/>
    <x v="26"/>
    <x v="76"/>
    <x v="0"/>
    <n v="2"/>
    <s v="Bolig- og fritidsbebyggelse"/>
    <x v="0"/>
  </r>
  <r>
    <x v="46"/>
    <x v="3"/>
    <x v="26"/>
    <x v="75"/>
    <x v="0"/>
    <n v="2"/>
    <s v="Bolig- og fritidsbebyggelse"/>
    <x v="0"/>
  </r>
  <r>
    <x v="46"/>
    <x v="3"/>
    <x v="29"/>
    <x v="106"/>
    <x v="0"/>
    <n v="4"/>
    <s v="Samferdselsanlegg"/>
    <x v="1"/>
  </r>
  <r>
    <x v="46"/>
    <x v="3"/>
    <x v="31"/>
    <x v="76"/>
    <x v="0"/>
    <n v="10"/>
    <s v="Bolig- og fritidsbebyggelse"/>
    <x v="0"/>
  </r>
  <r>
    <x v="46"/>
    <x v="3"/>
    <x v="31"/>
    <x v="75"/>
    <x v="0"/>
    <n v="1"/>
    <s v="Bolig- og fritidsbebyggelse"/>
    <x v="0"/>
  </r>
  <r>
    <x v="46"/>
    <x v="3"/>
    <x v="31"/>
    <x v="106"/>
    <x v="0"/>
    <n v="3"/>
    <s v="Samferdselsanlegg"/>
    <x v="1"/>
  </r>
  <r>
    <x v="46"/>
    <x v="3"/>
    <x v="32"/>
    <x v="76"/>
    <x v="0"/>
    <n v="9"/>
    <s v="Bolig- og fritidsbebyggelse"/>
    <x v="0"/>
  </r>
  <r>
    <x v="46"/>
    <x v="3"/>
    <x v="32"/>
    <x v="115"/>
    <x v="0"/>
    <n v="7"/>
    <s v="Næringsbygg og offentlige bygg"/>
    <x v="0"/>
  </r>
  <r>
    <x v="46"/>
    <x v="3"/>
    <x v="32"/>
    <x v="135"/>
    <x v="0"/>
    <n v="4"/>
    <s v="Næringsbygg og offentlige bygg"/>
    <x v="0"/>
  </r>
  <r>
    <x v="46"/>
    <x v="3"/>
    <x v="32"/>
    <x v="107"/>
    <x v="0"/>
    <n v="2"/>
    <s v="Næringsbygg og offentlige bygg"/>
    <x v="0"/>
  </r>
  <r>
    <x v="46"/>
    <x v="3"/>
    <x v="32"/>
    <x v="98"/>
    <x v="1"/>
    <n v="3"/>
    <s v="Annet landbruksområde"/>
    <x v="0"/>
  </r>
  <r>
    <x v="46"/>
    <x v="3"/>
    <x v="32"/>
    <x v="81"/>
    <x v="1"/>
    <n v="7"/>
    <s v="Bolig- og fritidsbebyggelse"/>
    <x v="0"/>
  </r>
  <r>
    <x v="46"/>
    <x v="3"/>
    <x v="32"/>
    <x v="74"/>
    <x v="1"/>
    <n v="2"/>
    <s v="Bolig- og fritidsbebyggelse"/>
    <x v="0"/>
  </r>
  <r>
    <x v="46"/>
    <x v="3"/>
    <x v="32"/>
    <x v="78"/>
    <x v="1"/>
    <n v="1"/>
    <s v="Bolig- og fritidsbebyggelse"/>
    <x v="0"/>
  </r>
  <r>
    <x v="46"/>
    <x v="3"/>
    <x v="32"/>
    <x v="137"/>
    <x v="1"/>
    <n v="5"/>
    <s v="Næringsbygg og offentlige bygg"/>
    <x v="0"/>
  </r>
  <r>
    <x v="46"/>
    <x v="3"/>
    <x v="32"/>
    <x v="112"/>
    <x v="1"/>
    <n v="4"/>
    <s v="Næringsbygg og offentlige bygg"/>
    <x v="0"/>
  </r>
  <r>
    <x v="46"/>
    <x v="3"/>
    <x v="33"/>
    <x v="97"/>
    <x v="0"/>
    <n v="1"/>
    <s v="Annet landbruksområde"/>
    <x v="0"/>
  </r>
  <r>
    <x v="46"/>
    <x v="3"/>
    <x v="33"/>
    <x v="108"/>
    <x v="0"/>
    <n v="5"/>
    <s v="Skogplanting"/>
    <x v="3"/>
  </r>
  <r>
    <x v="46"/>
    <x v="3"/>
    <x v="35"/>
    <x v="97"/>
    <x v="0"/>
    <n v="1"/>
    <s v="Annet landbruksområde"/>
    <x v="0"/>
  </r>
  <r>
    <x v="46"/>
    <x v="3"/>
    <x v="35"/>
    <x v="76"/>
    <x v="0"/>
    <n v="18"/>
    <s v="Bolig- og fritidsbebyggelse"/>
    <x v="0"/>
  </r>
  <r>
    <x v="46"/>
    <x v="3"/>
    <x v="35"/>
    <x v="135"/>
    <x v="0"/>
    <n v="4"/>
    <s v="Næringsbygg og offentlige bygg"/>
    <x v="0"/>
  </r>
  <r>
    <x v="46"/>
    <x v="3"/>
    <x v="35"/>
    <x v="106"/>
    <x v="0"/>
    <n v="2"/>
    <s v="Samferdselsanlegg"/>
    <x v="1"/>
  </r>
  <r>
    <x v="46"/>
    <x v="3"/>
    <x v="36"/>
    <x v="97"/>
    <x v="0"/>
    <n v="32"/>
    <s v="Annet landbruksområde"/>
    <x v="0"/>
  </r>
  <r>
    <x v="46"/>
    <x v="3"/>
    <x v="36"/>
    <x v="109"/>
    <x v="1"/>
    <n v="3"/>
    <s v="Friområder mm"/>
    <x v="3"/>
  </r>
  <r>
    <x v="46"/>
    <x v="3"/>
    <x v="38"/>
    <x v="97"/>
    <x v="0"/>
    <n v="1"/>
    <s v="Annet landbruksområde"/>
    <x v="0"/>
  </r>
  <r>
    <x v="46"/>
    <x v="3"/>
    <x v="38"/>
    <x v="111"/>
    <x v="0"/>
    <n v="1"/>
    <s v="Næringsbygg og offentlige bygg"/>
    <x v="0"/>
  </r>
  <r>
    <x v="46"/>
    <x v="3"/>
    <x v="38"/>
    <x v="106"/>
    <x v="0"/>
    <n v="7"/>
    <s v="Samferdselsanlegg"/>
    <x v="1"/>
  </r>
  <r>
    <x v="46"/>
    <x v="3"/>
    <x v="39"/>
    <x v="97"/>
    <x v="0"/>
    <n v="8"/>
    <s v="Annet landbruksområde"/>
    <x v="0"/>
  </r>
  <r>
    <x v="46"/>
    <x v="3"/>
    <x v="39"/>
    <x v="76"/>
    <x v="0"/>
    <n v="15"/>
    <s v="Bolig- og fritidsbebyggelse"/>
    <x v="0"/>
  </r>
  <r>
    <x v="46"/>
    <x v="3"/>
    <x v="39"/>
    <x v="74"/>
    <x v="1"/>
    <n v="1"/>
    <s v="Bolig- og fritidsbebyggelse"/>
    <x v="0"/>
  </r>
  <r>
    <x v="46"/>
    <x v="3"/>
    <x v="40"/>
    <x v="97"/>
    <x v="0"/>
    <n v="1"/>
    <s v="Annet landbruksområde"/>
    <x v="0"/>
  </r>
  <r>
    <x v="46"/>
    <x v="3"/>
    <x v="40"/>
    <x v="76"/>
    <x v="0"/>
    <n v="61"/>
    <s v="Bolig- og fritidsbebyggelse"/>
    <x v="0"/>
  </r>
  <r>
    <x v="46"/>
    <x v="3"/>
    <x v="40"/>
    <x v="105"/>
    <x v="0"/>
    <n v="20"/>
    <s v="Friområder mm"/>
    <x v="3"/>
  </r>
  <r>
    <x v="46"/>
    <x v="3"/>
    <x v="40"/>
    <x v="143"/>
    <x v="0"/>
    <n v="495"/>
    <s v="Golfbane mm"/>
    <x v="3"/>
  </r>
  <r>
    <x v="46"/>
    <x v="3"/>
    <x v="40"/>
    <x v="107"/>
    <x v="0"/>
    <n v="36"/>
    <s v="Næringsbygg og offentlige bygg"/>
    <x v="0"/>
  </r>
  <r>
    <x v="46"/>
    <x v="3"/>
    <x v="40"/>
    <x v="135"/>
    <x v="0"/>
    <n v="27"/>
    <s v="Næringsbygg og offentlige bygg"/>
    <x v="0"/>
  </r>
  <r>
    <x v="46"/>
    <x v="3"/>
    <x v="40"/>
    <x v="115"/>
    <x v="0"/>
    <n v="4"/>
    <s v="Næringsbygg og offentlige bygg"/>
    <x v="0"/>
  </r>
  <r>
    <x v="46"/>
    <x v="3"/>
    <x v="40"/>
    <x v="106"/>
    <x v="0"/>
    <n v="14"/>
    <s v="Samferdselsanlegg"/>
    <x v="1"/>
  </r>
  <r>
    <x v="46"/>
    <x v="3"/>
    <x v="40"/>
    <x v="81"/>
    <x v="1"/>
    <n v="196"/>
    <s v="Bolig- og fritidsbebyggelse"/>
    <x v="0"/>
  </r>
  <r>
    <x v="46"/>
    <x v="3"/>
    <x v="40"/>
    <x v="109"/>
    <x v="1"/>
    <n v="22"/>
    <s v="Friområder mm"/>
    <x v="3"/>
  </r>
  <r>
    <x v="46"/>
    <x v="3"/>
    <x v="40"/>
    <x v="144"/>
    <x v="1"/>
    <n v="213"/>
    <s v="Golfbane mm"/>
    <x v="3"/>
  </r>
  <r>
    <x v="46"/>
    <x v="3"/>
    <x v="40"/>
    <x v="117"/>
    <x v="1"/>
    <n v="53"/>
    <s v="Næringsbygg og offentlige bygg"/>
    <x v="0"/>
  </r>
  <r>
    <x v="46"/>
    <x v="3"/>
    <x v="40"/>
    <x v="137"/>
    <x v="1"/>
    <n v="2"/>
    <s v="Næringsbygg og offentlige bygg"/>
    <x v="0"/>
  </r>
  <r>
    <x v="46"/>
    <x v="3"/>
    <x v="40"/>
    <x v="110"/>
    <x v="1"/>
    <n v="10"/>
    <s v="Samferdselsanlegg"/>
    <x v="1"/>
  </r>
  <r>
    <x v="46"/>
    <x v="3"/>
    <x v="43"/>
    <x v="107"/>
    <x v="0"/>
    <n v="5"/>
    <s v="Næringsbygg og offentlige bygg"/>
    <x v="0"/>
  </r>
  <r>
    <x v="46"/>
    <x v="3"/>
    <x v="43"/>
    <x v="118"/>
    <x v="1"/>
    <n v="70"/>
    <s v="Bolig- og fritidsbebyggelse"/>
    <x v="0"/>
  </r>
  <r>
    <x v="46"/>
    <x v="3"/>
    <x v="43"/>
    <x v="74"/>
    <x v="1"/>
    <n v="1"/>
    <s v="Bolig- og fritidsbebyggelse"/>
    <x v="0"/>
  </r>
  <r>
    <x v="46"/>
    <x v="6"/>
    <x v="95"/>
    <x v="75"/>
    <x v="0"/>
    <n v="2"/>
    <s v="Bolig- og fritidsbebyggelse"/>
    <x v="0"/>
  </r>
  <r>
    <x v="46"/>
    <x v="6"/>
    <x v="95"/>
    <x v="108"/>
    <x v="0"/>
    <n v="4"/>
    <s v="Skogplanting"/>
    <x v="3"/>
  </r>
  <r>
    <x v="46"/>
    <x v="6"/>
    <x v="95"/>
    <x v="81"/>
    <x v="1"/>
    <n v="68"/>
    <s v="Bolig- og fritidsbebyggelse"/>
    <x v="0"/>
  </r>
  <r>
    <x v="46"/>
    <x v="6"/>
    <x v="96"/>
    <x v="98"/>
    <x v="1"/>
    <n v="1"/>
    <s v="Annet landbruksområde"/>
    <x v="0"/>
  </r>
  <r>
    <x v="46"/>
    <x v="6"/>
    <x v="96"/>
    <x v="129"/>
    <x v="1"/>
    <n v="1"/>
    <s v="Samferdselsanlegg"/>
    <x v="1"/>
  </r>
  <r>
    <x v="46"/>
    <x v="6"/>
    <x v="97"/>
    <x v="97"/>
    <x v="0"/>
    <n v="5"/>
    <s v="Annet landbruksområde"/>
    <x v="0"/>
  </r>
  <r>
    <x v="46"/>
    <x v="6"/>
    <x v="97"/>
    <x v="133"/>
    <x v="0"/>
    <n v="1"/>
    <s v="Bolig- og fritidsbebyggelse"/>
    <x v="0"/>
  </r>
  <r>
    <x v="46"/>
    <x v="6"/>
    <x v="97"/>
    <x v="76"/>
    <x v="0"/>
    <n v="2"/>
    <s v="Bolig- og fritidsbebyggelse"/>
    <x v="0"/>
  </r>
  <r>
    <x v="46"/>
    <x v="6"/>
    <x v="97"/>
    <x v="75"/>
    <x v="0"/>
    <n v="4"/>
    <s v="Bolig- og fritidsbebyggelse"/>
    <x v="0"/>
  </r>
  <r>
    <x v="46"/>
    <x v="6"/>
    <x v="97"/>
    <x v="105"/>
    <x v="0"/>
    <n v="1"/>
    <s v="Friområder mm"/>
    <x v="3"/>
  </r>
  <r>
    <x v="46"/>
    <x v="6"/>
    <x v="97"/>
    <x v="145"/>
    <x v="0"/>
    <n v="10"/>
    <s v="Ikke fordelt"/>
    <x v="2"/>
  </r>
  <r>
    <x v="46"/>
    <x v="6"/>
    <x v="97"/>
    <x v="130"/>
    <x v="0"/>
    <n v="8"/>
    <s v="Næringsbygg og offentlige bygg"/>
    <x v="0"/>
  </r>
  <r>
    <x v="46"/>
    <x v="6"/>
    <x v="97"/>
    <x v="131"/>
    <x v="0"/>
    <n v="1"/>
    <s v="Samferdselsanlegg"/>
    <x v="1"/>
  </r>
  <r>
    <x v="46"/>
    <x v="6"/>
    <x v="97"/>
    <x v="120"/>
    <x v="0"/>
    <n v="12"/>
    <s v="Samferdselsanlegg"/>
    <x v="1"/>
  </r>
  <r>
    <x v="46"/>
    <x v="6"/>
    <x v="97"/>
    <x v="108"/>
    <x v="0"/>
    <n v="25"/>
    <s v="Skogplanting"/>
    <x v="3"/>
  </r>
  <r>
    <x v="46"/>
    <x v="6"/>
    <x v="97"/>
    <x v="74"/>
    <x v="1"/>
    <n v="5"/>
    <s v="Bolig- og fritidsbebyggelse"/>
    <x v="0"/>
  </r>
  <r>
    <x v="46"/>
    <x v="6"/>
    <x v="97"/>
    <x v="81"/>
    <x v="1"/>
    <n v="5"/>
    <s v="Bolig- og fritidsbebyggelse"/>
    <x v="0"/>
  </r>
  <r>
    <x v="46"/>
    <x v="6"/>
    <x v="97"/>
    <x v="132"/>
    <x v="1"/>
    <n v="8"/>
    <s v="Bolig- og fritidsbebyggelse"/>
    <x v="0"/>
  </r>
  <r>
    <x v="46"/>
    <x v="6"/>
    <x v="97"/>
    <x v="84"/>
    <x v="1"/>
    <n v="9"/>
    <s v="Bolig- og fritidsbebyggelse"/>
    <x v="0"/>
  </r>
  <r>
    <x v="46"/>
    <x v="6"/>
    <x v="97"/>
    <x v="121"/>
    <x v="1"/>
    <n v="6"/>
    <s v="Friområder mm"/>
    <x v="3"/>
  </r>
  <r>
    <x v="46"/>
    <x v="6"/>
    <x v="97"/>
    <x v="122"/>
    <x v="1"/>
    <n v="42"/>
    <s v="Ikke fordelt"/>
    <x v="2"/>
  </r>
  <r>
    <x v="46"/>
    <x v="6"/>
    <x v="97"/>
    <x v="83"/>
    <x v="1"/>
    <n v="2"/>
    <s v="Næringsbygg og offentlige bygg"/>
    <x v="0"/>
  </r>
  <r>
    <x v="46"/>
    <x v="6"/>
    <x v="97"/>
    <x v="123"/>
    <x v="1"/>
    <n v="70"/>
    <s v="Næringsbygg og offentlige bygg"/>
    <x v="0"/>
  </r>
  <r>
    <x v="46"/>
    <x v="6"/>
    <x v="97"/>
    <x v="124"/>
    <x v="1"/>
    <n v="10"/>
    <s v="Samferdselsanlegg"/>
    <x v="1"/>
  </r>
  <r>
    <x v="46"/>
    <x v="6"/>
    <x v="98"/>
    <x v="97"/>
    <x v="0"/>
    <n v="1"/>
    <s v="Annet landbruksområde"/>
    <x v="0"/>
  </r>
  <r>
    <x v="46"/>
    <x v="6"/>
    <x v="98"/>
    <x v="75"/>
    <x v="0"/>
    <n v="1"/>
    <s v="Bolig- og fritidsbebyggelse"/>
    <x v="0"/>
  </r>
  <r>
    <x v="46"/>
    <x v="6"/>
    <x v="98"/>
    <x v="98"/>
    <x v="1"/>
    <n v="12"/>
    <s v="Annet landbruksområde"/>
    <x v="0"/>
  </r>
  <r>
    <x v="46"/>
    <x v="6"/>
    <x v="98"/>
    <x v="74"/>
    <x v="1"/>
    <n v="2"/>
    <s v="Bolig- og fritidsbebyggelse"/>
    <x v="0"/>
  </r>
  <r>
    <x v="46"/>
    <x v="6"/>
    <x v="99"/>
    <x v="75"/>
    <x v="0"/>
    <n v="2"/>
    <s v="Bolig- og fritidsbebyggelse"/>
    <x v="0"/>
  </r>
  <r>
    <x v="46"/>
    <x v="6"/>
    <x v="99"/>
    <x v="76"/>
    <x v="0"/>
    <n v="20"/>
    <s v="Bolig- og fritidsbebyggelse"/>
    <x v="0"/>
  </r>
  <r>
    <x v="46"/>
    <x v="6"/>
    <x v="99"/>
    <x v="105"/>
    <x v="0"/>
    <n v="4"/>
    <s v="Friområder mm"/>
    <x v="3"/>
  </r>
  <r>
    <x v="46"/>
    <x v="6"/>
    <x v="99"/>
    <x v="125"/>
    <x v="0"/>
    <n v="4"/>
    <s v="Næringsbygg og offentlige bygg"/>
    <x v="0"/>
  </r>
  <r>
    <x v="46"/>
    <x v="6"/>
    <x v="99"/>
    <x v="134"/>
    <x v="0"/>
    <n v="10"/>
    <s v="Næringsbygg og offentlige bygg"/>
    <x v="0"/>
  </r>
  <r>
    <x v="46"/>
    <x v="6"/>
    <x v="99"/>
    <x v="120"/>
    <x v="0"/>
    <n v="3"/>
    <s v="Samferdselsanlegg"/>
    <x v="1"/>
  </r>
  <r>
    <x v="46"/>
    <x v="6"/>
    <x v="99"/>
    <x v="108"/>
    <x v="0"/>
    <n v="9"/>
    <s v="Skogplanting"/>
    <x v="3"/>
  </r>
  <r>
    <x v="46"/>
    <x v="6"/>
    <x v="99"/>
    <x v="74"/>
    <x v="1"/>
    <n v="2"/>
    <s v="Bolig- og fritidsbebyggelse"/>
    <x v="0"/>
  </r>
  <r>
    <x v="46"/>
    <x v="6"/>
    <x v="99"/>
    <x v="81"/>
    <x v="1"/>
    <n v="5"/>
    <s v="Bolig- og fritidsbebyggelse"/>
    <x v="0"/>
  </r>
  <r>
    <x v="46"/>
    <x v="6"/>
    <x v="100"/>
    <x v="75"/>
    <x v="0"/>
    <n v="9"/>
    <s v="Bolig- og fritidsbebyggelse"/>
    <x v="0"/>
  </r>
  <r>
    <x v="46"/>
    <x v="6"/>
    <x v="101"/>
    <x v="83"/>
    <x v="1"/>
    <n v="2"/>
    <s v="Næringsbygg og offentlige bygg"/>
    <x v="0"/>
  </r>
  <r>
    <x v="46"/>
    <x v="6"/>
    <x v="102"/>
    <x v="78"/>
    <x v="1"/>
    <n v="2"/>
    <s v="Bolig- og fritidsbebyggelse"/>
    <x v="0"/>
  </r>
  <r>
    <x v="46"/>
    <x v="6"/>
    <x v="102"/>
    <x v="74"/>
    <x v="1"/>
    <n v="4"/>
    <s v="Bolig- og fritidsbebyggelse"/>
    <x v="0"/>
  </r>
  <r>
    <x v="46"/>
    <x v="6"/>
    <x v="103"/>
    <x v="75"/>
    <x v="0"/>
    <n v="4"/>
    <s v="Bolig- og fritidsbebyggelse"/>
    <x v="0"/>
  </r>
  <r>
    <x v="46"/>
    <x v="6"/>
    <x v="104"/>
    <x v="97"/>
    <x v="0"/>
    <n v="1"/>
    <s v="Annet landbruksområde"/>
    <x v="0"/>
  </r>
  <r>
    <x v="46"/>
    <x v="6"/>
    <x v="104"/>
    <x v="76"/>
    <x v="0"/>
    <n v="2"/>
    <s v="Bolig- og fritidsbebyggelse"/>
    <x v="0"/>
  </r>
  <r>
    <x v="46"/>
    <x v="6"/>
    <x v="104"/>
    <x v="75"/>
    <x v="0"/>
    <n v="4"/>
    <s v="Bolig- og fritidsbebyggelse"/>
    <x v="0"/>
  </r>
  <r>
    <x v="46"/>
    <x v="6"/>
    <x v="104"/>
    <x v="111"/>
    <x v="0"/>
    <n v="1"/>
    <s v="Næringsbygg og offentlige bygg"/>
    <x v="0"/>
  </r>
  <r>
    <x v="46"/>
    <x v="6"/>
    <x v="104"/>
    <x v="130"/>
    <x v="0"/>
    <n v="1"/>
    <s v="Næringsbygg og offentlige bygg"/>
    <x v="0"/>
  </r>
  <r>
    <x v="46"/>
    <x v="6"/>
    <x v="104"/>
    <x v="131"/>
    <x v="0"/>
    <n v="1"/>
    <s v="Samferdselsanlegg"/>
    <x v="1"/>
  </r>
  <r>
    <x v="46"/>
    <x v="6"/>
    <x v="104"/>
    <x v="98"/>
    <x v="1"/>
    <n v="2"/>
    <s v="Annet landbruksområde"/>
    <x v="0"/>
  </r>
  <r>
    <x v="46"/>
    <x v="6"/>
    <x v="104"/>
    <x v="81"/>
    <x v="1"/>
    <n v="1"/>
    <s v="Bolig- og fritidsbebyggelse"/>
    <x v="0"/>
  </r>
  <r>
    <x v="46"/>
    <x v="6"/>
    <x v="104"/>
    <x v="74"/>
    <x v="1"/>
    <n v="4"/>
    <s v="Bolig- og fritidsbebyggelse"/>
    <x v="0"/>
  </r>
  <r>
    <x v="46"/>
    <x v="6"/>
    <x v="104"/>
    <x v="129"/>
    <x v="1"/>
    <n v="1"/>
    <s v="Samferdselsanlegg"/>
    <x v="1"/>
  </r>
  <r>
    <x v="46"/>
    <x v="6"/>
    <x v="105"/>
    <x v="131"/>
    <x v="0"/>
    <n v="2"/>
    <s v="Samferdselsanlegg"/>
    <x v="1"/>
  </r>
  <r>
    <x v="46"/>
    <x v="6"/>
    <x v="106"/>
    <x v="97"/>
    <x v="0"/>
    <n v="2"/>
    <s v="Annet landbruksområde"/>
    <x v="0"/>
  </r>
  <r>
    <x v="46"/>
    <x v="6"/>
    <x v="106"/>
    <x v="76"/>
    <x v="0"/>
    <n v="2"/>
    <s v="Bolig- og fritidsbebyggelse"/>
    <x v="0"/>
  </r>
  <r>
    <x v="46"/>
    <x v="6"/>
    <x v="106"/>
    <x v="75"/>
    <x v="0"/>
    <n v="5"/>
    <s v="Bolig- og fritidsbebyggelse"/>
    <x v="0"/>
  </r>
  <r>
    <x v="46"/>
    <x v="6"/>
    <x v="106"/>
    <x v="82"/>
    <x v="0"/>
    <n v="5"/>
    <s v="Næringsbygg og offentlige bygg"/>
    <x v="0"/>
  </r>
  <r>
    <x v="46"/>
    <x v="6"/>
    <x v="106"/>
    <x v="120"/>
    <x v="0"/>
    <n v="4"/>
    <s v="Samferdselsanlegg"/>
    <x v="1"/>
  </r>
  <r>
    <x v="46"/>
    <x v="6"/>
    <x v="106"/>
    <x v="74"/>
    <x v="1"/>
    <n v="1"/>
    <s v="Bolig- og fritidsbebyggelse"/>
    <x v="0"/>
  </r>
  <r>
    <x v="46"/>
    <x v="6"/>
    <x v="106"/>
    <x v="112"/>
    <x v="1"/>
    <n v="5"/>
    <s v="Næringsbygg og offentlige bygg"/>
    <x v="0"/>
  </r>
  <r>
    <x v="46"/>
    <x v="6"/>
    <x v="106"/>
    <x v="123"/>
    <x v="1"/>
    <n v="62"/>
    <s v="Næringsbygg og offentlige bygg"/>
    <x v="0"/>
  </r>
  <r>
    <x v="46"/>
    <x v="6"/>
    <x v="107"/>
    <x v="108"/>
    <x v="0"/>
    <n v="4"/>
    <s v="Skogplanting"/>
    <x v="3"/>
  </r>
  <r>
    <x v="46"/>
    <x v="6"/>
    <x v="108"/>
    <x v="97"/>
    <x v="0"/>
    <n v="2"/>
    <s v="Annet landbruksområde"/>
    <x v="0"/>
  </r>
  <r>
    <x v="46"/>
    <x v="6"/>
    <x v="140"/>
    <x v="75"/>
    <x v="0"/>
    <n v="1"/>
    <s v="Bolig- og fritidsbebyggelse"/>
    <x v="0"/>
  </r>
  <r>
    <x v="46"/>
    <x v="6"/>
    <x v="140"/>
    <x v="108"/>
    <x v="0"/>
    <n v="10"/>
    <s v="Skogplanting"/>
    <x v="3"/>
  </r>
  <r>
    <x v="46"/>
    <x v="6"/>
    <x v="110"/>
    <x v="97"/>
    <x v="0"/>
    <n v="12"/>
    <s v="Annet landbruksområde"/>
    <x v="0"/>
  </r>
  <r>
    <x v="46"/>
    <x v="6"/>
    <x v="110"/>
    <x v="85"/>
    <x v="0"/>
    <n v="1"/>
    <s v="Bolig- og fritidsbebyggelse"/>
    <x v="0"/>
  </r>
  <r>
    <x v="46"/>
    <x v="6"/>
    <x v="111"/>
    <x v="76"/>
    <x v="0"/>
    <n v="8"/>
    <s v="Bolig- og fritidsbebyggelse"/>
    <x v="0"/>
  </r>
  <r>
    <x v="46"/>
    <x v="6"/>
    <x v="111"/>
    <x v="134"/>
    <x v="0"/>
    <n v="2"/>
    <s v="Næringsbygg og offentlige bygg"/>
    <x v="0"/>
  </r>
  <r>
    <x v="46"/>
    <x v="6"/>
    <x v="111"/>
    <x v="130"/>
    <x v="0"/>
    <n v="45"/>
    <s v="Næringsbygg og offentlige bygg"/>
    <x v="0"/>
  </r>
  <r>
    <x v="46"/>
    <x v="6"/>
    <x v="111"/>
    <x v="120"/>
    <x v="0"/>
    <n v="3"/>
    <s v="Samferdselsanlegg"/>
    <x v="1"/>
  </r>
  <r>
    <x v="46"/>
    <x v="6"/>
    <x v="111"/>
    <x v="83"/>
    <x v="1"/>
    <n v="33"/>
    <s v="Næringsbygg og offentlige bygg"/>
    <x v="0"/>
  </r>
  <r>
    <x v="46"/>
    <x v="6"/>
    <x v="112"/>
    <x v="80"/>
    <x v="0"/>
    <n v="4"/>
    <s v="Bolig- og fritidsbebyggelse"/>
    <x v="0"/>
  </r>
  <r>
    <x v="46"/>
    <x v="6"/>
    <x v="112"/>
    <x v="76"/>
    <x v="0"/>
    <n v="8"/>
    <s v="Bolig- og fritidsbebyggelse"/>
    <x v="0"/>
  </r>
  <r>
    <x v="46"/>
    <x v="6"/>
    <x v="112"/>
    <x v="75"/>
    <x v="0"/>
    <n v="20"/>
    <s v="Bolig- og fritidsbebyggelse"/>
    <x v="0"/>
  </r>
  <r>
    <x v="46"/>
    <x v="6"/>
    <x v="112"/>
    <x v="78"/>
    <x v="1"/>
    <n v="1"/>
    <s v="Bolig- og fritidsbebyggelse"/>
    <x v="0"/>
  </r>
  <r>
    <x v="46"/>
    <x v="6"/>
    <x v="112"/>
    <x v="74"/>
    <x v="1"/>
    <n v="3"/>
    <s v="Bolig- og fritidsbebyggelse"/>
    <x v="0"/>
  </r>
  <r>
    <x v="46"/>
    <x v="6"/>
    <x v="136"/>
    <x v="80"/>
    <x v="0"/>
    <n v="1"/>
    <s v="Bolig- og fritidsbebyggelse"/>
    <x v="0"/>
  </r>
  <r>
    <x v="46"/>
    <x v="6"/>
    <x v="136"/>
    <x v="130"/>
    <x v="0"/>
    <n v="12"/>
    <s v="Næringsbygg og offentlige bygg"/>
    <x v="0"/>
  </r>
  <r>
    <x v="46"/>
    <x v="6"/>
    <x v="136"/>
    <x v="112"/>
    <x v="1"/>
    <n v="7"/>
    <s v="Næringsbygg og offentlige bygg"/>
    <x v="0"/>
  </r>
  <r>
    <x v="46"/>
    <x v="6"/>
    <x v="113"/>
    <x v="80"/>
    <x v="0"/>
    <n v="3"/>
    <s v="Bolig- og fritidsbebyggelse"/>
    <x v="0"/>
  </r>
  <r>
    <x v="46"/>
    <x v="6"/>
    <x v="113"/>
    <x v="75"/>
    <x v="0"/>
    <n v="4"/>
    <s v="Bolig- og fritidsbebyggelse"/>
    <x v="0"/>
  </r>
  <r>
    <x v="46"/>
    <x v="6"/>
    <x v="113"/>
    <x v="111"/>
    <x v="0"/>
    <n v="6"/>
    <s v="Næringsbygg og offentlige bygg"/>
    <x v="0"/>
  </r>
  <r>
    <x v="46"/>
    <x v="6"/>
    <x v="113"/>
    <x v="120"/>
    <x v="0"/>
    <n v="2"/>
    <s v="Samferdselsanlegg"/>
    <x v="1"/>
  </r>
  <r>
    <x v="46"/>
    <x v="6"/>
    <x v="113"/>
    <x v="74"/>
    <x v="1"/>
    <n v="2"/>
    <s v="Bolig- og fritidsbebyggelse"/>
    <x v="0"/>
  </r>
  <r>
    <x v="46"/>
    <x v="6"/>
    <x v="113"/>
    <x v="121"/>
    <x v="1"/>
    <n v="94"/>
    <s v="Friområder mm"/>
    <x v="3"/>
  </r>
  <r>
    <x v="46"/>
    <x v="6"/>
    <x v="113"/>
    <x v="83"/>
    <x v="1"/>
    <n v="117"/>
    <s v="Næringsbygg og offentlige bygg"/>
    <x v="0"/>
  </r>
  <r>
    <x v="46"/>
    <x v="6"/>
    <x v="113"/>
    <x v="124"/>
    <x v="1"/>
    <n v="30"/>
    <s v="Samferdselsanlegg"/>
    <x v="1"/>
  </r>
  <r>
    <x v="46"/>
    <x v="7"/>
    <x v="114"/>
    <x v="75"/>
    <x v="0"/>
    <n v="2"/>
    <s v="Bolig- og fritidsbebyggelse"/>
    <x v="0"/>
  </r>
  <r>
    <x v="46"/>
    <x v="7"/>
    <x v="114"/>
    <x v="76"/>
    <x v="0"/>
    <n v="25"/>
    <s v="Bolig- og fritidsbebyggelse"/>
    <x v="0"/>
  </r>
  <r>
    <x v="46"/>
    <x v="7"/>
    <x v="114"/>
    <x v="82"/>
    <x v="0"/>
    <n v="10"/>
    <s v="Næringsbygg og offentlige bygg"/>
    <x v="0"/>
  </r>
  <r>
    <x v="46"/>
    <x v="7"/>
    <x v="115"/>
    <x v="81"/>
    <x v="1"/>
    <n v="50"/>
    <s v="Bolig- og fritidsbebyggelse"/>
    <x v="0"/>
  </r>
  <r>
    <x v="46"/>
    <x v="7"/>
    <x v="137"/>
    <x v="80"/>
    <x v="0"/>
    <n v="1"/>
    <s v="Bolig- og fritidsbebyggelse"/>
    <x v="0"/>
  </r>
  <r>
    <x v="46"/>
    <x v="7"/>
    <x v="137"/>
    <x v="75"/>
    <x v="0"/>
    <n v="2"/>
    <s v="Bolig- og fritidsbebyggelse"/>
    <x v="0"/>
  </r>
  <r>
    <x v="46"/>
    <x v="7"/>
    <x v="137"/>
    <x v="130"/>
    <x v="0"/>
    <n v="3"/>
    <s v="Næringsbygg og offentlige bygg"/>
    <x v="0"/>
  </r>
  <r>
    <x v="46"/>
    <x v="7"/>
    <x v="137"/>
    <x v="111"/>
    <x v="0"/>
    <n v="16"/>
    <s v="Næringsbygg og offentlige bygg"/>
    <x v="0"/>
  </r>
  <r>
    <x v="46"/>
    <x v="7"/>
    <x v="139"/>
    <x v="120"/>
    <x v="0"/>
    <n v="16"/>
    <s v="Samferdselsanlegg"/>
    <x v="1"/>
  </r>
  <r>
    <x v="46"/>
    <x v="7"/>
    <x v="116"/>
    <x v="75"/>
    <x v="0"/>
    <n v="1"/>
    <s v="Bolig- og fritidsbebyggelse"/>
    <x v="0"/>
  </r>
  <r>
    <x v="46"/>
    <x v="7"/>
    <x v="116"/>
    <x v="111"/>
    <x v="0"/>
    <n v="1"/>
    <s v="Næringsbygg og offentlige bygg"/>
    <x v="0"/>
  </r>
  <r>
    <x v="46"/>
    <x v="7"/>
    <x v="117"/>
    <x v="97"/>
    <x v="0"/>
    <n v="9"/>
    <s v="Annet landbruksområde"/>
    <x v="0"/>
  </r>
  <r>
    <x v="46"/>
    <x v="7"/>
    <x v="118"/>
    <x v="80"/>
    <x v="0"/>
    <n v="1"/>
    <s v="Bolig- og fritidsbebyggelse"/>
    <x v="0"/>
  </r>
  <r>
    <x v="46"/>
    <x v="7"/>
    <x v="118"/>
    <x v="75"/>
    <x v="0"/>
    <n v="4"/>
    <s v="Bolig- og fritidsbebyggelse"/>
    <x v="0"/>
  </r>
  <r>
    <x v="46"/>
    <x v="7"/>
    <x v="118"/>
    <x v="76"/>
    <x v="0"/>
    <n v="5"/>
    <s v="Bolig- og fritidsbebyggelse"/>
    <x v="0"/>
  </r>
  <r>
    <x v="46"/>
    <x v="7"/>
    <x v="118"/>
    <x v="82"/>
    <x v="0"/>
    <n v="1"/>
    <s v="Næringsbygg og offentlige bygg"/>
    <x v="0"/>
  </r>
  <r>
    <x v="46"/>
    <x v="7"/>
    <x v="119"/>
    <x v="80"/>
    <x v="0"/>
    <n v="3"/>
    <s v="Bolig- og fritidsbebyggelse"/>
    <x v="0"/>
  </r>
  <r>
    <x v="46"/>
    <x v="7"/>
    <x v="119"/>
    <x v="75"/>
    <x v="0"/>
    <n v="4"/>
    <s v="Bolig- og fritidsbebyggelse"/>
    <x v="0"/>
  </r>
  <r>
    <x v="46"/>
    <x v="7"/>
    <x v="119"/>
    <x v="120"/>
    <x v="0"/>
    <n v="216"/>
    <s v="Samferdselsanlegg"/>
    <x v="1"/>
  </r>
  <r>
    <x v="46"/>
    <x v="7"/>
    <x v="119"/>
    <x v="108"/>
    <x v="0"/>
    <n v="2"/>
    <s v="Skogplanting"/>
    <x v="3"/>
  </r>
  <r>
    <x v="46"/>
    <x v="7"/>
    <x v="120"/>
    <x v="75"/>
    <x v="0"/>
    <n v="1"/>
    <s v="Bolig- og fritidsbebyggelse"/>
    <x v="0"/>
  </r>
  <r>
    <x v="46"/>
    <x v="7"/>
    <x v="120"/>
    <x v="120"/>
    <x v="0"/>
    <n v="115"/>
    <s v="Samferdselsanlegg"/>
    <x v="1"/>
  </r>
  <r>
    <x v="46"/>
    <x v="7"/>
    <x v="120"/>
    <x v="124"/>
    <x v="1"/>
    <n v="20"/>
    <s v="Samferdselsanlegg"/>
    <x v="1"/>
  </r>
  <r>
    <x v="46"/>
    <x v="7"/>
    <x v="121"/>
    <x v="80"/>
    <x v="0"/>
    <n v="1"/>
    <s v="Bolig- og fritidsbebyggelse"/>
    <x v="0"/>
  </r>
  <r>
    <x v="46"/>
    <x v="7"/>
    <x v="121"/>
    <x v="120"/>
    <x v="0"/>
    <n v="207"/>
    <s v="Samferdselsanlegg"/>
    <x v="1"/>
  </r>
  <r>
    <x v="46"/>
    <x v="7"/>
    <x v="121"/>
    <x v="79"/>
    <x v="1"/>
    <n v="2"/>
    <s v="Næringsbygg og offentlige bygg"/>
    <x v="0"/>
  </r>
  <r>
    <x v="46"/>
    <x v="7"/>
    <x v="122"/>
    <x v="75"/>
    <x v="0"/>
    <n v="2"/>
    <s v="Bolig- og fritidsbebyggelse"/>
    <x v="0"/>
  </r>
  <r>
    <x v="46"/>
    <x v="7"/>
    <x v="123"/>
    <x v="120"/>
    <x v="0"/>
    <n v="5"/>
    <s v="Samferdselsanlegg"/>
    <x v="1"/>
  </r>
  <r>
    <x v="46"/>
    <x v="7"/>
    <x v="123"/>
    <x v="124"/>
    <x v="1"/>
    <n v="2"/>
    <s v="Samferdselsanlegg"/>
    <x v="1"/>
  </r>
  <r>
    <x v="46"/>
    <x v="7"/>
    <x v="124"/>
    <x v="105"/>
    <x v="0"/>
    <n v="3"/>
    <s v="Friområder mm"/>
    <x v="3"/>
  </r>
  <r>
    <x v="46"/>
    <x v="7"/>
    <x v="124"/>
    <x v="134"/>
    <x v="0"/>
    <n v="8"/>
    <s v="Næringsbygg og offentlige bygg"/>
    <x v="0"/>
  </r>
  <r>
    <x v="46"/>
    <x v="7"/>
    <x v="124"/>
    <x v="120"/>
    <x v="0"/>
    <n v="3"/>
    <s v="Samferdselsanlegg"/>
    <x v="1"/>
  </r>
  <r>
    <x v="46"/>
    <x v="7"/>
    <x v="124"/>
    <x v="123"/>
    <x v="1"/>
    <n v="10"/>
    <s v="Næringsbygg og offentlige bygg"/>
    <x v="0"/>
  </r>
  <r>
    <x v="46"/>
    <x v="7"/>
    <x v="125"/>
    <x v="97"/>
    <x v="0"/>
    <n v="1"/>
    <s v="Annet landbruksområde"/>
    <x v="0"/>
  </r>
  <r>
    <x v="46"/>
    <x v="7"/>
    <x v="125"/>
    <x v="75"/>
    <x v="0"/>
    <n v="9"/>
    <s v="Bolig- og fritidsbebyggelse"/>
    <x v="0"/>
  </r>
  <r>
    <x v="46"/>
    <x v="7"/>
    <x v="125"/>
    <x v="125"/>
    <x v="0"/>
    <n v="2"/>
    <s v="Næringsbygg og offentlige bygg"/>
    <x v="0"/>
  </r>
  <r>
    <x v="46"/>
    <x v="7"/>
    <x v="125"/>
    <x v="77"/>
    <x v="0"/>
    <n v="8"/>
    <s v="Næringsbygg og offentlige bygg"/>
    <x v="0"/>
  </r>
  <r>
    <x v="46"/>
    <x v="7"/>
    <x v="125"/>
    <x v="120"/>
    <x v="0"/>
    <n v="13"/>
    <s v="Samferdselsanlegg"/>
    <x v="1"/>
  </r>
  <r>
    <x v="46"/>
    <x v="7"/>
    <x v="126"/>
    <x v="74"/>
    <x v="1"/>
    <n v="5"/>
    <s v="Bolig- og fritidsbebyggelse"/>
    <x v="0"/>
  </r>
  <r>
    <x v="46"/>
    <x v="7"/>
    <x v="128"/>
    <x v="120"/>
    <x v="0"/>
    <n v="3"/>
    <s v="Samferdselsanlegg"/>
    <x v="1"/>
  </r>
  <r>
    <x v="46"/>
    <x v="7"/>
    <x v="129"/>
    <x v="75"/>
    <x v="0"/>
    <n v="1"/>
    <s v="Bolig- og fritidsbebyggelse"/>
    <x v="0"/>
  </r>
  <r>
    <x v="46"/>
    <x v="7"/>
    <x v="129"/>
    <x v="76"/>
    <x v="0"/>
    <n v="5"/>
    <s v="Bolig- og fritidsbebyggelse"/>
    <x v="0"/>
  </r>
  <r>
    <x v="46"/>
    <x v="7"/>
    <x v="129"/>
    <x v="105"/>
    <x v="0"/>
    <n v="1"/>
    <s v="Friområder mm"/>
    <x v="3"/>
  </r>
  <r>
    <x v="46"/>
    <x v="7"/>
    <x v="129"/>
    <x v="120"/>
    <x v="0"/>
    <n v="1"/>
    <s v="Samferdselsanlegg"/>
    <x v="1"/>
  </r>
  <r>
    <x v="46"/>
    <x v="7"/>
    <x v="131"/>
    <x v="75"/>
    <x v="0"/>
    <n v="3"/>
    <s v="Bolig- og fritidsbebyggelse"/>
    <x v="0"/>
  </r>
  <r>
    <x v="46"/>
    <x v="7"/>
    <x v="132"/>
    <x v="75"/>
    <x v="0"/>
    <n v="1"/>
    <s v="Bolig- og fritidsbebyggelse"/>
    <x v="0"/>
  </r>
  <r>
    <x v="46"/>
    <x v="7"/>
    <x v="132"/>
    <x v="74"/>
    <x v="1"/>
    <n v="1"/>
    <s v="Bolig- og fritidsbebyggelse"/>
    <x v="0"/>
  </r>
  <r>
    <x v="46"/>
    <x v="7"/>
    <x v="132"/>
    <x v="78"/>
    <x v="1"/>
    <n v="2"/>
    <s v="Bolig- og fritidsbebyggelse"/>
    <x v="0"/>
  </r>
  <r>
    <x v="46"/>
    <x v="7"/>
    <x v="138"/>
    <x v="134"/>
    <x v="0"/>
    <n v="2"/>
    <s v="Næringsbygg og offentlige bygg"/>
    <x v="0"/>
  </r>
  <r>
    <x v="46"/>
    <x v="7"/>
    <x v="133"/>
    <x v="75"/>
    <x v="0"/>
    <n v="1"/>
    <s v="Bolig- og fritidsbebyggelse"/>
    <x v="0"/>
  </r>
  <r>
    <x v="46"/>
    <x v="7"/>
    <x v="134"/>
    <x v="75"/>
    <x v="0"/>
    <n v="7"/>
    <s v="Bolig- og fritidsbebyggelse"/>
    <x v="0"/>
  </r>
  <r>
    <x v="46"/>
    <x v="1"/>
    <x v="22"/>
    <x v="98"/>
    <x v="1"/>
    <n v="15"/>
    <s v="Annet landbruksområde"/>
    <x v="0"/>
  </r>
  <r>
    <x v="46"/>
    <x v="4"/>
    <x v="47"/>
    <x v="75"/>
    <x v="0"/>
    <n v="1"/>
    <s v="Bolig- og fritidsbebyggelse"/>
    <x v="0"/>
  </r>
  <r>
    <x v="46"/>
    <x v="4"/>
    <x v="57"/>
    <x v="75"/>
    <x v="0"/>
    <n v="1"/>
    <s v="Bolig- og fritidsbebyggelse"/>
    <x v="0"/>
  </r>
  <r>
    <x v="46"/>
    <x v="4"/>
    <x v="57"/>
    <x v="108"/>
    <x v="0"/>
    <n v="9"/>
    <s v="Skogplanting"/>
    <x v="3"/>
  </r>
  <r>
    <x v="46"/>
    <x v="4"/>
    <x v="59"/>
    <x v="75"/>
    <x v="0"/>
    <n v="2"/>
    <s v="Bolig- og fritidsbebyggelse"/>
    <x v="0"/>
  </r>
  <r>
    <x v="46"/>
    <x v="4"/>
    <x v="59"/>
    <x v="112"/>
    <x v="1"/>
    <n v="5"/>
    <s v="Næringsbygg og offentlige bygg"/>
    <x v="0"/>
  </r>
  <r>
    <x v="46"/>
    <x v="4"/>
    <x v="59"/>
    <x v="110"/>
    <x v="1"/>
    <n v="5"/>
    <s v="Samferdselsanlegg"/>
    <x v="1"/>
  </r>
  <r>
    <x v="46"/>
    <x v="4"/>
    <x v="48"/>
    <x v="97"/>
    <x v="0"/>
    <n v="4"/>
    <s v="Annet landbruksområde"/>
    <x v="0"/>
  </r>
  <r>
    <x v="46"/>
    <x v="4"/>
    <x v="48"/>
    <x v="75"/>
    <x v="0"/>
    <n v="1"/>
    <s v="Bolig- og fritidsbebyggelse"/>
    <x v="0"/>
  </r>
  <r>
    <x v="46"/>
    <x v="4"/>
    <x v="48"/>
    <x v="74"/>
    <x v="1"/>
    <n v="1"/>
    <s v="Bolig- og fritidsbebyggelse"/>
    <x v="0"/>
  </r>
  <r>
    <x v="46"/>
    <x v="4"/>
    <x v="49"/>
    <x v="107"/>
    <x v="0"/>
    <n v="22"/>
    <s v="Næringsbygg og offentlige bygg"/>
    <x v="0"/>
  </r>
  <r>
    <x v="46"/>
    <x v="4"/>
    <x v="49"/>
    <x v="106"/>
    <x v="0"/>
    <n v="4"/>
    <s v="Samferdselsanlegg"/>
    <x v="1"/>
  </r>
  <r>
    <x v="46"/>
    <x v="4"/>
    <x v="50"/>
    <x v="97"/>
    <x v="0"/>
    <n v="32"/>
    <s v="Annet landbruksområde"/>
    <x v="0"/>
  </r>
  <r>
    <x v="46"/>
    <x v="4"/>
    <x v="50"/>
    <x v="75"/>
    <x v="0"/>
    <n v="1"/>
    <s v="Bolig- og fritidsbebyggelse"/>
    <x v="0"/>
  </r>
  <r>
    <x v="46"/>
    <x v="4"/>
    <x v="51"/>
    <x v="75"/>
    <x v="0"/>
    <n v="1"/>
    <s v="Bolig- og fritidsbebyggelse"/>
    <x v="0"/>
  </r>
  <r>
    <x v="46"/>
    <x v="4"/>
    <x v="51"/>
    <x v="107"/>
    <x v="0"/>
    <n v="4"/>
    <s v="Næringsbygg og offentlige bygg"/>
    <x v="0"/>
  </r>
  <r>
    <x v="46"/>
    <x v="4"/>
    <x v="51"/>
    <x v="117"/>
    <x v="1"/>
    <n v="2"/>
    <s v="Næringsbygg og offentlige bygg"/>
    <x v="0"/>
  </r>
  <r>
    <x v="46"/>
    <x v="4"/>
    <x v="52"/>
    <x v="74"/>
    <x v="1"/>
    <n v="7"/>
    <s v="Bolig- og fritidsbebyggelse"/>
    <x v="0"/>
  </r>
  <r>
    <x v="46"/>
    <x v="4"/>
    <x v="54"/>
    <x v="74"/>
    <x v="1"/>
    <n v="2"/>
    <s v="Bolig- og fritidsbebyggelse"/>
    <x v="0"/>
  </r>
  <r>
    <x v="46"/>
    <x v="4"/>
    <x v="61"/>
    <x v="75"/>
    <x v="0"/>
    <n v="2"/>
    <s v="Bolig- og fritidsbebyggelse"/>
    <x v="0"/>
  </r>
  <r>
    <x v="46"/>
    <x v="4"/>
    <x v="56"/>
    <x v="106"/>
    <x v="0"/>
    <n v="14"/>
    <s v="Samferdselsanlegg"/>
    <x v="1"/>
  </r>
  <r>
    <x v="46"/>
    <x v="4"/>
    <x v="56"/>
    <x v="110"/>
    <x v="1"/>
    <n v="52"/>
    <s v="Samferdselsanlegg"/>
    <x v="1"/>
  </r>
  <r>
    <x v="46"/>
    <x v="5"/>
    <x v="62"/>
    <x v="97"/>
    <x v="0"/>
    <n v="1"/>
    <s v="Annet landbruksområde"/>
    <x v="0"/>
  </r>
  <r>
    <x v="46"/>
    <x v="5"/>
    <x v="62"/>
    <x v="76"/>
    <x v="0"/>
    <n v="3"/>
    <s v="Bolig- og fritidsbebyggelse"/>
    <x v="0"/>
  </r>
  <r>
    <x v="46"/>
    <x v="5"/>
    <x v="62"/>
    <x v="106"/>
    <x v="0"/>
    <n v="21"/>
    <s v="Samferdselsanlegg"/>
    <x v="1"/>
  </r>
  <r>
    <x v="46"/>
    <x v="5"/>
    <x v="72"/>
    <x v="115"/>
    <x v="0"/>
    <n v="15"/>
    <s v="Næringsbygg og offentlige bygg"/>
    <x v="0"/>
  </r>
  <r>
    <x v="46"/>
    <x v="5"/>
    <x v="63"/>
    <x v="97"/>
    <x v="0"/>
    <n v="4"/>
    <s v="Annet landbruksområde"/>
    <x v="0"/>
  </r>
  <r>
    <x v="46"/>
    <x v="5"/>
    <x v="63"/>
    <x v="106"/>
    <x v="0"/>
    <n v="2"/>
    <s v="Samferdselsanlegg"/>
    <x v="1"/>
  </r>
  <r>
    <x v="46"/>
    <x v="5"/>
    <x v="63"/>
    <x v="106"/>
    <x v="0"/>
    <n v="1"/>
    <s v="Samferdselsanlegg"/>
    <x v="1"/>
  </r>
  <r>
    <x v="46"/>
    <x v="5"/>
    <x v="63"/>
    <x v="109"/>
    <x v="1"/>
    <n v="4"/>
    <s v="Friområder mm"/>
    <x v="3"/>
  </r>
  <r>
    <x v="46"/>
    <x v="5"/>
    <x v="63"/>
    <x v="137"/>
    <x v="1"/>
    <n v="7"/>
    <s v="Næringsbygg og offentlige bygg"/>
    <x v="0"/>
  </r>
  <r>
    <x v="46"/>
    <x v="5"/>
    <x v="63"/>
    <x v="110"/>
    <x v="1"/>
    <n v="1"/>
    <s v="Samferdselsanlegg"/>
    <x v="1"/>
  </r>
  <r>
    <x v="46"/>
    <x v="5"/>
    <x v="63"/>
    <x v="110"/>
    <x v="1"/>
    <n v="1"/>
    <s v="Samferdselsanlegg"/>
    <x v="1"/>
  </r>
  <r>
    <x v="46"/>
    <x v="5"/>
    <x v="64"/>
    <x v="76"/>
    <x v="0"/>
    <n v="1"/>
    <s v="Bolig- og fritidsbebyggelse"/>
    <x v="0"/>
  </r>
  <r>
    <x v="46"/>
    <x v="5"/>
    <x v="64"/>
    <x v="107"/>
    <x v="0"/>
    <n v="8"/>
    <s v="Næringsbygg og offentlige bygg"/>
    <x v="0"/>
  </r>
  <r>
    <x v="46"/>
    <x v="5"/>
    <x v="64"/>
    <x v="77"/>
    <x v="0"/>
    <n v="2"/>
    <s v="Næringsbygg og offentlige bygg"/>
    <x v="0"/>
  </r>
  <r>
    <x v="46"/>
    <x v="5"/>
    <x v="65"/>
    <x v="97"/>
    <x v="0"/>
    <n v="8"/>
    <s v="Annet landbruksområde"/>
    <x v="0"/>
  </r>
  <r>
    <x v="46"/>
    <x v="5"/>
    <x v="65"/>
    <x v="76"/>
    <x v="0"/>
    <n v="5"/>
    <s v="Bolig- og fritidsbebyggelse"/>
    <x v="0"/>
  </r>
  <r>
    <x v="46"/>
    <x v="5"/>
    <x v="65"/>
    <x v="75"/>
    <x v="0"/>
    <n v="1"/>
    <s v="Bolig- og fritidsbebyggelse"/>
    <x v="0"/>
  </r>
  <r>
    <x v="46"/>
    <x v="5"/>
    <x v="65"/>
    <x v="115"/>
    <x v="0"/>
    <n v="17"/>
    <s v="Næringsbygg og offentlige bygg"/>
    <x v="0"/>
  </r>
  <r>
    <x v="46"/>
    <x v="5"/>
    <x v="65"/>
    <x v="107"/>
    <x v="0"/>
    <n v="13"/>
    <s v="Næringsbygg og offentlige bygg"/>
    <x v="0"/>
  </r>
  <r>
    <x v="46"/>
    <x v="5"/>
    <x v="65"/>
    <x v="106"/>
    <x v="0"/>
    <n v="7"/>
    <s v="Samferdselsanlegg"/>
    <x v="1"/>
  </r>
  <r>
    <x v="46"/>
    <x v="5"/>
    <x v="65"/>
    <x v="106"/>
    <x v="0"/>
    <n v="1"/>
    <s v="Samferdselsanlegg"/>
    <x v="1"/>
  </r>
  <r>
    <x v="46"/>
    <x v="5"/>
    <x v="65"/>
    <x v="146"/>
    <x v="1"/>
    <n v="5"/>
    <s v="Friområder mm"/>
    <x v="3"/>
  </r>
  <r>
    <x v="46"/>
    <x v="5"/>
    <x v="65"/>
    <x v="117"/>
    <x v="1"/>
    <n v="137"/>
    <s v="Næringsbygg og offentlige bygg"/>
    <x v="0"/>
  </r>
  <r>
    <x v="46"/>
    <x v="5"/>
    <x v="65"/>
    <x v="136"/>
    <x v="1"/>
    <n v="16"/>
    <s v="Næringsbygg og offentlige bygg"/>
    <x v="0"/>
  </r>
  <r>
    <x v="46"/>
    <x v="5"/>
    <x v="65"/>
    <x v="110"/>
    <x v="1"/>
    <n v="2"/>
    <s v="Samferdselsanlegg"/>
    <x v="1"/>
  </r>
  <r>
    <x v="46"/>
    <x v="5"/>
    <x v="66"/>
    <x v="97"/>
    <x v="0"/>
    <n v="2"/>
    <s v="Annet landbruksområde"/>
    <x v="0"/>
  </r>
  <r>
    <x v="46"/>
    <x v="5"/>
    <x v="66"/>
    <x v="106"/>
    <x v="0"/>
    <n v="5"/>
    <s v="Samferdselsanlegg"/>
    <x v="1"/>
  </r>
  <r>
    <x v="46"/>
    <x v="5"/>
    <x v="67"/>
    <x v="108"/>
    <x v="0"/>
    <n v="7"/>
    <s v="Skogplanting"/>
    <x v="3"/>
  </r>
  <r>
    <x v="46"/>
    <x v="5"/>
    <x v="68"/>
    <x v="97"/>
    <x v="0"/>
    <n v="8"/>
    <s v="Annet landbruksområde"/>
    <x v="0"/>
  </r>
  <r>
    <x v="46"/>
    <x v="5"/>
    <x v="73"/>
    <x v="106"/>
    <x v="0"/>
    <n v="3"/>
    <s v="Samferdselsanlegg"/>
    <x v="1"/>
  </r>
  <r>
    <x v="46"/>
    <x v="5"/>
    <x v="73"/>
    <x v="108"/>
    <x v="0"/>
    <n v="3"/>
    <s v="Skogplanting"/>
    <x v="3"/>
  </r>
  <r>
    <x v="46"/>
    <x v="5"/>
    <x v="69"/>
    <x v="97"/>
    <x v="0"/>
    <n v="2"/>
    <s v="Annet landbruksområde"/>
    <x v="0"/>
  </r>
  <r>
    <x v="46"/>
    <x v="5"/>
    <x v="74"/>
    <x v="76"/>
    <x v="0"/>
    <n v="18"/>
    <s v="Bolig- og fritidsbebyggelse"/>
    <x v="0"/>
  </r>
  <r>
    <x v="46"/>
    <x v="5"/>
    <x v="74"/>
    <x v="115"/>
    <x v="0"/>
    <n v="21"/>
    <s v="Næringsbygg og offentlige bygg"/>
    <x v="0"/>
  </r>
  <r>
    <x v="46"/>
    <x v="2"/>
    <x v="75"/>
    <x v="75"/>
    <x v="0"/>
    <n v="4"/>
    <s v="Bolig- og fritidsbebyggelse"/>
    <x v="0"/>
  </r>
  <r>
    <x v="46"/>
    <x v="2"/>
    <x v="75"/>
    <x v="106"/>
    <x v="0"/>
    <n v="8"/>
    <s v="Samferdselsanlegg"/>
    <x v="1"/>
  </r>
  <r>
    <x v="46"/>
    <x v="2"/>
    <x v="75"/>
    <x v="81"/>
    <x v="1"/>
    <n v="10"/>
    <s v="Bolig- og fritidsbebyggelse"/>
    <x v="0"/>
  </r>
  <r>
    <x v="46"/>
    <x v="2"/>
    <x v="76"/>
    <x v="97"/>
    <x v="0"/>
    <n v="1"/>
    <s v="Annet landbruksområde"/>
    <x v="0"/>
  </r>
  <r>
    <x v="46"/>
    <x v="2"/>
    <x v="76"/>
    <x v="75"/>
    <x v="0"/>
    <n v="2"/>
    <s v="Bolig- og fritidsbebyggelse"/>
    <x v="0"/>
  </r>
  <r>
    <x v="46"/>
    <x v="2"/>
    <x v="76"/>
    <x v="105"/>
    <x v="0"/>
    <n v="1"/>
    <s v="Friområder mm"/>
    <x v="3"/>
  </r>
  <r>
    <x v="46"/>
    <x v="2"/>
    <x v="76"/>
    <x v="106"/>
    <x v="0"/>
    <n v="1"/>
    <s v="Samferdselsanlegg"/>
    <x v="1"/>
  </r>
  <r>
    <x v="46"/>
    <x v="2"/>
    <x v="76"/>
    <x v="108"/>
    <x v="0"/>
    <n v="2"/>
    <s v="Skogplanting"/>
    <x v="3"/>
  </r>
  <r>
    <x v="46"/>
    <x v="2"/>
    <x v="76"/>
    <x v="98"/>
    <x v="1"/>
    <n v="1"/>
    <s v="Annet landbruksområde"/>
    <x v="0"/>
  </r>
  <r>
    <x v="46"/>
    <x v="2"/>
    <x v="76"/>
    <x v="118"/>
    <x v="1"/>
    <n v="2"/>
    <s v="Bolig- og fritidsbebyggelse"/>
    <x v="0"/>
  </r>
  <r>
    <x v="46"/>
    <x v="2"/>
    <x v="76"/>
    <x v="110"/>
    <x v="1"/>
    <n v="1"/>
    <s v="Samferdselsanlegg"/>
    <x v="1"/>
  </r>
  <r>
    <x v="46"/>
    <x v="2"/>
    <x v="77"/>
    <x v="76"/>
    <x v="0"/>
    <n v="53"/>
    <s v="Bolig- og fritidsbebyggelse"/>
    <x v="0"/>
  </r>
  <r>
    <x v="46"/>
    <x v="2"/>
    <x v="77"/>
    <x v="105"/>
    <x v="0"/>
    <n v="15"/>
    <s v="Friområder mm"/>
    <x v="3"/>
  </r>
  <r>
    <x v="46"/>
    <x v="2"/>
    <x v="77"/>
    <x v="107"/>
    <x v="0"/>
    <n v="11"/>
    <s v="Næringsbygg og offentlige bygg"/>
    <x v="0"/>
  </r>
  <r>
    <x v="46"/>
    <x v="2"/>
    <x v="77"/>
    <x v="77"/>
    <x v="0"/>
    <n v="1"/>
    <s v="Næringsbygg og offentlige bygg"/>
    <x v="0"/>
  </r>
  <r>
    <x v="46"/>
    <x v="2"/>
    <x v="77"/>
    <x v="106"/>
    <x v="0"/>
    <n v="16"/>
    <s v="Samferdselsanlegg"/>
    <x v="1"/>
  </r>
  <r>
    <x v="46"/>
    <x v="2"/>
    <x v="77"/>
    <x v="106"/>
    <x v="0"/>
    <n v="3"/>
    <s v="Samferdselsanlegg"/>
    <x v="1"/>
  </r>
  <r>
    <x v="46"/>
    <x v="2"/>
    <x v="77"/>
    <x v="108"/>
    <x v="0"/>
    <n v="29"/>
    <s v="Skogplanting"/>
    <x v="3"/>
  </r>
  <r>
    <x v="46"/>
    <x v="2"/>
    <x v="93"/>
    <x v="114"/>
    <x v="0"/>
    <n v="3"/>
    <s v="Bolig- og fritidsbebyggelse"/>
    <x v="0"/>
  </r>
  <r>
    <x v="46"/>
    <x v="2"/>
    <x v="93"/>
    <x v="110"/>
    <x v="1"/>
    <n v="1"/>
    <s v="Samferdselsanlegg"/>
    <x v="1"/>
  </r>
  <r>
    <x v="46"/>
    <x v="2"/>
    <x v="80"/>
    <x v="75"/>
    <x v="0"/>
    <n v="1"/>
    <s v="Bolig- og fritidsbebyggelse"/>
    <x v="0"/>
  </r>
  <r>
    <x v="46"/>
    <x v="2"/>
    <x v="92"/>
    <x v="108"/>
    <x v="0"/>
    <n v="1"/>
    <s v="Skogplanting"/>
    <x v="3"/>
  </r>
  <r>
    <x v="46"/>
    <x v="2"/>
    <x v="81"/>
    <x v="76"/>
    <x v="0"/>
    <n v="4"/>
    <s v="Bolig- og fritidsbebyggelse"/>
    <x v="0"/>
  </r>
  <r>
    <x v="46"/>
    <x v="2"/>
    <x v="81"/>
    <x v="106"/>
    <x v="0"/>
    <n v="2"/>
    <s v="Samferdselsanlegg"/>
    <x v="1"/>
  </r>
  <r>
    <x v="46"/>
    <x v="2"/>
    <x v="81"/>
    <x v="81"/>
    <x v="1"/>
    <n v="3"/>
    <s v="Bolig- og fritidsbebyggelse"/>
    <x v="0"/>
  </r>
  <r>
    <x v="46"/>
    <x v="2"/>
    <x v="81"/>
    <x v="109"/>
    <x v="1"/>
    <n v="2"/>
    <s v="Friområder mm"/>
    <x v="3"/>
  </r>
  <r>
    <x v="46"/>
    <x v="2"/>
    <x v="81"/>
    <x v="110"/>
    <x v="1"/>
    <n v="1"/>
    <s v="Samferdselsanlegg"/>
    <x v="1"/>
  </r>
  <r>
    <x v="46"/>
    <x v="2"/>
    <x v="82"/>
    <x v="76"/>
    <x v="0"/>
    <n v="145"/>
    <s v="Bolig- og fritidsbebyggelse"/>
    <x v="0"/>
  </r>
  <r>
    <x v="46"/>
    <x v="2"/>
    <x v="82"/>
    <x v="105"/>
    <x v="0"/>
    <n v="118"/>
    <s v="Friområder mm"/>
    <x v="3"/>
  </r>
  <r>
    <x v="46"/>
    <x v="2"/>
    <x v="91"/>
    <x v="97"/>
    <x v="0"/>
    <n v="7"/>
    <s v="Annet landbruksområde"/>
    <x v="0"/>
  </r>
  <r>
    <x v="46"/>
    <x v="2"/>
    <x v="83"/>
    <x v="97"/>
    <x v="0"/>
    <n v="1"/>
    <s v="Annet landbruksområde"/>
    <x v="0"/>
  </r>
  <r>
    <x v="46"/>
    <x v="2"/>
    <x v="83"/>
    <x v="76"/>
    <x v="0"/>
    <n v="25"/>
    <s v="Bolig- og fritidsbebyggelse"/>
    <x v="0"/>
  </r>
  <r>
    <x v="46"/>
    <x v="2"/>
    <x v="83"/>
    <x v="105"/>
    <x v="0"/>
    <n v="8"/>
    <s v="Friområder mm"/>
    <x v="3"/>
  </r>
  <r>
    <x v="46"/>
    <x v="2"/>
    <x v="83"/>
    <x v="115"/>
    <x v="0"/>
    <n v="6"/>
    <s v="Næringsbygg og offentlige bygg"/>
    <x v="0"/>
  </r>
  <r>
    <x v="46"/>
    <x v="2"/>
    <x v="83"/>
    <x v="106"/>
    <x v="0"/>
    <n v="8"/>
    <s v="Samferdselsanlegg"/>
    <x v="1"/>
  </r>
  <r>
    <x v="46"/>
    <x v="2"/>
    <x v="84"/>
    <x v="97"/>
    <x v="0"/>
    <n v="6"/>
    <s v="Annet landbruksområde"/>
    <x v="0"/>
  </r>
  <r>
    <x v="46"/>
    <x v="2"/>
    <x v="84"/>
    <x v="106"/>
    <x v="0"/>
    <n v="2"/>
    <s v="Samferdselsanlegg"/>
    <x v="1"/>
  </r>
  <r>
    <x v="46"/>
    <x v="2"/>
    <x v="85"/>
    <x v="111"/>
    <x v="0"/>
    <n v="13"/>
    <s v="Næringsbygg og offentlige bygg"/>
    <x v="0"/>
  </r>
  <r>
    <x v="46"/>
    <x v="2"/>
    <x v="86"/>
    <x v="107"/>
    <x v="0"/>
    <n v="37"/>
    <s v="Næringsbygg og offentlige bygg"/>
    <x v="0"/>
  </r>
  <r>
    <x v="47"/>
    <x v="0"/>
    <x v="0"/>
    <x v="107"/>
    <x v="0"/>
    <n v="3"/>
    <s v="Næringsbygg og offentlige bygg"/>
    <x v="0"/>
  </r>
  <r>
    <x v="47"/>
    <x v="0"/>
    <x v="0"/>
    <x v="106"/>
    <x v="0"/>
    <n v="1"/>
    <s v="Samferdselsanlegg"/>
    <x v="1"/>
  </r>
  <r>
    <x v="47"/>
    <x v="0"/>
    <x v="0"/>
    <x v="110"/>
    <x v="1"/>
    <n v="1"/>
    <s v="Samferdselsanlegg"/>
    <x v="1"/>
  </r>
  <r>
    <x v="47"/>
    <x v="0"/>
    <x v="1"/>
    <x v="76"/>
    <x v="0"/>
    <n v="1"/>
    <s v="Bolig- og fritidsbebyggelse"/>
    <x v="0"/>
  </r>
  <r>
    <x v="47"/>
    <x v="0"/>
    <x v="1"/>
    <x v="106"/>
    <x v="0"/>
    <n v="93"/>
    <s v="Samferdselsanlegg"/>
    <x v="1"/>
  </r>
  <r>
    <x v="47"/>
    <x v="0"/>
    <x v="1"/>
    <x v="81"/>
    <x v="1"/>
    <n v="1"/>
    <s v="Bolig- og fritidsbebyggelse"/>
    <x v="0"/>
  </r>
  <r>
    <x v="47"/>
    <x v="0"/>
    <x v="1"/>
    <x v="109"/>
    <x v="1"/>
    <n v="1"/>
    <s v="Friområder mm"/>
    <x v="3"/>
  </r>
  <r>
    <x v="47"/>
    <x v="0"/>
    <x v="1"/>
    <x v="117"/>
    <x v="1"/>
    <n v="9"/>
    <s v="Næringsbygg og offentlige bygg"/>
    <x v="0"/>
  </r>
  <r>
    <x v="47"/>
    <x v="0"/>
    <x v="1"/>
    <x v="110"/>
    <x v="1"/>
    <n v="17"/>
    <s v="Samferdselsanlegg"/>
    <x v="1"/>
  </r>
  <r>
    <x v="47"/>
    <x v="0"/>
    <x v="2"/>
    <x v="75"/>
    <x v="0"/>
    <n v="1"/>
    <s v="Bolig- og fritidsbebyggelse"/>
    <x v="0"/>
  </r>
  <r>
    <x v="47"/>
    <x v="0"/>
    <x v="2"/>
    <x v="115"/>
    <x v="0"/>
    <n v="75"/>
    <s v="Næringsbygg og offentlige bygg"/>
    <x v="0"/>
  </r>
  <r>
    <x v="47"/>
    <x v="0"/>
    <x v="2"/>
    <x v="81"/>
    <x v="1"/>
    <n v="8"/>
    <s v="Bolig- og fritidsbebyggelse"/>
    <x v="0"/>
  </r>
  <r>
    <x v="47"/>
    <x v="0"/>
    <x v="2"/>
    <x v="117"/>
    <x v="1"/>
    <n v="110"/>
    <s v="Næringsbygg og offentlige bygg"/>
    <x v="0"/>
  </r>
  <r>
    <x v="47"/>
    <x v="0"/>
    <x v="3"/>
    <x v="76"/>
    <x v="0"/>
    <n v="7"/>
    <s v="Bolig- og fritidsbebyggelse"/>
    <x v="0"/>
  </r>
  <r>
    <x v="47"/>
    <x v="0"/>
    <x v="3"/>
    <x v="106"/>
    <x v="0"/>
    <n v="8"/>
    <s v="Samferdselsanlegg"/>
    <x v="1"/>
  </r>
  <r>
    <x v="47"/>
    <x v="0"/>
    <x v="8"/>
    <x v="97"/>
    <x v="0"/>
    <n v="1"/>
    <s v="Annet landbruksområde"/>
    <x v="0"/>
  </r>
  <r>
    <x v="47"/>
    <x v="0"/>
    <x v="8"/>
    <x v="98"/>
    <x v="1"/>
    <n v="1"/>
    <s v="Annet landbruksområde"/>
    <x v="0"/>
  </r>
  <r>
    <x v="47"/>
    <x v="0"/>
    <x v="9"/>
    <x v="97"/>
    <x v="0"/>
    <n v="1"/>
    <s v="Annet landbruksområde"/>
    <x v="0"/>
  </r>
  <r>
    <x v="47"/>
    <x v="0"/>
    <x v="9"/>
    <x v="75"/>
    <x v="0"/>
    <n v="1"/>
    <s v="Bolig- og fritidsbebyggelse"/>
    <x v="0"/>
  </r>
  <r>
    <x v="47"/>
    <x v="0"/>
    <x v="9"/>
    <x v="106"/>
    <x v="0"/>
    <n v="9"/>
    <s v="Samferdselsanlegg"/>
    <x v="1"/>
  </r>
  <r>
    <x v="47"/>
    <x v="0"/>
    <x v="9"/>
    <x v="137"/>
    <x v="1"/>
    <n v="19"/>
    <s v="Næringsbygg og offentlige bygg"/>
    <x v="0"/>
  </r>
  <r>
    <x v="47"/>
    <x v="0"/>
    <x v="9"/>
    <x v="110"/>
    <x v="1"/>
    <n v="11"/>
    <s v="Samferdselsanlegg"/>
    <x v="1"/>
  </r>
  <r>
    <x v="47"/>
    <x v="0"/>
    <x v="10"/>
    <x v="75"/>
    <x v="0"/>
    <n v="1"/>
    <s v="Bolig- og fritidsbebyggelse"/>
    <x v="0"/>
  </r>
  <r>
    <x v="47"/>
    <x v="0"/>
    <x v="10"/>
    <x v="115"/>
    <x v="0"/>
    <n v="4"/>
    <s v="Næringsbygg og offentlige bygg"/>
    <x v="0"/>
  </r>
  <r>
    <x v="47"/>
    <x v="0"/>
    <x v="10"/>
    <x v="106"/>
    <x v="0"/>
    <n v="3"/>
    <s v="Samferdselsanlegg"/>
    <x v="1"/>
  </r>
  <r>
    <x v="47"/>
    <x v="0"/>
    <x v="10"/>
    <x v="106"/>
    <x v="0"/>
    <n v="1"/>
    <s v="Samferdselsanlegg"/>
    <x v="1"/>
  </r>
  <r>
    <x v="47"/>
    <x v="0"/>
    <x v="10"/>
    <x v="74"/>
    <x v="1"/>
    <n v="5"/>
    <s v="Bolig- og fritidsbebyggelse"/>
    <x v="0"/>
  </r>
  <r>
    <x v="47"/>
    <x v="0"/>
    <x v="12"/>
    <x v="76"/>
    <x v="0"/>
    <n v="1"/>
    <s v="Bolig- og fritidsbebyggelse"/>
    <x v="0"/>
  </r>
  <r>
    <x v="47"/>
    <x v="0"/>
    <x v="12"/>
    <x v="75"/>
    <x v="0"/>
    <n v="1"/>
    <s v="Bolig- og fritidsbebyggelse"/>
    <x v="0"/>
  </r>
  <r>
    <x v="47"/>
    <x v="0"/>
    <x v="12"/>
    <x v="106"/>
    <x v="0"/>
    <n v="5"/>
    <s v="Samferdselsanlegg"/>
    <x v="1"/>
  </r>
  <r>
    <x v="47"/>
    <x v="0"/>
    <x v="12"/>
    <x v="117"/>
    <x v="1"/>
    <n v="27"/>
    <s v="Næringsbygg og offentlige bygg"/>
    <x v="0"/>
  </r>
  <r>
    <x v="47"/>
    <x v="0"/>
    <x v="13"/>
    <x v="76"/>
    <x v="0"/>
    <n v="32"/>
    <s v="Bolig- og fritidsbebyggelse"/>
    <x v="0"/>
  </r>
  <r>
    <x v="47"/>
    <x v="0"/>
    <x v="13"/>
    <x v="105"/>
    <x v="0"/>
    <n v="9"/>
    <s v="Friområder mm"/>
    <x v="3"/>
  </r>
  <r>
    <x v="47"/>
    <x v="0"/>
    <x v="13"/>
    <x v="138"/>
    <x v="0"/>
    <n v="6"/>
    <s v="Ikke fordelt"/>
    <x v="2"/>
  </r>
  <r>
    <x v="47"/>
    <x v="0"/>
    <x v="13"/>
    <x v="115"/>
    <x v="0"/>
    <n v="22"/>
    <s v="Næringsbygg og offentlige bygg"/>
    <x v="0"/>
  </r>
  <r>
    <x v="47"/>
    <x v="0"/>
    <x v="13"/>
    <x v="106"/>
    <x v="0"/>
    <n v="7"/>
    <s v="Samferdselsanlegg"/>
    <x v="1"/>
  </r>
  <r>
    <x v="47"/>
    <x v="0"/>
    <x v="13"/>
    <x v="81"/>
    <x v="1"/>
    <n v="1"/>
    <s v="Bolig- og fritidsbebyggelse"/>
    <x v="0"/>
  </r>
  <r>
    <x v="47"/>
    <x v="0"/>
    <x v="13"/>
    <x v="136"/>
    <x v="1"/>
    <n v="3"/>
    <s v="Næringsbygg og offentlige bygg"/>
    <x v="0"/>
  </r>
  <r>
    <x v="47"/>
    <x v="0"/>
    <x v="13"/>
    <x v="110"/>
    <x v="1"/>
    <n v="1"/>
    <s v="Samferdselsanlegg"/>
    <x v="1"/>
  </r>
  <r>
    <x v="47"/>
    <x v="0"/>
    <x v="14"/>
    <x v="140"/>
    <x v="0"/>
    <n v="1"/>
    <s v="Næringsbygg og offentlige bygg"/>
    <x v="0"/>
  </r>
  <r>
    <x v="47"/>
    <x v="0"/>
    <x v="15"/>
    <x v="107"/>
    <x v="0"/>
    <n v="2"/>
    <s v="Næringsbygg og offentlige bygg"/>
    <x v="0"/>
  </r>
  <r>
    <x v="47"/>
    <x v="0"/>
    <x v="15"/>
    <x v="77"/>
    <x v="0"/>
    <n v="1"/>
    <s v="Næringsbygg og offentlige bygg"/>
    <x v="0"/>
  </r>
  <r>
    <x v="47"/>
    <x v="0"/>
    <x v="15"/>
    <x v="142"/>
    <x v="1"/>
    <n v="1"/>
    <s v="Næringsbygg og offentlige bygg"/>
    <x v="0"/>
  </r>
  <r>
    <x v="47"/>
    <x v="0"/>
    <x v="15"/>
    <x v="117"/>
    <x v="1"/>
    <n v="1"/>
    <s v="Næringsbygg og offentlige bygg"/>
    <x v="0"/>
  </r>
  <r>
    <x v="47"/>
    <x v="0"/>
    <x v="15"/>
    <x v="110"/>
    <x v="1"/>
    <n v="6"/>
    <s v="Samferdselsanlegg"/>
    <x v="1"/>
  </r>
  <r>
    <x v="47"/>
    <x v="0"/>
    <x v="16"/>
    <x v="75"/>
    <x v="0"/>
    <n v="1"/>
    <s v="Bolig- og fritidsbebyggelse"/>
    <x v="0"/>
  </r>
  <r>
    <x v="47"/>
    <x v="0"/>
    <x v="16"/>
    <x v="106"/>
    <x v="0"/>
    <n v="2"/>
    <s v="Samferdselsanlegg"/>
    <x v="1"/>
  </r>
  <r>
    <x v="47"/>
    <x v="0"/>
    <x v="16"/>
    <x v="108"/>
    <x v="0"/>
    <n v="5"/>
    <s v="Skogplanting"/>
    <x v="3"/>
  </r>
  <r>
    <x v="47"/>
    <x v="0"/>
    <x v="16"/>
    <x v="110"/>
    <x v="1"/>
    <n v="8"/>
    <s v="Samferdselsanlegg"/>
    <x v="1"/>
  </r>
  <r>
    <x v="47"/>
    <x v="0"/>
    <x v="17"/>
    <x v="98"/>
    <x v="1"/>
    <n v="2"/>
    <s v="Annet landbruksområde"/>
    <x v="0"/>
  </r>
  <r>
    <x v="47"/>
    <x v="0"/>
    <x v="17"/>
    <x v="81"/>
    <x v="1"/>
    <n v="34"/>
    <s v="Bolig- og fritidsbebyggelse"/>
    <x v="0"/>
  </r>
  <r>
    <x v="47"/>
    <x v="0"/>
    <x v="17"/>
    <x v="74"/>
    <x v="1"/>
    <n v="8"/>
    <s v="Bolig- og fritidsbebyggelse"/>
    <x v="0"/>
  </r>
  <r>
    <x v="47"/>
    <x v="0"/>
    <x v="17"/>
    <x v="136"/>
    <x v="1"/>
    <n v="56"/>
    <s v="Næringsbygg og offentlige bygg"/>
    <x v="0"/>
  </r>
  <r>
    <x v="47"/>
    <x v="0"/>
    <x v="17"/>
    <x v="117"/>
    <x v="1"/>
    <n v="6"/>
    <s v="Næringsbygg og offentlige bygg"/>
    <x v="0"/>
  </r>
  <r>
    <x v="47"/>
    <x v="0"/>
    <x v="17"/>
    <x v="112"/>
    <x v="1"/>
    <n v="1"/>
    <s v="Næringsbygg og offentlige bygg"/>
    <x v="0"/>
  </r>
  <r>
    <x v="47"/>
    <x v="0"/>
    <x v="17"/>
    <x v="110"/>
    <x v="1"/>
    <n v="11"/>
    <s v="Samferdselsanlegg"/>
    <x v="1"/>
  </r>
  <r>
    <x v="47"/>
    <x v="0"/>
    <x v="18"/>
    <x v="75"/>
    <x v="0"/>
    <n v="2"/>
    <s v="Bolig- og fritidsbebyggelse"/>
    <x v="0"/>
  </r>
  <r>
    <x v="47"/>
    <x v="0"/>
    <x v="18"/>
    <x v="106"/>
    <x v="0"/>
    <n v="1"/>
    <s v="Samferdselsanlegg"/>
    <x v="1"/>
  </r>
  <r>
    <x v="47"/>
    <x v="0"/>
    <x v="18"/>
    <x v="108"/>
    <x v="0"/>
    <n v="2"/>
    <s v="Skogplanting"/>
    <x v="3"/>
  </r>
  <r>
    <x v="47"/>
    <x v="0"/>
    <x v="19"/>
    <x v="97"/>
    <x v="0"/>
    <n v="5"/>
    <s v="Annet landbruksområde"/>
    <x v="0"/>
  </r>
  <r>
    <x v="47"/>
    <x v="0"/>
    <x v="19"/>
    <x v="76"/>
    <x v="0"/>
    <n v="47"/>
    <s v="Bolig- og fritidsbebyggelse"/>
    <x v="0"/>
  </r>
  <r>
    <x v="47"/>
    <x v="0"/>
    <x v="19"/>
    <x v="75"/>
    <x v="0"/>
    <n v="5"/>
    <s v="Bolig- og fritidsbebyggelse"/>
    <x v="0"/>
  </r>
  <r>
    <x v="47"/>
    <x v="0"/>
    <x v="19"/>
    <x v="105"/>
    <x v="0"/>
    <n v="1"/>
    <s v="Friområder mm"/>
    <x v="3"/>
  </r>
  <r>
    <x v="47"/>
    <x v="0"/>
    <x v="19"/>
    <x v="106"/>
    <x v="0"/>
    <n v="4"/>
    <s v="Samferdselsanlegg"/>
    <x v="1"/>
  </r>
  <r>
    <x v="47"/>
    <x v="0"/>
    <x v="19"/>
    <x v="108"/>
    <x v="0"/>
    <n v="35"/>
    <s v="Skogplanting"/>
    <x v="3"/>
  </r>
  <r>
    <x v="47"/>
    <x v="0"/>
    <x v="20"/>
    <x v="97"/>
    <x v="0"/>
    <n v="5"/>
    <s v="Annet landbruksområde"/>
    <x v="0"/>
  </r>
  <r>
    <x v="47"/>
    <x v="0"/>
    <x v="20"/>
    <x v="78"/>
    <x v="1"/>
    <n v="2"/>
    <s v="Bolig- og fritidsbebyggelse"/>
    <x v="0"/>
  </r>
  <r>
    <x v="47"/>
    <x v="0"/>
    <x v="21"/>
    <x v="97"/>
    <x v="0"/>
    <n v="1"/>
    <s v="Annet landbruksområde"/>
    <x v="0"/>
  </r>
  <r>
    <x v="47"/>
    <x v="0"/>
    <x v="21"/>
    <x v="75"/>
    <x v="0"/>
    <n v="5"/>
    <s v="Bolig- og fritidsbebyggelse"/>
    <x v="0"/>
  </r>
  <r>
    <x v="47"/>
    <x v="0"/>
    <x v="21"/>
    <x v="106"/>
    <x v="0"/>
    <n v="5"/>
    <s v="Samferdselsanlegg"/>
    <x v="1"/>
  </r>
  <r>
    <x v="47"/>
    <x v="0"/>
    <x v="21"/>
    <x v="118"/>
    <x v="1"/>
    <n v="20"/>
    <s v="Bolig- og fritidsbebyggelse"/>
    <x v="0"/>
  </r>
  <r>
    <x v="47"/>
    <x v="0"/>
    <x v="21"/>
    <x v="74"/>
    <x v="1"/>
    <n v="7"/>
    <s v="Bolig- og fritidsbebyggelse"/>
    <x v="0"/>
  </r>
  <r>
    <x v="47"/>
    <x v="0"/>
    <x v="21"/>
    <x v="81"/>
    <x v="1"/>
    <n v="4"/>
    <s v="Bolig- og fritidsbebyggelse"/>
    <x v="0"/>
  </r>
  <r>
    <x v="47"/>
    <x v="0"/>
    <x v="21"/>
    <x v="78"/>
    <x v="1"/>
    <n v="1"/>
    <s v="Bolig- og fritidsbebyggelse"/>
    <x v="0"/>
  </r>
  <r>
    <x v="47"/>
    <x v="0"/>
    <x v="21"/>
    <x v="110"/>
    <x v="1"/>
    <n v="13"/>
    <s v="Samferdselsanlegg"/>
    <x v="1"/>
  </r>
  <r>
    <x v="47"/>
    <x v="3"/>
    <x v="25"/>
    <x v="106"/>
    <x v="0"/>
    <n v="6"/>
    <s v="Samferdselsanlegg"/>
    <x v="1"/>
  </r>
  <r>
    <x v="47"/>
    <x v="3"/>
    <x v="25"/>
    <x v="108"/>
    <x v="0"/>
    <n v="20"/>
    <s v="Skogplanting"/>
    <x v="3"/>
  </r>
  <r>
    <x v="47"/>
    <x v="3"/>
    <x v="25"/>
    <x v="81"/>
    <x v="1"/>
    <n v="1"/>
    <s v="Bolig- og fritidsbebyggelse"/>
    <x v="0"/>
  </r>
  <r>
    <x v="47"/>
    <x v="3"/>
    <x v="25"/>
    <x v="110"/>
    <x v="1"/>
    <n v="15"/>
    <s v="Samferdselsanlegg"/>
    <x v="1"/>
  </r>
  <r>
    <x v="47"/>
    <x v="3"/>
    <x v="26"/>
    <x v="97"/>
    <x v="0"/>
    <n v="1"/>
    <s v="Annet landbruksområde"/>
    <x v="0"/>
  </r>
  <r>
    <x v="47"/>
    <x v="3"/>
    <x v="27"/>
    <x v="106"/>
    <x v="0"/>
    <n v="1"/>
    <s v="Samferdselsanlegg"/>
    <x v="1"/>
  </r>
  <r>
    <x v="47"/>
    <x v="3"/>
    <x v="29"/>
    <x v="76"/>
    <x v="0"/>
    <n v="10"/>
    <s v="Bolig- og fritidsbebyggelse"/>
    <x v="0"/>
  </r>
  <r>
    <x v="47"/>
    <x v="3"/>
    <x v="31"/>
    <x v="114"/>
    <x v="0"/>
    <n v="17"/>
    <s v="Bolig- og fritidsbebyggelse"/>
    <x v="0"/>
  </r>
  <r>
    <x v="47"/>
    <x v="3"/>
    <x v="31"/>
    <x v="106"/>
    <x v="0"/>
    <n v="3"/>
    <s v="Samferdselsanlegg"/>
    <x v="1"/>
  </r>
  <r>
    <x v="47"/>
    <x v="3"/>
    <x v="31"/>
    <x v="106"/>
    <x v="0"/>
    <n v="1"/>
    <s v="Samferdselsanlegg"/>
    <x v="1"/>
  </r>
  <r>
    <x v="47"/>
    <x v="3"/>
    <x v="44"/>
    <x v="80"/>
    <x v="0"/>
    <n v="10"/>
    <s v="Bolig- og fritidsbebyggelse"/>
    <x v="0"/>
  </r>
  <r>
    <x v="47"/>
    <x v="3"/>
    <x v="32"/>
    <x v="76"/>
    <x v="0"/>
    <n v="2"/>
    <s v="Bolig- og fritidsbebyggelse"/>
    <x v="0"/>
  </r>
  <r>
    <x v="47"/>
    <x v="3"/>
    <x v="32"/>
    <x v="106"/>
    <x v="0"/>
    <n v="2"/>
    <s v="Samferdselsanlegg"/>
    <x v="1"/>
  </r>
  <r>
    <x v="47"/>
    <x v="3"/>
    <x v="32"/>
    <x v="81"/>
    <x v="1"/>
    <n v="27"/>
    <s v="Bolig- og fritidsbebyggelse"/>
    <x v="0"/>
  </r>
  <r>
    <x v="47"/>
    <x v="3"/>
    <x v="32"/>
    <x v="118"/>
    <x v="1"/>
    <n v="3"/>
    <s v="Bolig- og fritidsbebyggelse"/>
    <x v="0"/>
  </r>
  <r>
    <x v="47"/>
    <x v="3"/>
    <x v="32"/>
    <x v="78"/>
    <x v="1"/>
    <n v="2"/>
    <s v="Bolig- og fritidsbebyggelse"/>
    <x v="0"/>
  </r>
  <r>
    <x v="47"/>
    <x v="3"/>
    <x v="32"/>
    <x v="109"/>
    <x v="1"/>
    <n v="19"/>
    <s v="Friområder mm"/>
    <x v="3"/>
  </r>
  <r>
    <x v="47"/>
    <x v="3"/>
    <x v="32"/>
    <x v="139"/>
    <x v="1"/>
    <n v="18"/>
    <s v="Ikke fordelt"/>
    <x v="2"/>
  </r>
  <r>
    <x v="47"/>
    <x v="3"/>
    <x v="32"/>
    <x v="117"/>
    <x v="1"/>
    <n v="13"/>
    <s v="Næringsbygg og offentlige bygg"/>
    <x v="0"/>
  </r>
  <r>
    <x v="47"/>
    <x v="3"/>
    <x v="32"/>
    <x v="110"/>
    <x v="1"/>
    <n v="1"/>
    <s v="Samferdselsanlegg"/>
    <x v="1"/>
  </r>
  <r>
    <x v="47"/>
    <x v="3"/>
    <x v="33"/>
    <x v="108"/>
    <x v="0"/>
    <n v="6"/>
    <s v="Skogplanting"/>
    <x v="3"/>
  </r>
  <r>
    <x v="47"/>
    <x v="3"/>
    <x v="33"/>
    <x v="74"/>
    <x v="1"/>
    <n v="2"/>
    <s v="Bolig- og fritidsbebyggelse"/>
    <x v="0"/>
  </r>
  <r>
    <x v="47"/>
    <x v="3"/>
    <x v="35"/>
    <x v="76"/>
    <x v="0"/>
    <n v="3"/>
    <s v="Bolig- og fritidsbebyggelse"/>
    <x v="0"/>
  </r>
  <r>
    <x v="47"/>
    <x v="3"/>
    <x v="35"/>
    <x v="106"/>
    <x v="0"/>
    <n v="1"/>
    <s v="Samferdselsanlegg"/>
    <x v="1"/>
  </r>
  <r>
    <x v="47"/>
    <x v="3"/>
    <x v="35"/>
    <x v="108"/>
    <x v="0"/>
    <n v="10"/>
    <s v="Skogplanting"/>
    <x v="3"/>
  </r>
  <r>
    <x v="47"/>
    <x v="3"/>
    <x v="36"/>
    <x v="97"/>
    <x v="0"/>
    <n v="9"/>
    <s v="Annet landbruksområde"/>
    <x v="0"/>
  </r>
  <r>
    <x v="47"/>
    <x v="3"/>
    <x v="36"/>
    <x v="75"/>
    <x v="0"/>
    <n v="1"/>
    <s v="Bolig- og fritidsbebyggelse"/>
    <x v="0"/>
  </r>
  <r>
    <x v="47"/>
    <x v="3"/>
    <x v="38"/>
    <x v="97"/>
    <x v="0"/>
    <n v="4"/>
    <s v="Annet landbruksområde"/>
    <x v="0"/>
  </r>
  <r>
    <x v="47"/>
    <x v="3"/>
    <x v="38"/>
    <x v="75"/>
    <x v="0"/>
    <n v="6"/>
    <s v="Bolig- og fritidsbebyggelse"/>
    <x v="0"/>
  </r>
  <r>
    <x v="47"/>
    <x v="3"/>
    <x v="38"/>
    <x v="106"/>
    <x v="0"/>
    <n v="3"/>
    <s v="Samferdselsanlegg"/>
    <x v="1"/>
  </r>
  <r>
    <x v="47"/>
    <x v="3"/>
    <x v="39"/>
    <x v="76"/>
    <x v="0"/>
    <n v="23"/>
    <s v="Bolig- og fritidsbebyggelse"/>
    <x v="0"/>
  </r>
  <r>
    <x v="47"/>
    <x v="3"/>
    <x v="39"/>
    <x v="75"/>
    <x v="0"/>
    <n v="1"/>
    <s v="Bolig- og fritidsbebyggelse"/>
    <x v="0"/>
  </r>
  <r>
    <x v="47"/>
    <x v="3"/>
    <x v="39"/>
    <x v="105"/>
    <x v="0"/>
    <n v="3"/>
    <s v="Friområder mm"/>
    <x v="3"/>
  </r>
  <r>
    <x v="47"/>
    <x v="3"/>
    <x v="39"/>
    <x v="107"/>
    <x v="0"/>
    <n v="13"/>
    <s v="Næringsbygg og offentlige bygg"/>
    <x v="0"/>
  </r>
  <r>
    <x v="47"/>
    <x v="3"/>
    <x v="39"/>
    <x v="135"/>
    <x v="0"/>
    <n v="2"/>
    <s v="Næringsbygg og offentlige bygg"/>
    <x v="0"/>
  </r>
  <r>
    <x v="47"/>
    <x v="3"/>
    <x v="40"/>
    <x v="97"/>
    <x v="0"/>
    <n v="2"/>
    <s v="Annet landbruksområde"/>
    <x v="0"/>
  </r>
  <r>
    <x v="47"/>
    <x v="3"/>
    <x v="40"/>
    <x v="107"/>
    <x v="0"/>
    <n v="32"/>
    <s v="Næringsbygg og offentlige bygg"/>
    <x v="0"/>
  </r>
  <r>
    <x v="47"/>
    <x v="3"/>
    <x v="42"/>
    <x v="75"/>
    <x v="0"/>
    <n v="2"/>
    <s v="Bolig- og fritidsbebyggelse"/>
    <x v="0"/>
  </r>
  <r>
    <x v="47"/>
    <x v="3"/>
    <x v="42"/>
    <x v="106"/>
    <x v="0"/>
    <n v="1"/>
    <s v="Samferdselsanlegg"/>
    <x v="1"/>
  </r>
  <r>
    <x v="47"/>
    <x v="3"/>
    <x v="42"/>
    <x v="118"/>
    <x v="1"/>
    <n v="2"/>
    <s v="Bolig- og fritidsbebyggelse"/>
    <x v="0"/>
  </r>
  <r>
    <x v="47"/>
    <x v="3"/>
    <x v="43"/>
    <x v="81"/>
    <x v="1"/>
    <n v="38"/>
    <s v="Bolig- og fritidsbebyggelse"/>
    <x v="0"/>
  </r>
  <r>
    <x v="47"/>
    <x v="6"/>
    <x v="95"/>
    <x v="74"/>
    <x v="1"/>
    <n v="1"/>
    <s v="Bolig- og fritidsbebyggelse"/>
    <x v="0"/>
  </r>
  <r>
    <x v="47"/>
    <x v="6"/>
    <x v="95"/>
    <x v="124"/>
    <x v="1"/>
    <n v="31"/>
    <s v="Samferdselsanlegg"/>
    <x v="1"/>
  </r>
  <r>
    <x v="47"/>
    <x v="6"/>
    <x v="96"/>
    <x v="76"/>
    <x v="0"/>
    <n v="111"/>
    <s v="Bolig- og fritidsbebyggelse"/>
    <x v="0"/>
  </r>
  <r>
    <x v="47"/>
    <x v="6"/>
    <x v="96"/>
    <x v="130"/>
    <x v="0"/>
    <n v="60"/>
    <s v="Næringsbygg og offentlige bygg"/>
    <x v="0"/>
  </r>
  <r>
    <x v="47"/>
    <x v="6"/>
    <x v="96"/>
    <x v="120"/>
    <x v="0"/>
    <n v="4"/>
    <s v="Samferdselsanlegg"/>
    <x v="1"/>
  </r>
  <r>
    <x v="47"/>
    <x v="6"/>
    <x v="96"/>
    <x v="108"/>
    <x v="0"/>
    <n v="5"/>
    <s v="Skogplanting"/>
    <x v="3"/>
  </r>
  <r>
    <x v="47"/>
    <x v="6"/>
    <x v="97"/>
    <x v="97"/>
    <x v="0"/>
    <n v="1"/>
    <s v="Annet landbruksområde"/>
    <x v="0"/>
  </r>
  <r>
    <x v="47"/>
    <x v="6"/>
    <x v="97"/>
    <x v="75"/>
    <x v="0"/>
    <n v="2"/>
    <s v="Bolig- og fritidsbebyggelse"/>
    <x v="0"/>
  </r>
  <r>
    <x v="47"/>
    <x v="6"/>
    <x v="97"/>
    <x v="133"/>
    <x v="0"/>
    <n v="4"/>
    <s v="Bolig- og fritidsbebyggelse"/>
    <x v="0"/>
  </r>
  <r>
    <x v="47"/>
    <x v="6"/>
    <x v="97"/>
    <x v="85"/>
    <x v="0"/>
    <n v="5"/>
    <s v="Bolig- og fritidsbebyggelse"/>
    <x v="0"/>
  </r>
  <r>
    <x v="47"/>
    <x v="6"/>
    <x v="97"/>
    <x v="76"/>
    <x v="0"/>
    <n v="132"/>
    <s v="Bolig- og fritidsbebyggelse"/>
    <x v="0"/>
  </r>
  <r>
    <x v="47"/>
    <x v="6"/>
    <x v="97"/>
    <x v="147"/>
    <x v="0"/>
    <n v="1"/>
    <s v="Friområder mm"/>
    <x v="3"/>
  </r>
  <r>
    <x v="47"/>
    <x v="6"/>
    <x v="97"/>
    <x v="105"/>
    <x v="0"/>
    <n v="37"/>
    <s v="Friområder mm"/>
    <x v="3"/>
  </r>
  <r>
    <x v="47"/>
    <x v="6"/>
    <x v="97"/>
    <x v="145"/>
    <x v="0"/>
    <n v="15"/>
    <s v="Ikke fordelt"/>
    <x v="2"/>
  </r>
  <r>
    <x v="47"/>
    <x v="6"/>
    <x v="97"/>
    <x v="130"/>
    <x v="0"/>
    <n v="1"/>
    <s v="Næringsbygg og offentlige bygg"/>
    <x v="0"/>
  </r>
  <r>
    <x v="47"/>
    <x v="6"/>
    <x v="97"/>
    <x v="82"/>
    <x v="0"/>
    <n v="9"/>
    <s v="Næringsbygg og offentlige bygg"/>
    <x v="0"/>
  </r>
  <r>
    <x v="47"/>
    <x v="6"/>
    <x v="97"/>
    <x v="134"/>
    <x v="0"/>
    <n v="17"/>
    <s v="Næringsbygg og offentlige bygg"/>
    <x v="0"/>
  </r>
  <r>
    <x v="47"/>
    <x v="6"/>
    <x v="97"/>
    <x v="131"/>
    <x v="0"/>
    <n v="2"/>
    <s v="Samferdselsanlegg"/>
    <x v="1"/>
  </r>
  <r>
    <x v="47"/>
    <x v="6"/>
    <x v="97"/>
    <x v="120"/>
    <x v="0"/>
    <n v="266"/>
    <s v="Samferdselsanlegg"/>
    <x v="1"/>
  </r>
  <r>
    <x v="47"/>
    <x v="6"/>
    <x v="97"/>
    <x v="108"/>
    <x v="0"/>
    <n v="8"/>
    <s v="Skogplanting"/>
    <x v="3"/>
  </r>
  <r>
    <x v="47"/>
    <x v="6"/>
    <x v="97"/>
    <x v="74"/>
    <x v="1"/>
    <n v="3"/>
    <s v="Bolig- og fritidsbebyggelse"/>
    <x v="0"/>
  </r>
  <r>
    <x v="47"/>
    <x v="6"/>
    <x v="97"/>
    <x v="81"/>
    <x v="1"/>
    <n v="8"/>
    <s v="Bolig- og fritidsbebyggelse"/>
    <x v="0"/>
  </r>
  <r>
    <x v="47"/>
    <x v="6"/>
    <x v="97"/>
    <x v="148"/>
    <x v="1"/>
    <n v="3"/>
    <s v="Friområder mm"/>
    <x v="3"/>
  </r>
  <r>
    <x v="47"/>
    <x v="6"/>
    <x v="97"/>
    <x v="121"/>
    <x v="1"/>
    <n v="15"/>
    <s v="Friområder mm"/>
    <x v="3"/>
  </r>
  <r>
    <x v="47"/>
    <x v="6"/>
    <x v="97"/>
    <x v="83"/>
    <x v="1"/>
    <n v="14"/>
    <s v="Næringsbygg og offentlige bygg"/>
    <x v="0"/>
  </r>
  <r>
    <x v="47"/>
    <x v="6"/>
    <x v="97"/>
    <x v="119"/>
    <x v="1"/>
    <n v="74"/>
    <s v="Næringsbygg og offentlige bygg"/>
    <x v="0"/>
  </r>
  <r>
    <x v="47"/>
    <x v="6"/>
    <x v="97"/>
    <x v="124"/>
    <x v="1"/>
    <n v="192"/>
    <s v="Samferdselsanlegg"/>
    <x v="1"/>
  </r>
  <r>
    <x v="47"/>
    <x v="6"/>
    <x v="98"/>
    <x v="120"/>
    <x v="0"/>
    <n v="278"/>
    <s v="Samferdselsanlegg"/>
    <x v="1"/>
  </r>
  <r>
    <x v="47"/>
    <x v="6"/>
    <x v="98"/>
    <x v="74"/>
    <x v="1"/>
    <n v="1"/>
    <s v="Bolig- og fritidsbebyggelse"/>
    <x v="0"/>
  </r>
  <r>
    <x v="47"/>
    <x v="6"/>
    <x v="98"/>
    <x v="124"/>
    <x v="1"/>
    <n v="367"/>
    <s v="Samferdselsanlegg"/>
    <x v="1"/>
  </r>
  <r>
    <x v="47"/>
    <x v="6"/>
    <x v="99"/>
    <x v="75"/>
    <x v="0"/>
    <n v="1"/>
    <s v="Bolig- og fritidsbebyggelse"/>
    <x v="0"/>
  </r>
  <r>
    <x v="47"/>
    <x v="6"/>
    <x v="99"/>
    <x v="76"/>
    <x v="0"/>
    <n v="23"/>
    <s v="Bolig- og fritidsbebyggelse"/>
    <x v="0"/>
  </r>
  <r>
    <x v="47"/>
    <x v="6"/>
    <x v="99"/>
    <x v="77"/>
    <x v="0"/>
    <n v="1"/>
    <s v="Næringsbygg og offentlige bygg"/>
    <x v="0"/>
  </r>
  <r>
    <x v="47"/>
    <x v="6"/>
    <x v="99"/>
    <x v="120"/>
    <x v="0"/>
    <n v="199"/>
    <s v="Samferdselsanlegg"/>
    <x v="1"/>
  </r>
  <r>
    <x v="47"/>
    <x v="6"/>
    <x v="99"/>
    <x v="108"/>
    <x v="0"/>
    <n v="14"/>
    <s v="Skogplanting"/>
    <x v="3"/>
  </r>
  <r>
    <x v="47"/>
    <x v="6"/>
    <x v="99"/>
    <x v="74"/>
    <x v="1"/>
    <n v="2"/>
    <s v="Bolig- og fritidsbebyggelse"/>
    <x v="0"/>
  </r>
  <r>
    <x v="47"/>
    <x v="6"/>
    <x v="99"/>
    <x v="81"/>
    <x v="1"/>
    <n v="26"/>
    <s v="Bolig- og fritidsbebyggelse"/>
    <x v="0"/>
  </r>
  <r>
    <x v="47"/>
    <x v="6"/>
    <x v="99"/>
    <x v="124"/>
    <x v="1"/>
    <n v="100"/>
    <s v="Samferdselsanlegg"/>
    <x v="1"/>
  </r>
  <r>
    <x v="47"/>
    <x v="6"/>
    <x v="100"/>
    <x v="75"/>
    <x v="0"/>
    <n v="1"/>
    <s v="Bolig- og fritidsbebyggelse"/>
    <x v="0"/>
  </r>
  <r>
    <x v="47"/>
    <x v="6"/>
    <x v="100"/>
    <x v="85"/>
    <x v="0"/>
    <n v="1"/>
    <s v="Bolig- og fritidsbebyggelse"/>
    <x v="0"/>
  </r>
  <r>
    <x v="47"/>
    <x v="6"/>
    <x v="100"/>
    <x v="76"/>
    <x v="0"/>
    <n v="4"/>
    <s v="Bolig- og fritidsbebyggelse"/>
    <x v="0"/>
  </r>
  <r>
    <x v="47"/>
    <x v="6"/>
    <x v="101"/>
    <x v="76"/>
    <x v="0"/>
    <n v="1"/>
    <s v="Bolig- og fritidsbebyggelse"/>
    <x v="0"/>
  </r>
  <r>
    <x v="47"/>
    <x v="6"/>
    <x v="102"/>
    <x v="97"/>
    <x v="0"/>
    <n v="1"/>
    <s v="Annet landbruksområde"/>
    <x v="0"/>
  </r>
  <r>
    <x v="47"/>
    <x v="6"/>
    <x v="102"/>
    <x v="74"/>
    <x v="1"/>
    <n v="2"/>
    <s v="Bolig- og fritidsbebyggelse"/>
    <x v="0"/>
  </r>
  <r>
    <x v="47"/>
    <x v="6"/>
    <x v="103"/>
    <x v="97"/>
    <x v="0"/>
    <n v="26"/>
    <s v="Annet landbruksområde"/>
    <x v="0"/>
  </r>
  <r>
    <x v="47"/>
    <x v="6"/>
    <x v="103"/>
    <x v="85"/>
    <x v="0"/>
    <n v="14"/>
    <s v="Bolig- og fritidsbebyggelse"/>
    <x v="0"/>
  </r>
  <r>
    <x v="47"/>
    <x v="6"/>
    <x v="103"/>
    <x v="98"/>
    <x v="1"/>
    <n v="230"/>
    <s v="Annet landbruksområde"/>
    <x v="0"/>
  </r>
  <r>
    <x v="47"/>
    <x v="6"/>
    <x v="103"/>
    <x v="84"/>
    <x v="1"/>
    <n v="12"/>
    <s v="Bolig- og fritidsbebyggelse"/>
    <x v="0"/>
  </r>
  <r>
    <x v="47"/>
    <x v="6"/>
    <x v="103"/>
    <x v="123"/>
    <x v="1"/>
    <n v="1"/>
    <s v="Næringsbygg og offentlige bygg"/>
    <x v="0"/>
  </r>
  <r>
    <x v="47"/>
    <x v="6"/>
    <x v="104"/>
    <x v="97"/>
    <x v="0"/>
    <n v="7"/>
    <s v="Annet landbruksområde"/>
    <x v="0"/>
  </r>
  <r>
    <x v="47"/>
    <x v="6"/>
    <x v="104"/>
    <x v="75"/>
    <x v="0"/>
    <n v="12"/>
    <s v="Bolig- og fritidsbebyggelse"/>
    <x v="0"/>
  </r>
  <r>
    <x v="47"/>
    <x v="6"/>
    <x v="104"/>
    <x v="74"/>
    <x v="1"/>
    <n v="9"/>
    <s v="Bolig- og fritidsbebyggelse"/>
    <x v="0"/>
  </r>
  <r>
    <x v="47"/>
    <x v="6"/>
    <x v="106"/>
    <x v="75"/>
    <x v="0"/>
    <n v="2"/>
    <s v="Bolig- og fritidsbebyggelse"/>
    <x v="0"/>
  </r>
  <r>
    <x v="47"/>
    <x v="6"/>
    <x v="106"/>
    <x v="76"/>
    <x v="0"/>
    <n v="2"/>
    <s v="Bolig- og fritidsbebyggelse"/>
    <x v="0"/>
  </r>
  <r>
    <x v="47"/>
    <x v="6"/>
    <x v="106"/>
    <x v="134"/>
    <x v="0"/>
    <n v="4"/>
    <s v="Næringsbygg og offentlige bygg"/>
    <x v="0"/>
  </r>
  <r>
    <x v="47"/>
    <x v="6"/>
    <x v="106"/>
    <x v="120"/>
    <x v="0"/>
    <n v="10"/>
    <s v="Samferdselsanlegg"/>
    <x v="1"/>
  </r>
  <r>
    <x v="47"/>
    <x v="6"/>
    <x v="106"/>
    <x v="78"/>
    <x v="1"/>
    <n v="1"/>
    <s v="Bolig- og fritidsbebyggelse"/>
    <x v="0"/>
  </r>
  <r>
    <x v="47"/>
    <x v="6"/>
    <x v="106"/>
    <x v="81"/>
    <x v="1"/>
    <n v="3"/>
    <s v="Bolig- og fritidsbebyggelse"/>
    <x v="0"/>
  </r>
  <r>
    <x v="47"/>
    <x v="6"/>
    <x v="106"/>
    <x v="74"/>
    <x v="1"/>
    <n v="9"/>
    <s v="Bolig- og fritidsbebyggelse"/>
    <x v="0"/>
  </r>
  <r>
    <x v="47"/>
    <x v="6"/>
    <x v="106"/>
    <x v="146"/>
    <x v="1"/>
    <n v="1"/>
    <s v="Friområder mm"/>
    <x v="3"/>
  </r>
  <r>
    <x v="47"/>
    <x v="6"/>
    <x v="106"/>
    <x v="112"/>
    <x v="1"/>
    <n v="1"/>
    <s v="Næringsbygg og offentlige bygg"/>
    <x v="0"/>
  </r>
  <r>
    <x v="47"/>
    <x v="6"/>
    <x v="106"/>
    <x v="79"/>
    <x v="1"/>
    <n v="3"/>
    <s v="Næringsbygg og offentlige bygg"/>
    <x v="0"/>
  </r>
  <r>
    <x v="47"/>
    <x v="6"/>
    <x v="106"/>
    <x v="124"/>
    <x v="1"/>
    <n v="150"/>
    <s v="Samferdselsanlegg"/>
    <x v="1"/>
  </r>
  <r>
    <x v="47"/>
    <x v="6"/>
    <x v="112"/>
    <x v="80"/>
    <x v="0"/>
    <n v="8"/>
    <s v="Bolig- og fritidsbebyggelse"/>
    <x v="0"/>
  </r>
  <r>
    <x v="47"/>
    <x v="6"/>
    <x v="112"/>
    <x v="75"/>
    <x v="0"/>
    <n v="29"/>
    <s v="Bolig- og fritidsbebyggelse"/>
    <x v="0"/>
  </r>
  <r>
    <x v="47"/>
    <x v="6"/>
    <x v="112"/>
    <x v="105"/>
    <x v="0"/>
    <n v="10"/>
    <s v="Friområder mm"/>
    <x v="3"/>
  </r>
  <r>
    <x v="47"/>
    <x v="6"/>
    <x v="112"/>
    <x v="134"/>
    <x v="0"/>
    <n v="2"/>
    <s v="Næringsbygg og offentlige bygg"/>
    <x v="0"/>
  </r>
  <r>
    <x v="47"/>
    <x v="6"/>
    <x v="112"/>
    <x v="82"/>
    <x v="0"/>
    <n v="10"/>
    <s v="Næringsbygg og offentlige bygg"/>
    <x v="0"/>
  </r>
  <r>
    <x v="47"/>
    <x v="6"/>
    <x v="112"/>
    <x v="120"/>
    <x v="0"/>
    <n v="9"/>
    <s v="Samferdselsanlegg"/>
    <x v="1"/>
  </r>
  <r>
    <x v="47"/>
    <x v="6"/>
    <x v="112"/>
    <x v="121"/>
    <x v="1"/>
    <n v="10"/>
    <s v="Friområder mm"/>
    <x v="3"/>
  </r>
  <r>
    <x v="47"/>
    <x v="6"/>
    <x v="112"/>
    <x v="119"/>
    <x v="1"/>
    <n v="2"/>
    <s v="Næringsbygg og offentlige bygg"/>
    <x v="0"/>
  </r>
  <r>
    <x v="47"/>
    <x v="6"/>
    <x v="112"/>
    <x v="123"/>
    <x v="1"/>
    <n v="10"/>
    <s v="Næringsbygg og offentlige bygg"/>
    <x v="0"/>
  </r>
  <r>
    <x v="47"/>
    <x v="6"/>
    <x v="112"/>
    <x v="124"/>
    <x v="1"/>
    <n v="1"/>
    <s v="Samferdselsanlegg"/>
    <x v="1"/>
  </r>
  <r>
    <x v="47"/>
    <x v="6"/>
    <x v="136"/>
    <x v="75"/>
    <x v="0"/>
    <n v="4"/>
    <s v="Bolig- og fritidsbebyggelse"/>
    <x v="0"/>
  </r>
  <r>
    <x v="47"/>
    <x v="6"/>
    <x v="136"/>
    <x v="111"/>
    <x v="0"/>
    <n v="2"/>
    <s v="Næringsbygg og offentlige bygg"/>
    <x v="0"/>
  </r>
  <r>
    <x v="47"/>
    <x v="6"/>
    <x v="136"/>
    <x v="78"/>
    <x v="1"/>
    <n v="1"/>
    <s v="Bolig- og fritidsbebyggelse"/>
    <x v="0"/>
  </r>
  <r>
    <x v="47"/>
    <x v="6"/>
    <x v="136"/>
    <x v="123"/>
    <x v="1"/>
    <n v="12"/>
    <s v="Næringsbygg og offentlige bygg"/>
    <x v="0"/>
  </r>
  <r>
    <x v="47"/>
    <x v="6"/>
    <x v="113"/>
    <x v="78"/>
    <x v="1"/>
    <n v="2"/>
    <s v="Bolig- og fritidsbebyggelse"/>
    <x v="0"/>
  </r>
  <r>
    <x v="47"/>
    <x v="6"/>
    <x v="113"/>
    <x v="84"/>
    <x v="1"/>
    <n v="14"/>
    <s v="Bolig- og fritidsbebyggelse"/>
    <x v="0"/>
  </r>
  <r>
    <x v="47"/>
    <x v="6"/>
    <x v="113"/>
    <x v="132"/>
    <x v="1"/>
    <n v="25"/>
    <s v="Bolig- og fritidsbebyggelse"/>
    <x v="0"/>
  </r>
  <r>
    <x v="47"/>
    <x v="6"/>
    <x v="113"/>
    <x v="124"/>
    <x v="1"/>
    <n v="2"/>
    <s v="Samferdselsanlegg"/>
    <x v="1"/>
  </r>
  <r>
    <x v="47"/>
    <x v="7"/>
    <x v="114"/>
    <x v="78"/>
    <x v="1"/>
    <n v="1"/>
    <s v="Bolig- og fritidsbebyggelse"/>
    <x v="0"/>
  </r>
  <r>
    <x v="47"/>
    <x v="7"/>
    <x v="115"/>
    <x v="74"/>
    <x v="1"/>
    <n v="1"/>
    <s v="Bolig- og fritidsbebyggelse"/>
    <x v="0"/>
  </r>
  <r>
    <x v="47"/>
    <x v="7"/>
    <x v="139"/>
    <x v="97"/>
    <x v="0"/>
    <n v="2"/>
    <s v="Annet landbruksområde"/>
    <x v="0"/>
  </r>
  <r>
    <x v="47"/>
    <x v="7"/>
    <x v="139"/>
    <x v="75"/>
    <x v="0"/>
    <n v="3"/>
    <s v="Bolig- og fritidsbebyggelse"/>
    <x v="0"/>
  </r>
  <r>
    <x v="47"/>
    <x v="7"/>
    <x v="139"/>
    <x v="74"/>
    <x v="1"/>
    <n v="1"/>
    <s v="Bolig- og fritidsbebyggelse"/>
    <x v="0"/>
  </r>
  <r>
    <x v="47"/>
    <x v="7"/>
    <x v="116"/>
    <x v="111"/>
    <x v="0"/>
    <n v="1"/>
    <s v="Næringsbygg og offentlige bygg"/>
    <x v="0"/>
  </r>
  <r>
    <x v="47"/>
    <x v="7"/>
    <x v="117"/>
    <x v="75"/>
    <x v="0"/>
    <n v="1"/>
    <s v="Bolig- og fritidsbebyggelse"/>
    <x v="0"/>
  </r>
  <r>
    <x v="47"/>
    <x v="7"/>
    <x v="118"/>
    <x v="80"/>
    <x v="0"/>
    <n v="1"/>
    <s v="Bolig- og fritidsbebyggelse"/>
    <x v="0"/>
  </r>
  <r>
    <x v="47"/>
    <x v="7"/>
    <x v="118"/>
    <x v="76"/>
    <x v="0"/>
    <n v="4"/>
    <s v="Bolig- og fritidsbebyggelse"/>
    <x v="0"/>
  </r>
  <r>
    <x v="47"/>
    <x v="7"/>
    <x v="119"/>
    <x v="76"/>
    <x v="0"/>
    <n v="16"/>
    <s v="Bolig- og fritidsbebyggelse"/>
    <x v="0"/>
  </r>
  <r>
    <x v="47"/>
    <x v="7"/>
    <x v="119"/>
    <x v="120"/>
    <x v="0"/>
    <n v="12"/>
    <s v="Samferdselsanlegg"/>
    <x v="1"/>
  </r>
  <r>
    <x v="47"/>
    <x v="7"/>
    <x v="119"/>
    <x v="78"/>
    <x v="1"/>
    <n v="1"/>
    <s v="Bolig- og fritidsbebyggelse"/>
    <x v="0"/>
  </r>
  <r>
    <x v="47"/>
    <x v="7"/>
    <x v="119"/>
    <x v="81"/>
    <x v="1"/>
    <n v="2"/>
    <s v="Bolig- og fritidsbebyggelse"/>
    <x v="0"/>
  </r>
  <r>
    <x v="47"/>
    <x v="7"/>
    <x v="120"/>
    <x v="75"/>
    <x v="0"/>
    <n v="1"/>
    <s v="Bolig- og fritidsbebyggelse"/>
    <x v="0"/>
  </r>
  <r>
    <x v="47"/>
    <x v="7"/>
    <x v="121"/>
    <x v="75"/>
    <x v="0"/>
    <n v="3"/>
    <s v="Bolig- og fritidsbebyggelse"/>
    <x v="0"/>
  </r>
  <r>
    <x v="47"/>
    <x v="7"/>
    <x v="121"/>
    <x v="134"/>
    <x v="0"/>
    <n v="1"/>
    <s v="Næringsbygg og offentlige bygg"/>
    <x v="0"/>
  </r>
  <r>
    <x v="47"/>
    <x v="7"/>
    <x v="121"/>
    <x v="120"/>
    <x v="0"/>
    <n v="5"/>
    <s v="Samferdselsanlegg"/>
    <x v="1"/>
  </r>
  <r>
    <x v="47"/>
    <x v="7"/>
    <x v="122"/>
    <x v="80"/>
    <x v="0"/>
    <n v="2"/>
    <s v="Bolig- og fritidsbebyggelse"/>
    <x v="0"/>
  </r>
  <r>
    <x v="47"/>
    <x v="7"/>
    <x v="124"/>
    <x v="85"/>
    <x v="0"/>
    <n v="8"/>
    <s v="Bolig- og fritidsbebyggelse"/>
    <x v="0"/>
  </r>
  <r>
    <x v="47"/>
    <x v="7"/>
    <x v="124"/>
    <x v="105"/>
    <x v="0"/>
    <n v="2"/>
    <s v="Friområder mm"/>
    <x v="3"/>
  </r>
  <r>
    <x v="47"/>
    <x v="7"/>
    <x v="124"/>
    <x v="145"/>
    <x v="0"/>
    <n v="8"/>
    <s v="Ikke fordelt"/>
    <x v="2"/>
  </r>
  <r>
    <x v="47"/>
    <x v="7"/>
    <x v="124"/>
    <x v="130"/>
    <x v="0"/>
    <n v="7"/>
    <s v="Næringsbygg og offentlige bygg"/>
    <x v="0"/>
  </r>
  <r>
    <x v="47"/>
    <x v="7"/>
    <x v="124"/>
    <x v="120"/>
    <x v="0"/>
    <n v="4"/>
    <s v="Samferdselsanlegg"/>
    <x v="1"/>
  </r>
  <r>
    <x v="47"/>
    <x v="7"/>
    <x v="124"/>
    <x v="121"/>
    <x v="1"/>
    <n v="25"/>
    <s v="Friområder mm"/>
    <x v="3"/>
  </r>
  <r>
    <x v="47"/>
    <x v="7"/>
    <x v="124"/>
    <x v="122"/>
    <x v="1"/>
    <n v="1"/>
    <s v="Ikke fordelt"/>
    <x v="2"/>
  </r>
  <r>
    <x v="47"/>
    <x v="7"/>
    <x v="124"/>
    <x v="123"/>
    <x v="1"/>
    <n v="52"/>
    <s v="Næringsbygg og offentlige bygg"/>
    <x v="0"/>
  </r>
  <r>
    <x v="47"/>
    <x v="7"/>
    <x v="124"/>
    <x v="124"/>
    <x v="1"/>
    <n v="4"/>
    <s v="Samferdselsanlegg"/>
    <x v="1"/>
  </r>
  <r>
    <x v="47"/>
    <x v="7"/>
    <x v="125"/>
    <x v="97"/>
    <x v="0"/>
    <n v="4"/>
    <s v="Annet landbruksområde"/>
    <x v="0"/>
  </r>
  <r>
    <x v="47"/>
    <x v="7"/>
    <x v="125"/>
    <x v="76"/>
    <x v="0"/>
    <n v="7"/>
    <s v="Bolig- og fritidsbebyggelse"/>
    <x v="0"/>
  </r>
  <r>
    <x v="47"/>
    <x v="7"/>
    <x v="125"/>
    <x v="82"/>
    <x v="0"/>
    <n v="7"/>
    <s v="Næringsbygg og offentlige bygg"/>
    <x v="0"/>
  </r>
  <r>
    <x v="47"/>
    <x v="7"/>
    <x v="125"/>
    <x v="81"/>
    <x v="1"/>
    <n v="49"/>
    <s v="Bolig- og fritidsbebyggelse"/>
    <x v="0"/>
  </r>
  <r>
    <x v="47"/>
    <x v="7"/>
    <x v="126"/>
    <x v="75"/>
    <x v="0"/>
    <n v="2"/>
    <s v="Bolig- og fritidsbebyggelse"/>
    <x v="0"/>
  </r>
  <r>
    <x v="47"/>
    <x v="7"/>
    <x v="126"/>
    <x v="78"/>
    <x v="1"/>
    <n v="2"/>
    <s v="Bolig- og fritidsbebyggelse"/>
    <x v="0"/>
  </r>
  <r>
    <x v="47"/>
    <x v="7"/>
    <x v="126"/>
    <x v="74"/>
    <x v="1"/>
    <n v="8"/>
    <s v="Bolig- og fritidsbebyggelse"/>
    <x v="0"/>
  </r>
  <r>
    <x v="47"/>
    <x v="7"/>
    <x v="126"/>
    <x v="132"/>
    <x v="1"/>
    <n v="19"/>
    <s v="Bolig- og fritidsbebyggelse"/>
    <x v="0"/>
  </r>
  <r>
    <x v="47"/>
    <x v="7"/>
    <x v="126"/>
    <x v="123"/>
    <x v="1"/>
    <n v="35"/>
    <s v="Næringsbygg og offentlige bygg"/>
    <x v="0"/>
  </r>
  <r>
    <x v="47"/>
    <x v="7"/>
    <x v="126"/>
    <x v="124"/>
    <x v="1"/>
    <n v="10"/>
    <s v="Samferdselsanlegg"/>
    <x v="1"/>
  </r>
  <r>
    <x v="47"/>
    <x v="7"/>
    <x v="127"/>
    <x v="120"/>
    <x v="0"/>
    <n v="10"/>
    <s v="Samferdselsanlegg"/>
    <x v="1"/>
  </r>
  <r>
    <x v="47"/>
    <x v="7"/>
    <x v="128"/>
    <x v="97"/>
    <x v="0"/>
    <n v="2"/>
    <s v="Annet landbruksområde"/>
    <x v="0"/>
  </r>
  <r>
    <x v="47"/>
    <x v="7"/>
    <x v="129"/>
    <x v="75"/>
    <x v="0"/>
    <n v="1"/>
    <s v="Bolig- og fritidsbebyggelse"/>
    <x v="0"/>
  </r>
  <r>
    <x v="47"/>
    <x v="7"/>
    <x v="129"/>
    <x v="76"/>
    <x v="0"/>
    <n v="5"/>
    <s v="Bolig- og fritidsbebyggelse"/>
    <x v="0"/>
  </r>
  <r>
    <x v="47"/>
    <x v="7"/>
    <x v="129"/>
    <x v="108"/>
    <x v="0"/>
    <n v="2"/>
    <s v="Skogplanting"/>
    <x v="3"/>
  </r>
  <r>
    <x v="47"/>
    <x v="7"/>
    <x v="130"/>
    <x v="75"/>
    <x v="0"/>
    <n v="3"/>
    <s v="Bolig- og fritidsbebyggelse"/>
    <x v="0"/>
  </r>
  <r>
    <x v="47"/>
    <x v="7"/>
    <x v="130"/>
    <x v="120"/>
    <x v="0"/>
    <n v="1"/>
    <s v="Samferdselsanlegg"/>
    <x v="1"/>
  </r>
  <r>
    <x v="47"/>
    <x v="7"/>
    <x v="131"/>
    <x v="75"/>
    <x v="0"/>
    <n v="1"/>
    <s v="Bolig- og fritidsbebyggelse"/>
    <x v="0"/>
  </r>
  <r>
    <x v="47"/>
    <x v="7"/>
    <x v="131"/>
    <x v="77"/>
    <x v="0"/>
    <n v="16"/>
    <s v="Næringsbygg og offentlige bygg"/>
    <x v="0"/>
  </r>
  <r>
    <x v="47"/>
    <x v="7"/>
    <x v="132"/>
    <x v="78"/>
    <x v="1"/>
    <n v="3"/>
    <s v="Bolig- og fritidsbebyggelse"/>
    <x v="0"/>
  </r>
  <r>
    <x v="47"/>
    <x v="7"/>
    <x v="138"/>
    <x v="134"/>
    <x v="0"/>
    <n v="12"/>
    <s v="Næringsbygg og offentlige bygg"/>
    <x v="0"/>
  </r>
  <r>
    <x v="47"/>
    <x v="7"/>
    <x v="133"/>
    <x v="131"/>
    <x v="0"/>
    <n v="1"/>
    <s v="Samferdselsanlegg"/>
    <x v="1"/>
  </r>
  <r>
    <x v="47"/>
    <x v="7"/>
    <x v="133"/>
    <x v="120"/>
    <x v="0"/>
    <n v="10"/>
    <s v="Samferdselsanlegg"/>
    <x v="1"/>
  </r>
  <r>
    <x v="47"/>
    <x v="7"/>
    <x v="134"/>
    <x v="80"/>
    <x v="0"/>
    <n v="3"/>
    <s v="Bolig- og fritidsbebyggelse"/>
    <x v="0"/>
  </r>
  <r>
    <x v="47"/>
    <x v="7"/>
    <x v="134"/>
    <x v="75"/>
    <x v="0"/>
    <n v="6"/>
    <s v="Bolig- og fritidsbebyggelse"/>
    <x v="0"/>
  </r>
  <r>
    <x v="47"/>
    <x v="7"/>
    <x v="134"/>
    <x v="134"/>
    <x v="0"/>
    <n v="2"/>
    <s v="Næringsbygg og offentlige bygg"/>
    <x v="0"/>
  </r>
  <r>
    <x v="47"/>
    <x v="7"/>
    <x v="135"/>
    <x v="75"/>
    <x v="0"/>
    <n v="4"/>
    <s v="Bolig- og fritidsbebyggelse"/>
    <x v="0"/>
  </r>
  <r>
    <x v="47"/>
    <x v="1"/>
    <x v="22"/>
    <x v="110"/>
    <x v="1"/>
    <n v="1"/>
    <s v="Samferdselsanlegg"/>
    <x v="1"/>
  </r>
  <r>
    <x v="47"/>
    <x v="4"/>
    <x v="45"/>
    <x v="97"/>
    <x v="0"/>
    <n v="2"/>
    <s v="Annet landbruksområde"/>
    <x v="0"/>
  </r>
  <r>
    <x v="47"/>
    <x v="4"/>
    <x v="47"/>
    <x v="75"/>
    <x v="0"/>
    <n v="2"/>
    <s v="Bolig- og fritidsbebyggelse"/>
    <x v="0"/>
  </r>
  <r>
    <x v="47"/>
    <x v="4"/>
    <x v="47"/>
    <x v="76"/>
    <x v="0"/>
    <n v="1"/>
    <s v="Bolig- og fritidsbebyggelse"/>
    <x v="0"/>
  </r>
  <r>
    <x v="47"/>
    <x v="4"/>
    <x v="47"/>
    <x v="108"/>
    <x v="0"/>
    <n v="5"/>
    <s v="Skogplanting"/>
    <x v="3"/>
  </r>
  <r>
    <x v="47"/>
    <x v="4"/>
    <x v="87"/>
    <x v="108"/>
    <x v="0"/>
    <n v="18"/>
    <s v="Skogplanting"/>
    <x v="3"/>
  </r>
  <r>
    <x v="47"/>
    <x v="4"/>
    <x v="57"/>
    <x v="106"/>
    <x v="0"/>
    <n v="5"/>
    <s v="Samferdselsanlegg"/>
    <x v="1"/>
  </r>
  <r>
    <x v="47"/>
    <x v="4"/>
    <x v="57"/>
    <x v="108"/>
    <x v="0"/>
    <n v="5"/>
    <s v="Skogplanting"/>
    <x v="3"/>
  </r>
  <r>
    <x v="47"/>
    <x v="4"/>
    <x v="58"/>
    <x v="111"/>
    <x v="0"/>
    <n v="3"/>
    <s v="Næringsbygg og offentlige bygg"/>
    <x v="0"/>
  </r>
  <r>
    <x v="47"/>
    <x v="4"/>
    <x v="58"/>
    <x v="108"/>
    <x v="0"/>
    <n v="7"/>
    <s v="Skogplanting"/>
    <x v="3"/>
  </r>
  <r>
    <x v="47"/>
    <x v="4"/>
    <x v="59"/>
    <x v="97"/>
    <x v="0"/>
    <n v="1"/>
    <s v="Annet landbruksområde"/>
    <x v="0"/>
  </r>
  <r>
    <x v="47"/>
    <x v="4"/>
    <x v="59"/>
    <x v="74"/>
    <x v="1"/>
    <n v="2"/>
    <s v="Bolig- og fritidsbebyggelse"/>
    <x v="0"/>
  </r>
  <r>
    <x v="47"/>
    <x v="4"/>
    <x v="48"/>
    <x v="97"/>
    <x v="0"/>
    <n v="1"/>
    <s v="Annet landbruksområde"/>
    <x v="0"/>
  </r>
  <r>
    <x v="47"/>
    <x v="4"/>
    <x v="48"/>
    <x v="76"/>
    <x v="0"/>
    <n v="34"/>
    <s v="Bolig- og fritidsbebyggelse"/>
    <x v="0"/>
  </r>
  <r>
    <x v="47"/>
    <x v="4"/>
    <x v="48"/>
    <x v="105"/>
    <x v="0"/>
    <n v="2"/>
    <s v="Friområder mm"/>
    <x v="3"/>
  </r>
  <r>
    <x v="47"/>
    <x v="4"/>
    <x v="48"/>
    <x v="106"/>
    <x v="0"/>
    <n v="1"/>
    <s v="Samferdselsanlegg"/>
    <x v="1"/>
  </r>
  <r>
    <x v="47"/>
    <x v="4"/>
    <x v="49"/>
    <x v="75"/>
    <x v="0"/>
    <n v="2"/>
    <s v="Bolig- og fritidsbebyggelse"/>
    <x v="0"/>
  </r>
  <r>
    <x v="47"/>
    <x v="4"/>
    <x v="49"/>
    <x v="108"/>
    <x v="0"/>
    <n v="13"/>
    <s v="Skogplanting"/>
    <x v="3"/>
  </r>
  <r>
    <x v="47"/>
    <x v="4"/>
    <x v="49"/>
    <x v="74"/>
    <x v="1"/>
    <n v="4"/>
    <s v="Bolig- og fritidsbebyggelse"/>
    <x v="0"/>
  </r>
  <r>
    <x v="47"/>
    <x v="4"/>
    <x v="50"/>
    <x v="76"/>
    <x v="0"/>
    <n v="2"/>
    <s v="Bolig- og fritidsbebyggelse"/>
    <x v="0"/>
  </r>
  <r>
    <x v="47"/>
    <x v="4"/>
    <x v="50"/>
    <x v="116"/>
    <x v="0"/>
    <n v="10"/>
    <s v="Friområder mm"/>
    <x v="3"/>
  </r>
  <r>
    <x v="47"/>
    <x v="4"/>
    <x v="50"/>
    <x v="106"/>
    <x v="0"/>
    <n v="29"/>
    <s v="Samferdselsanlegg"/>
    <x v="1"/>
  </r>
  <r>
    <x v="47"/>
    <x v="4"/>
    <x v="50"/>
    <x v="110"/>
    <x v="1"/>
    <n v="4"/>
    <s v="Samferdselsanlegg"/>
    <x v="1"/>
  </r>
  <r>
    <x v="47"/>
    <x v="4"/>
    <x v="52"/>
    <x v="97"/>
    <x v="0"/>
    <n v="1"/>
    <s v="Annet landbruksområde"/>
    <x v="0"/>
  </r>
  <r>
    <x v="47"/>
    <x v="4"/>
    <x v="52"/>
    <x v="106"/>
    <x v="0"/>
    <n v="120"/>
    <s v="Samferdselsanlegg"/>
    <x v="1"/>
  </r>
  <r>
    <x v="47"/>
    <x v="4"/>
    <x v="52"/>
    <x v="78"/>
    <x v="1"/>
    <n v="3"/>
    <s v="Bolig- og fritidsbebyggelse"/>
    <x v="0"/>
  </r>
  <r>
    <x v="47"/>
    <x v="4"/>
    <x v="52"/>
    <x v="110"/>
    <x v="1"/>
    <n v="10"/>
    <s v="Samferdselsanlegg"/>
    <x v="1"/>
  </r>
  <r>
    <x v="47"/>
    <x v="4"/>
    <x v="54"/>
    <x v="75"/>
    <x v="0"/>
    <n v="2"/>
    <s v="Bolig- og fritidsbebyggelse"/>
    <x v="0"/>
  </r>
  <r>
    <x v="47"/>
    <x v="4"/>
    <x v="54"/>
    <x v="140"/>
    <x v="0"/>
    <n v="3"/>
    <s v="Næringsbygg og offentlige bygg"/>
    <x v="0"/>
  </r>
  <r>
    <x v="47"/>
    <x v="4"/>
    <x v="55"/>
    <x v="75"/>
    <x v="0"/>
    <n v="4"/>
    <s v="Bolig- og fritidsbebyggelse"/>
    <x v="0"/>
  </r>
  <r>
    <x v="47"/>
    <x v="4"/>
    <x v="56"/>
    <x v="106"/>
    <x v="0"/>
    <n v="3"/>
    <s v="Samferdselsanlegg"/>
    <x v="1"/>
  </r>
  <r>
    <x v="47"/>
    <x v="5"/>
    <x v="62"/>
    <x v="75"/>
    <x v="0"/>
    <n v="1"/>
    <s v="Bolig- og fritidsbebyggelse"/>
    <x v="0"/>
  </r>
  <r>
    <x v="47"/>
    <x v="5"/>
    <x v="72"/>
    <x v="97"/>
    <x v="0"/>
    <n v="1"/>
    <s v="Annet landbruksområde"/>
    <x v="0"/>
  </r>
  <r>
    <x v="47"/>
    <x v="5"/>
    <x v="63"/>
    <x v="97"/>
    <x v="0"/>
    <n v="1"/>
    <s v="Annet landbruksområde"/>
    <x v="0"/>
  </r>
  <r>
    <x v="47"/>
    <x v="5"/>
    <x v="63"/>
    <x v="76"/>
    <x v="0"/>
    <n v="9"/>
    <s v="Bolig- og fritidsbebyggelse"/>
    <x v="0"/>
  </r>
  <r>
    <x v="47"/>
    <x v="5"/>
    <x v="63"/>
    <x v="106"/>
    <x v="0"/>
    <n v="1"/>
    <s v="Samferdselsanlegg"/>
    <x v="1"/>
  </r>
  <r>
    <x v="47"/>
    <x v="5"/>
    <x v="63"/>
    <x v="98"/>
    <x v="1"/>
    <n v="1"/>
    <s v="Annet landbruksområde"/>
    <x v="0"/>
  </r>
  <r>
    <x v="47"/>
    <x v="5"/>
    <x v="63"/>
    <x v="81"/>
    <x v="1"/>
    <n v="42"/>
    <s v="Bolig- og fritidsbebyggelse"/>
    <x v="0"/>
  </r>
  <r>
    <x v="47"/>
    <x v="5"/>
    <x v="63"/>
    <x v="117"/>
    <x v="1"/>
    <n v="50"/>
    <s v="Næringsbygg og offentlige bygg"/>
    <x v="0"/>
  </r>
  <r>
    <x v="47"/>
    <x v="5"/>
    <x v="63"/>
    <x v="136"/>
    <x v="1"/>
    <n v="33"/>
    <s v="Næringsbygg og offentlige bygg"/>
    <x v="0"/>
  </r>
  <r>
    <x v="47"/>
    <x v="5"/>
    <x v="63"/>
    <x v="112"/>
    <x v="1"/>
    <n v="1"/>
    <s v="Næringsbygg og offentlige bygg"/>
    <x v="0"/>
  </r>
  <r>
    <x v="47"/>
    <x v="5"/>
    <x v="64"/>
    <x v="97"/>
    <x v="0"/>
    <n v="4"/>
    <s v="Annet landbruksområde"/>
    <x v="0"/>
  </r>
  <r>
    <x v="47"/>
    <x v="5"/>
    <x v="64"/>
    <x v="106"/>
    <x v="0"/>
    <n v="1"/>
    <s v="Samferdselsanlegg"/>
    <x v="1"/>
  </r>
  <r>
    <x v="47"/>
    <x v="5"/>
    <x v="65"/>
    <x v="97"/>
    <x v="0"/>
    <n v="3"/>
    <s v="Annet landbruksområde"/>
    <x v="0"/>
  </r>
  <r>
    <x v="47"/>
    <x v="5"/>
    <x v="65"/>
    <x v="76"/>
    <x v="0"/>
    <n v="18"/>
    <s v="Bolig- og fritidsbebyggelse"/>
    <x v="0"/>
  </r>
  <r>
    <x v="47"/>
    <x v="5"/>
    <x v="65"/>
    <x v="80"/>
    <x v="0"/>
    <n v="1"/>
    <s v="Bolig- og fritidsbebyggelse"/>
    <x v="0"/>
  </r>
  <r>
    <x v="47"/>
    <x v="5"/>
    <x v="65"/>
    <x v="75"/>
    <x v="0"/>
    <n v="1"/>
    <s v="Bolig- og fritidsbebyggelse"/>
    <x v="0"/>
  </r>
  <r>
    <x v="47"/>
    <x v="5"/>
    <x v="65"/>
    <x v="138"/>
    <x v="0"/>
    <n v="5"/>
    <s v="Ikke fordelt"/>
    <x v="2"/>
  </r>
  <r>
    <x v="47"/>
    <x v="5"/>
    <x v="65"/>
    <x v="115"/>
    <x v="0"/>
    <n v="10"/>
    <s v="Næringsbygg og offentlige bygg"/>
    <x v="0"/>
  </r>
  <r>
    <x v="47"/>
    <x v="5"/>
    <x v="65"/>
    <x v="106"/>
    <x v="0"/>
    <n v="5"/>
    <s v="Samferdselsanlegg"/>
    <x v="1"/>
  </r>
  <r>
    <x v="47"/>
    <x v="5"/>
    <x v="65"/>
    <x v="81"/>
    <x v="1"/>
    <n v="8"/>
    <s v="Bolig- og fritidsbebyggelse"/>
    <x v="0"/>
  </r>
  <r>
    <x v="47"/>
    <x v="5"/>
    <x v="65"/>
    <x v="74"/>
    <x v="1"/>
    <n v="1"/>
    <s v="Bolig- og fritidsbebyggelse"/>
    <x v="0"/>
  </r>
  <r>
    <x v="47"/>
    <x v="5"/>
    <x v="65"/>
    <x v="109"/>
    <x v="1"/>
    <n v="3"/>
    <s v="Friområder mm"/>
    <x v="3"/>
  </r>
  <r>
    <x v="47"/>
    <x v="5"/>
    <x v="65"/>
    <x v="137"/>
    <x v="1"/>
    <n v="175"/>
    <s v="Næringsbygg og offentlige bygg"/>
    <x v="0"/>
  </r>
  <r>
    <x v="47"/>
    <x v="5"/>
    <x v="65"/>
    <x v="117"/>
    <x v="1"/>
    <n v="14"/>
    <s v="Næringsbygg og offentlige bygg"/>
    <x v="0"/>
  </r>
  <r>
    <x v="47"/>
    <x v="5"/>
    <x v="65"/>
    <x v="136"/>
    <x v="1"/>
    <n v="11"/>
    <s v="Næringsbygg og offentlige bygg"/>
    <x v="0"/>
  </r>
  <r>
    <x v="47"/>
    <x v="5"/>
    <x v="65"/>
    <x v="110"/>
    <x v="1"/>
    <n v="5"/>
    <s v="Samferdselsanlegg"/>
    <x v="1"/>
  </r>
  <r>
    <x v="47"/>
    <x v="5"/>
    <x v="88"/>
    <x v="111"/>
    <x v="0"/>
    <n v="3"/>
    <s v="Næringsbygg og offentlige bygg"/>
    <x v="0"/>
  </r>
  <r>
    <x v="47"/>
    <x v="5"/>
    <x v="66"/>
    <x v="76"/>
    <x v="0"/>
    <n v="12"/>
    <s v="Bolig- og fritidsbebyggelse"/>
    <x v="0"/>
  </r>
  <r>
    <x v="47"/>
    <x v="5"/>
    <x v="66"/>
    <x v="106"/>
    <x v="0"/>
    <n v="2"/>
    <s v="Samferdselsanlegg"/>
    <x v="1"/>
  </r>
  <r>
    <x v="47"/>
    <x v="5"/>
    <x v="67"/>
    <x v="106"/>
    <x v="0"/>
    <n v="6"/>
    <s v="Samferdselsanlegg"/>
    <x v="1"/>
  </r>
  <r>
    <x v="47"/>
    <x v="5"/>
    <x v="68"/>
    <x v="97"/>
    <x v="0"/>
    <n v="3"/>
    <s v="Annet landbruksområde"/>
    <x v="0"/>
  </r>
  <r>
    <x v="47"/>
    <x v="5"/>
    <x v="68"/>
    <x v="75"/>
    <x v="0"/>
    <n v="5"/>
    <s v="Bolig- og fritidsbebyggelse"/>
    <x v="0"/>
  </r>
  <r>
    <x v="47"/>
    <x v="5"/>
    <x v="68"/>
    <x v="115"/>
    <x v="0"/>
    <n v="7"/>
    <s v="Næringsbygg og offentlige bygg"/>
    <x v="0"/>
  </r>
  <r>
    <x v="47"/>
    <x v="5"/>
    <x v="68"/>
    <x v="140"/>
    <x v="0"/>
    <n v="1"/>
    <s v="Næringsbygg og offentlige bygg"/>
    <x v="0"/>
  </r>
  <r>
    <x v="47"/>
    <x v="5"/>
    <x v="68"/>
    <x v="106"/>
    <x v="0"/>
    <n v="10"/>
    <s v="Samferdselsanlegg"/>
    <x v="1"/>
  </r>
  <r>
    <x v="47"/>
    <x v="5"/>
    <x v="73"/>
    <x v="76"/>
    <x v="0"/>
    <n v="10"/>
    <s v="Bolig- og fritidsbebyggelse"/>
    <x v="0"/>
  </r>
  <r>
    <x v="47"/>
    <x v="5"/>
    <x v="69"/>
    <x v="97"/>
    <x v="0"/>
    <n v="1"/>
    <s v="Annet landbruksområde"/>
    <x v="0"/>
  </r>
  <r>
    <x v="47"/>
    <x v="5"/>
    <x v="69"/>
    <x v="75"/>
    <x v="0"/>
    <n v="1"/>
    <s v="Bolig- og fritidsbebyggelse"/>
    <x v="0"/>
  </r>
  <r>
    <x v="47"/>
    <x v="5"/>
    <x v="69"/>
    <x v="106"/>
    <x v="0"/>
    <n v="4"/>
    <s v="Samferdselsanlegg"/>
    <x v="1"/>
  </r>
  <r>
    <x v="47"/>
    <x v="5"/>
    <x v="74"/>
    <x v="76"/>
    <x v="0"/>
    <n v="5"/>
    <s v="Bolig- og fritidsbebyggelse"/>
    <x v="0"/>
  </r>
  <r>
    <x v="47"/>
    <x v="5"/>
    <x v="74"/>
    <x v="115"/>
    <x v="0"/>
    <n v="11"/>
    <s v="Næringsbygg og offentlige bygg"/>
    <x v="0"/>
  </r>
  <r>
    <x v="47"/>
    <x v="5"/>
    <x v="74"/>
    <x v="106"/>
    <x v="0"/>
    <n v="3"/>
    <s v="Samferdselsanlegg"/>
    <x v="1"/>
  </r>
  <r>
    <x v="47"/>
    <x v="5"/>
    <x v="74"/>
    <x v="136"/>
    <x v="1"/>
    <n v="2"/>
    <s v="Næringsbygg og offentlige bygg"/>
    <x v="0"/>
  </r>
  <r>
    <x v="47"/>
    <x v="5"/>
    <x v="70"/>
    <x v="74"/>
    <x v="1"/>
    <n v="2"/>
    <s v="Bolig- og fritidsbebyggelse"/>
    <x v="0"/>
  </r>
  <r>
    <x v="47"/>
    <x v="2"/>
    <x v="75"/>
    <x v="97"/>
    <x v="0"/>
    <n v="1"/>
    <s v="Annet landbruksområde"/>
    <x v="0"/>
  </r>
  <r>
    <x v="47"/>
    <x v="2"/>
    <x v="75"/>
    <x v="75"/>
    <x v="0"/>
    <n v="1"/>
    <s v="Bolig- og fritidsbebyggelse"/>
    <x v="0"/>
  </r>
  <r>
    <x v="47"/>
    <x v="2"/>
    <x v="75"/>
    <x v="105"/>
    <x v="0"/>
    <n v="2"/>
    <s v="Friområder mm"/>
    <x v="3"/>
  </r>
  <r>
    <x v="47"/>
    <x v="2"/>
    <x v="75"/>
    <x v="107"/>
    <x v="0"/>
    <n v="2"/>
    <s v="Næringsbygg og offentlige bygg"/>
    <x v="0"/>
  </r>
  <r>
    <x v="47"/>
    <x v="2"/>
    <x v="75"/>
    <x v="74"/>
    <x v="1"/>
    <n v="1"/>
    <s v="Bolig- og fritidsbebyggelse"/>
    <x v="0"/>
  </r>
  <r>
    <x v="47"/>
    <x v="2"/>
    <x v="75"/>
    <x v="109"/>
    <x v="1"/>
    <n v="3"/>
    <s v="Friområder mm"/>
    <x v="3"/>
  </r>
  <r>
    <x v="47"/>
    <x v="2"/>
    <x v="89"/>
    <x v="135"/>
    <x v="0"/>
    <n v="30"/>
    <s v="Næringsbygg og offentlige bygg"/>
    <x v="0"/>
  </r>
  <r>
    <x v="47"/>
    <x v="2"/>
    <x v="89"/>
    <x v="137"/>
    <x v="1"/>
    <n v="6"/>
    <s v="Næringsbygg og offentlige bygg"/>
    <x v="0"/>
  </r>
  <r>
    <x v="47"/>
    <x v="2"/>
    <x v="76"/>
    <x v="97"/>
    <x v="0"/>
    <n v="45"/>
    <s v="Annet landbruksområde"/>
    <x v="0"/>
  </r>
  <r>
    <x v="47"/>
    <x v="2"/>
    <x v="76"/>
    <x v="149"/>
    <x v="0"/>
    <n v="46"/>
    <s v="Annet spesialområde"/>
    <x v="3"/>
  </r>
  <r>
    <x v="47"/>
    <x v="2"/>
    <x v="76"/>
    <x v="76"/>
    <x v="0"/>
    <n v="24"/>
    <s v="Bolig- og fritidsbebyggelse"/>
    <x v="0"/>
  </r>
  <r>
    <x v="47"/>
    <x v="2"/>
    <x v="76"/>
    <x v="75"/>
    <x v="0"/>
    <n v="24"/>
    <s v="Bolig- og fritidsbebyggelse"/>
    <x v="0"/>
  </r>
  <r>
    <x v="47"/>
    <x v="2"/>
    <x v="76"/>
    <x v="105"/>
    <x v="0"/>
    <n v="9"/>
    <s v="Friområder mm"/>
    <x v="3"/>
  </r>
  <r>
    <x v="47"/>
    <x v="2"/>
    <x v="76"/>
    <x v="116"/>
    <x v="0"/>
    <n v="9"/>
    <s v="Friområder mm"/>
    <x v="3"/>
  </r>
  <r>
    <x v="47"/>
    <x v="2"/>
    <x v="76"/>
    <x v="115"/>
    <x v="0"/>
    <n v="4"/>
    <s v="Næringsbygg og offentlige bygg"/>
    <x v="0"/>
  </r>
  <r>
    <x v="47"/>
    <x v="2"/>
    <x v="76"/>
    <x v="140"/>
    <x v="0"/>
    <n v="4"/>
    <s v="Næringsbygg og offentlige bygg"/>
    <x v="0"/>
  </r>
  <r>
    <x v="47"/>
    <x v="2"/>
    <x v="76"/>
    <x v="106"/>
    <x v="0"/>
    <n v="13"/>
    <s v="Samferdselsanlegg"/>
    <x v="1"/>
  </r>
  <r>
    <x v="47"/>
    <x v="2"/>
    <x v="76"/>
    <x v="106"/>
    <x v="0"/>
    <n v="13"/>
    <s v="Samferdselsanlegg"/>
    <x v="1"/>
  </r>
  <r>
    <x v="47"/>
    <x v="2"/>
    <x v="76"/>
    <x v="74"/>
    <x v="1"/>
    <n v="1"/>
    <s v="Bolig- og fritidsbebyggelse"/>
    <x v="0"/>
  </r>
  <r>
    <x v="47"/>
    <x v="2"/>
    <x v="76"/>
    <x v="117"/>
    <x v="1"/>
    <n v="20"/>
    <s v="Næringsbygg og offentlige bygg"/>
    <x v="0"/>
  </r>
  <r>
    <x v="47"/>
    <x v="2"/>
    <x v="76"/>
    <x v="136"/>
    <x v="1"/>
    <n v="2"/>
    <s v="Næringsbygg og offentlige bygg"/>
    <x v="0"/>
  </r>
  <r>
    <x v="47"/>
    <x v="2"/>
    <x v="76"/>
    <x v="142"/>
    <x v="1"/>
    <n v="2"/>
    <s v="Næringsbygg og offentlige bygg"/>
    <x v="0"/>
  </r>
  <r>
    <x v="47"/>
    <x v="2"/>
    <x v="77"/>
    <x v="97"/>
    <x v="0"/>
    <n v="1"/>
    <s v="Annet landbruksområde"/>
    <x v="0"/>
  </r>
  <r>
    <x v="47"/>
    <x v="2"/>
    <x v="77"/>
    <x v="76"/>
    <x v="0"/>
    <n v="4"/>
    <s v="Bolig- og fritidsbebyggelse"/>
    <x v="0"/>
  </r>
  <r>
    <x v="47"/>
    <x v="2"/>
    <x v="77"/>
    <x v="106"/>
    <x v="0"/>
    <n v="7"/>
    <s v="Samferdselsanlegg"/>
    <x v="1"/>
  </r>
  <r>
    <x v="47"/>
    <x v="2"/>
    <x v="77"/>
    <x v="106"/>
    <x v="0"/>
    <n v="2"/>
    <s v="Samferdselsanlegg"/>
    <x v="1"/>
  </r>
  <r>
    <x v="47"/>
    <x v="2"/>
    <x v="90"/>
    <x v="108"/>
    <x v="0"/>
    <n v="32"/>
    <s v="Skogplanting"/>
    <x v="3"/>
  </r>
  <r>
    <x v="47"/>
    <x v="2"/>
    <x v="80"/>
    <x v="97"/>
    <x v="0"/>
    <n v="30"/>
    <s v="Annet landbruksområde"/>
    <x v="0"/>
  </r>
  <r>
    <x v="47"/>
    <x v="2"/>
    <x v="80"/>
    <x v="75"/>
    <x v="0"/>
    <n v="1"/>
    <s v="Bolig- og fritidsbebyggelse"/>
    <x v="0"/>
  </r>
  <r>
    <x v="47"/>
    <x v="2"/>
    <x v="80"/>
    <x v="106"/>
    <x v="0"/>
    <n v="1"/>
    <s v="Samferdselsanlegg"/>
    <x v="1"/>
  </r>
  <r>
    <x v="47"/>
    <x v="2"/>
    <x v="92"/>
    <x v="115"/>
    <x v="0"/>
    <n v="9"/>
    <s v="Næringsbygg og offentlige bygg"/>
    <x v="0"/>
  </r>
  <r>
    <x v="47"/>
    <x v="2"/>
    <x v="92"/>
    <x v="106"/>
    <x v="0"/>
    <n v="6"/>
    <s v="Samferdselsanlegg"/>
    <x v="1"/>
  </r>
  <r>
    <x v="47"/>
    <x v="2"/>
    <x v="92"/>
    <x v="109"/>
    <x v="1"/>
    <n v="8"/>
    <s v="Friområder mm"/>
    <x v="3"/>
  </r>
  <r>
    <x v="47"/>
    <x v="2"/>
    <x v="81"/>
    <x v="76"/>
    <x v="0"/>
    <n v="2"/>
    <s v="Bolig- og fritidsbebyggelse"/>
    <x v="0"/>
  </r>
  <r>
    <x v="47"/>
    <x v="2"/>
    <x v="82"/>
    <x v="76"/>
    <x v="0"/>
    <n v="11"/>
    <s v="Bolig- og fritidsbebyggelse"/>
    <x v="0"/>
  </r>
  <r>
    <x v="47"/>
    <x v="2"/>
    <x v="82"/>
    <x v="75"/>
    <x v="0"/>
    <n v="2"/>
    <s v="Bolig- og fritidsbebyggelse"/>
    <x v="0"/>
  </r>
  <r>
    <x v="47"/>
    <x v="2"/>
    <x v="82"/>
    <x v="114"/>
    <x v="0"/>
    <n v="1"/>
    <s v="Bolig- og fritidsbebyggelse"/>
    <x v="0"/>
  </r>
  <r>
    <x v="47"/>
    <x v="2"/>
    <x v="82"/>
    <x v="105"/>
    <x v="0"/>
    <n v="2"/>
    <s v="Friområder mm"/>
    <x v="3"/>
  </r>
  <r>
    <x v="47"/>
    <x v="2"/>
    <x v="82"/>
    <x v="106"/>
    <x v="0"/>
    <n v="3"/>
    <s v="Samferdselsanlegg"/>
    <x v="1"/>
  </r>
  <r>
    <x v="47"/>
    <x v="2"/>
    <x v="82"/>
    <x v="74"/>
    <x v="1"/>
    <n v="1"/>
    <s v="Bolig- og fritidsbebyggelse"/>
    <x v="0"/>
  </r>
  <r>
    <x v="47"/>
    <x v="2"/>
    <x v="82"/>
    <x v="110"/>
    <x v="1"/>
    <n v="2"/>
    <s v="Samferdselsanlegg"/>
    <x v="1"/>
  </r>
  <r>
    <x v="47"/>
    <x v="2"/>
    <x v="91"/>
    <x v="97"/>
    <x v="0"/>
    <n v="1"/>
    <s v="Annet landbruksområde"/>
    <x v="0"/>
  </r>
  <r>
    <x v="47"/>
    <x v="2"/>
    <x v="91"/>
    <x v="74"/>
    <x v="1"/>
    <n v="4"/>
    <s v="Bolig- og fritidsbebyggelse"/>
    <x v="0"/>
  </r>
  <r>
    <x v="47"/>
    <x v="2"/>
    <x v="83"/>
    <x v="76"/>
    <x v="0"/>
    <n v="7"/>
    <s v="Bolig- og fritidsbebyggelse"/>
    <x v="0"/>
  </r>
  <r>
    <x v="47"/>
    <x v="2"/>
    <x v="83"/>
    <x v="106"/>
    <x v="0"/>
    <n v="13"/>
    <s v="Samferdselsanlegg"/>
    <x v="1"/>
  </r>
  <r>
    <x v="47"/>
    <x v="2"/>
    <x v="83"/>
    <x v="106"/>
    <x v="0"/>
    <n v="1"/>
    <s v="Samferdselsanlegg"/>
    <x v="1"/>
  </r>
  <r>
    <x v="47"/>
    <x v="2"/>
    <x v="83"/>
    <x v="110"/>
    <x v="1"/>
    <n v="1"/>
    <s v="Samferdselsanlegg"/>
    <x v="1"/>
  </r>
  <r>
    <x v="47"/>
    <x v="2"/>
    <x v="84"/>
    <x v="97"/>
    <x v="0"/>
    <n v="3"/>
    <s v="Annet landbruksområde"/>
    <x v="0"/>
  </r>
  <r>
    <x v="47"/>
    <x v="2"/>
    <x v="86"/>
    <x v="107"/>
    <x v="0"/>
    <n v="30"/>
    <s v="Næringsbygg og offentlige bygg"/>
    <x v="0"/>
  </r>
  <r>
    <x v="47"/>
    <x v="2"/>
    <x v="86"/>
    <x v="106"/>
    <x v="0"/>
    <n v="6"/>
    <s v="Samferdselsanlegg"/>
    <x v="1"/>
  </r>
  <r>
    <x v="47"/>
    <x v="2"/>
    <x v="86"/>
    <x v="117"/>
    <x v="1"/>
    <n v="190"/>
    <s v="Næringsbygg og offentlige bygg"/>
    <x v="0"/>
  </r>
  <r>
    <x v="47"/>
    <x v="2"/>
    <x v="86"/>
    <x v="110"/>
    <x v="1"/>
    <n v="24"/>
    <s v="Samferdselsanlegg"/>
    <x v="1"/>
  </r>
  <r>
    <x v="48"/>
    <x v="0"/>
    <x v="0"/>
    <x v="117"/>
    <x v="1"/>
    <n v="2"/>
    <s v="Næringsbygg og offentlige bygg"/>
    <x v="0"/>
  </r>
  <r>
    <x v="48"/>
    <x v="0"/>
    <x v="1"/>
    <x v="105"/>
    <x v="0"/>
    <n v="36"/>
    <s v="Friområder mm"/>
    <x v="3"/>
  </r>
  <r>
    <x v="48"/>
    <x v="0"/>
    <x v="1"/>
    <x v="115"/>
    <x v="0"/>
    <n v="4"/>
    <s v="Næringsbygg og offentlige bygg"/>
    <x v="0"/>
  </r>
  <r>
    <x v="48"/>
    <x v="0"/>
    <x v="1"/>
    <x v="106"/>
    <x v="0"/>
    <n v="15"/>
    <s v="Samferdselsanlegg"/>
    <x v="1"/>
  </r>
  <r>
    <x v="48"/>
    <x v="0"/>
    <x v="1"/>
    <x v="108"/>
    <x v="0"/>
    <n v="2"/>
    <s v="Skogplanting"/>
    <x v="3"/>
  </r>
  <r>
    <x v="48"/>
    <x v="0"/>
    <x v="1"/>
    <x v="110"/>
    <x v="1"/>
    <n v="25"/>
    <s v="Samferdselsanlegg"/>
    <x v="1"/>
  </r>
  <r>
    <x v="48"/>
    <x v="0"/>
    <x v="7"/>
    <x v="76"/>
    <x v="0"/>
    <n v="8"/>
    <s v="Bolig- og fritidsbebyggelse"/>
    <x v="0"/>
  </r>
  <r>
    <x v="48"/>
    <x v="0"/>
    <x v="7"/>
    <x v="105"/>
    <x v="0"/>
    <n v="1"/>
    <s v="Friområder mm"/>
    <x v="3"/>
  </r>
  <r>
    <x v="48"/>
    <x v="0"/>
    <x v="7"/>
    <x v="111"/>
    <x v="0"/>
    <n v="37"/>
    <s v="Næringsbygg og offentlige bygg"/>
    <x v="0"/>
  </r>
  <r>
    <x v="48"/>
    <x v="0"/>
    <x v="7"/>
    <x v="107"/>
    <x v="0"/>
    <n v="2"/>
    <s v="Næringsbygg og offentlige bygg"/>
    <x v="0"/>
  </r>
  <r>
    <x v="48"/>
    <x v="0"/>
    <x v="7"/>
    <x v="81"/>
    <x v="1"/>
    <n v="3"/>
    <s v="Bolig- og fritidsbebyggelse"/>
    <x v="0"/>
  </r>
  <r>
    <x v="48"/>
    <x v="0"/>
    <x v="7"/>
    <x v="112"/>
    <x v="1"/>
    <n v="20"/>
    <s v="Næringsbygg og offentlige bygg"/>
    <x v="0"/>
  </r>
  <r>
    <x v="48"/>
    <x v="0"/>
    <x v="7"/>
    <x v="117"/>
    <x v="1"/>
    <n v="3"/>
    <s v="Næringsbygg og offentlige bygg"/>
    <x v="0"/>
  </r>
  <r>
    <x v="48"/>
    <x v="0"/>
    <x v="8"/>
    <x v="97"/>
    <x v="0"/>
    <n v="3"/>
    <s v="Annet landbruksområde"/>
    <x v="0"/>
  </r>
  <r>
    <x v="48"/>
    <x v="0"/>
    <x v="8"/>
    <x v="76"/>
    <x v="0"/>
    <n v="6"/>
    <s v="Bolig- og fritidsbebyggelse"/>
    <x v="0"/>
  </r>
  <r>
    <x v="48"/>
    <x v="0"/>
    <x v="8"/>
    <x v="77"/>
    <x v="0"/>
    <n v="1"/>
    <s v="Næringsbygg og offentlige bygg"/>
    <x v="0"/>
  </r>
  <r>
    <x v="48"/>
    <x v="0"/>
    <x v="9"/>
    <x v="75"/>
    <x v="0"/>
    <n v="1"/>
    <s v="Bolig- og fritidsbebyggelse"/>
    <x v="0"/>
  </r>
  <r>
    <x v="48"/>
    <x v="0"/>
    <x v="9"/>
    <x v="106"/>
    <x v="0"/>
    <n v="31"/>
    <s v="Samferdselsanlegg"/>
    <x v="1"/>
  </r>
  <r>
    <x v="48"/>
    <x v="0"/>
    <x v="9"/>
    <x v="108"/>
    <x v="0"/>
    <n v="1"/>
    <s v="Skogplanting"/>
    <x v="3"/>
  </r>
  <r>
    <x v="48"/>
    <x v="0"/>
    <x v="9"/>
    <x v="146"/>
    <x v="1"/>
    <n v="4"/>
    <s v="Friområder mm"/>
    <x v="3"/>
  </r>
  <r>
    <x v="48"/>
    <x v="0"/>
    <x v="10"/>
    <x v="97"/>
    <x v="0"/>
    <n v="1"/>
    <s v="Annet landbruksområde"/>
    <x v="0"/>
  </r>
  <r>
    <x v="48"/>
    <x v="0"/>
    <x v="10"/>
    <x v="80"/>
    <x v="0"/>
    <n v="1"/>
    <s v="Bolig- og fritidsbebyggelse"/>
    <x v="0"/>
  </r>
  <r>
    <x v="48"/>
    <x v="0"/>
    <x v="10"/>
    <x v="143"/>
    <x v="0"/>
    <n v="99"/>
    <s v="Golfbane mm"/>
    <x v="3"/>
  </r>
  <r>
    <x v="48"/>
    <x v="0"/>
    <x v="12"/>
    <x v="97"/>
    <x v="0"/>
    <n v="5"/>
    <s v="Annet landbruksområde"/>
    <x v="0"/>
  </r>
  <r>
    <x v="48"/>
    <x v="0"/>
    <x v="12"/>
    <x v="106"/>
    <x v="0"/>
    <n v="33"/>
    <s v="Samferdselsanlegg"/>
    <x v="1"/>
  </r>
  <r>
    <x v="48"/>
    <x v="0"/>
    <x v="12"/>
    <x v="106"/>
    <x v="0"/>
    <n v="5"/>
    <s v="Samferdselsanlegg"/>
    <x v="1"/>
  </r>
  <r>
    <x v="48"/>
    <x v="0"/>
    <x v="12"/>
    <x v="108"/>
    <x v="0"/>
    <n v="12"/>
    <s v="Skogplanting"/>
    <x v="3"/>
  </r>
  <r>
    <x v="48"/>
    <x v="0"/>
    <x v="12"/>
    <x v="110"/>
    <x v="1"/>
    <n v="7"/>
    <s v="Samferdselsanlegg"/>
    <x v="1"/>
  </r>
  <r>
    <x v="48"/>
    <x v="0"/>
    <x v="13"/>
    <x v="76"/>
    <x v="0"/>
    <n v="5"/>
    <s v="Bolig- og fritidsbebyggelse"/>
    <x v="0"/>
  </r>
  <r>
    <x v="48"/>
    <x v="0"/>
    <x v="14"/>
    <x v="76"/>
    <x v="0"/>
    <n v="19"/>
    <s v="Bolig- og fritidsbebyggelse"/>
    <x v="0"/>
  </r>
  <r>
    <x v="48"/>
    <x v="0"/>
    <x v="14"/>
    <x v="75"/>
    <x v="0"/>
    <n v="1"/>
    <s v="Bolig- og fritidsbebyggelse"/>
    <x v="0"/>
  </r>
  <r>
    <x v="48"/>
    <x v="0"/>
    <x v="14"/>
    <x v="77"/>
    <x v="0"/>
    <n v="9"/>
    <s v="Næringsbygg og offentlige bygg"/>
    <x v="0"/>
  </r>
  <r>
    <x v="48"/>
    <x v="0"/>
    <x v="14"/>
    <x v="140"/>
    <x v="0"/>
    <n v="1"/>
    <s v="Næringsbygg og offentlige bygg"/>
    <x v="0"/>
  </r>
  <r>
    <x v="48"/>
    <x v="0"/>
    <x v="14"/>
    <x v="106"/>
    <x v="0"/>
    <n v="1"/>
    <s v="Samferdselsanlegg"/>
    <x v="1"/>
  </r>
  <r>
    <x v="48"/>
    <x v="0"/>
    <x v="15"/>
    <x v="98"/>
    <x v="1"/>
    <n v="12"/>
    <s v="Annet landbruksområde"/>
    <x v="0"/>
  </r>
  <r>
    <x v="48"/>
    <x v="0"/>
    <x v="15"/>
    <x v="74"/>
    <x v="1"/>
    <n v="1"/>
    <s v="Bolig- og fritidsbebyggelse"/>
    <x v="0"/>
  </r>
  <r>
    <x v="48"/>
    <x v="0"/>
    <x v="15"/>
    <x v="79"/>
    <x v="1"/>
    <n v="1"/>
    <s v="Næringsbygg og offentlige bygg"/>
    <x v="0"/>
  </r>
  <r>
    <x v="48"/>
    <x v="0"/>
    <x v="16"/>
    <x v="75"/>
    <x v="0"/>
    <n v="1"/>
    <s v="Bolig- og fritidsbebyggelse"/>
    <x v="0"/>
  </r>
  <r>
    <x v="48"/>
    <x v="0"/>
    <x v="16"/>
    <x v="108"/>
    <x v="0"/>
    <n v="3"/>
    <s v="Skogplanting"/>
    <x v="3"/>
  </r>
  <r>
    <x v="48"/>
    <x v="0"/>
    <x v="17"/>
    <x v="97"/>
    <x v="0"/>
    <n v="1"/>
    <s v="Annet landbruksområde"/>
    <x v="0"/>
  </r>
  <r>
    <x v="48"/>
    <x v="0"/>
    <x v="17"/>
    <x v="76"/>
    <x v="0"/>
    <n v="3"/>
    <s v="Bolig- og fritidsbebyggelse"/>
    <x v="0"/>
  </r>
  <r>
    <x v="48"/>
    <x v="0"/>
    <x v="17"/>
    <x v="107"/>
    <x v="0"/>
    <n v="20"/>
    <s v="Næringsbygg og offentlige bygg"/>
    <x v="0"/>
  </r>
  <r>
    <x v="48"/>
    <x v="0"/>
    <x v="17"/>
    <x v="98"/>
    <x v="1"/>
    <n v="1"/>
    <s v="Annet landbruksområde"/>
    <x v="0"/>
  </r>
  <r>
    <x v="48"/>
    <x v="0"/>
    <x v="17"/>
    <x v="81"/>
    <x v="1"/>
    <n v="7"/>
    <s v="Bolig- og fritidsbebyggelse"/>
    <x v="0"/>
  </r>
  <r>
    <x v="48"/>
    <x v="0"/>
    <x v="17"/>
    <x v="136"/>
    <x v="1"/>
    <n v="10"/>
    <s v="Næringsbygg og offentlige bygg"/>
    <x v="0"/>
  </r>
  <r>
    <x v="48"/>
    <x v="0"/>
    <x v="18"/>
    <x v="108"/>
    <x v="0"/>
    <n v="15"/>
    <s v="Skogplanting"/>
    <x v="3"/>
  </r>
  <r>
    <x v="48"/>
    <x v="0"/>
    <x v="18"/>
    <x v="74"/>
    <x v="1"/>
    <n v="1"/>
    <s v="Bolig- og fritidsbebyggelse"/>
    <x v="0"/>
  </r>
  <r>
    <x v="48"/>
    <x v="0"/>
    <x v="18"/>
    <x v="150"/>
    <x v="1"/>
    <n v="10"/>
    <s v="Skogplanting"/>
    <x v="3"/>
  </r>
  <r>
    <x v="48"/>
    <x v="0"/>
    <x v="19"/>
    <x v="97"/>
    <x v="0"/>
    <n v="2"/>
    <s v="Annet landbruksområde"/>
    <x v="0"/>
  </r>
  <r>
    <x v="48"/>
    <x v="0"/>
    <x v="19"/>
    <x v="75"/>
    <x v="0"/>
    <n v="7"/>
    <s v="Bolig- og fritidsbebyggelse"/>
    <x v="0"/>
  </r>
  <r>
    <x v="48"/>
    <x v="0"/>
    <x v="19"/>
    <x v="108"/>
    <x v="0"/>
    <n v="60"/>
    <s v="Skogplanting"/>
    <x v="3"/>
  </r>
  <r>
    <x v="48"/>
    <x v="0"/>
    <x v="19"/>
    <x v="74"/>
    <x v="1"/>
    <n v="1"/>
    <s v="Bolig- og fritidsbebyggelse"/>
    <x v="0"/>
  </r>
  <r>
    <x v="48"/>
    <x v="0"/>
    <x v="20"/>
    <x v="97"/>
    <x v="0"/>
    <n v="1"/>
    <s v="Annet landbruksområde"/>
    <x v="0"/>
  </r>
  <r>
    <x v="48"/>
    <x v="0"/>
    <x v="21"/>
    <x v="76"/>
    <x v="0"/>
    <n v="7"/>
    <s v="Bolig- og fritidsbebyggelse"/>
    <x v="0"/>
  </r>
  <r>
    <x v="48"/>
    <x v="0"/>
    <x v="21"/>
    <x v="98"/>
    <x v="1"/>
    <n v="3"/>
    <s v="Annet landbruksområde"/>
    <x v="0"/>
  </r>
  <r>
    <x v="48"/>
    <x v="0"/>
    <x v="21"/>
    <x v="74"/>
    <x v="1"/>
    <n v="15"/>
    <s v="Bolig- og fritidsbebyggelse"/>
    <x v="0"/>
  </r>
  <r>
    <x v="48"/>
    <x v="0"/>
    <x v="21"/>
    <x v="78"/>
    <x v="1"/>
    <n v="3"/>
    <s v="Bolig- og fritidsbebyggelse"/>
    <x v="0"/>
  </r>
  <r>
    <x v="48"/>
    <x v="3"/>
    <x v="25"/>
    <x v="76"/>
    <x v="0"/>
    <n v="8"/>
    <s v="Bolig- og fritidsbebyggelse"/>
    <x v="0"/>
  </r>
  <r>
    <x v="48"/>
    <x v="3"/>
    <x v="25"/>
    <x v="80"/>
    <x v="0"/>
    <n v="1"/>
    <s v="Bolig- og fritidsbebyggelse"/>
    <x v="0"/>
  </r>
  <r>
    <x v="48"/>
    <x v="3"/>
    <x v="25"/>
    <x v="115"/>
    <x v="0"/>
    <n v="7"/>
    <s v="Næringsbygg og offentlige bygg"/>
    <x v="0"/>
  </r>
  <r>
    <x v="48"/>
    <x v="3"/>
    <x v="25"/>
    <x v="108"/>
    <x v="0"/>
    <n v="6"/>
    <s v="Skogplanting"/>
    <x v="3"/>
  </r>
  <r>
    <x v="48"/>
    <x v="3"/>
    <x v="26"/>
    <x v="97"/>
    <x v="0"/>
    <n v="1"/>
    <s v="Annet landbruksområde"/>
    <x v="0"/>
  </r>
  <r>
    <x v="48"/>
    <x v="3"/>
    <x v="26"/>
    <x v="75"/>
    <x v="0"/>
    <n v="1"/>
    <s v="Bolig- og fritidsbebyggelse"/>
    <x v="0"/>
  </r>
  <r>
    <x v="48"/>
    <x v="3"/>
    <x v="31"/>
    <x v="75"/>
    <x v="0"/>
    <n v="1"/>
    <s v="Bolig- og fritidsbebyggelse"/>
    <x v="0"/>
  </r>
  <r>
    <x v="48"/>
    <x v="3"/>
    <x v="31"/>
    <x v="111"/>
    <x v="0"/>
    <n v="7"/>
    <s v="Næringsbygg og offentlige bygg"/>
    <x v="0"/>
  </r>
  <r>
    <x v="48"/>
    <x v="3"/>
    <x v="31"/>
    <x v="106"/>
    <x v="0"/>
    <n v="1"/>
    <s v="Samferdselsanlegg"/>
    <x v="1"/>
  </r>
  <r>
    <x v="48"/>
    <x v="3"/>
    <x v="44"/>
    <x v="75"/>
    <x v="0"/>
    <n v="1"/>
    <s v="Bolig- og fritidsbebyggelse"/>
    <x v="0"/>
  </r>
  <r>
    <x v="48"/>
    <x v="3"/>
    <x v="32"/>
    <x v="97"/>
    <x v="0"/>
    <n v="2"/>
    <s v="Annet landbruksområde"/>
    <x v="0"/>
  </r>
  <r>
    <x v="48"/>
    <x v="3"/>
    <x v="32"/>
    <x v="75"/>
    <x v="0"/>
    <n v="2"/>
    <s v="Bolig- og fritidsbebyggelse"/>
    <x v="0"/>
  </r>
  <r>
    <x v="48"/>
    <x v="3"/>
    <x v="32"/>
    <x v="107"/>
    <x v="0"/>
    <n v="7"/>
    <s v="Næringsbygg og offentlige bygg"/>
    <x v="0"/>
  </r>
  <r>
    <x v="48"/>
    <x v="3"/>
    <x v="32"/>
    <x v="118"/>
    <x v="1"/>
    <n v="122"/>
    <s v="Bolig- og fritidsbebyggelse"/>
    <x v="0"/>
  </r>
  <r>
    <x v="48"/>
    <x v="3"/>
    <x v="32"/>
    <x v="109"/>
    <x v="1"/>
    <n v="12"/>
    <s v="Friområder mm"/>
    <x v="3"/>
  </r>
  <r>
    <x v="48"/>
    <x v="3"/>
    <x v="35"/>
    <x v="97"/>
    <x v="0"/>
    <n v="2"/>
    <s v="Annet landbruksområde"/>
    <x v="0"/>
  </r>
  <r>
    <x v="48"/>
    <x v="3"/>
    <x v="35"/>
    <x v="106"/>
    <x v="0"/>
    <n v="15"/>
    <s v="Samferdselsanlegg"/>
    <x v="1"/>
  </r>
  <r>
    <x v="48"/>
    <x v="3"/>
    <x v="35"/>
    <x v="108"/>
    <x v="0"/>
    <n v="68"/>
    <s v="Skogplanting"/>
    <x v="3"/>
  </r>
  <r>
    <x v="48"/>
    <x v="3"/>
    <x v="35"/>
    <x v="110"/>
    <x v="1"/>
    <n v="10"/>
    <s v="Samferdselsanlegg"/>
    <x v="1"/>
  </r>
  <r>
    <x v="48"/>
    <x v="3"/>
    <x v="36"/>
    <x v="97"/>
    <x v="0"/>
    <n v="1"/>
    <s v="Annet landbruksområde"/>
    <x v="0"/>
  </r>
  <r>
    <x v="48"/>
    <x v="3"/>
    <x v="36"/>
    <x v="75"/>
    <x v="0"/>
    <n v="1"/>
    <s v="Bolig- og fritidsbebyggelse"/>
    <x v="0"/>
  </r>
  <r>
    <x v="48"/>
    <x v="3"/>
    <x v="37"/>
    <x v="98"/>
    <x v="1"/>
    <n v="1"/>
    <s v="Annet landbruksområde"/>
    <x v="0"/>
  </r>
  <r>
    <x v="48"/>
    <x v="3"/>
    <x v="38"/>
    <x v="75"/>
    <x v="0"/>
    <n v="2"/>
    <s v="Bolig- og fritidsbebyggelse"/>
    <x v="0"/>
  </r>
  <r>
    <x v="48"/>
    <x v="3"/>
    <x v="38"/>
    <x v="76"/>
    <x v="0"/>
    <n v="1"/>
    <s v="Bolig- og fritidsbebyggelse"/>
    <x v="0"/>
  </r>
  <r>
    <x v="48"/>
    <x v="3"/>
    <x v="38"/>
    <x v="106"/>
    <x v="0"/>
    <n v="87"/>
    <s v="Samferdselsanlegg"/>
    <x v="1"/>
  </r>
  <r>
    <x v="48"/>
    <x v="3"/>
    <x v="39"/>
    <x v="76"/>
    <x v="0"/>
    <n v="15"/>
    <s v="Bolig- og fritidsbebyggelse"/>
    <x v="0"/>
  </r>
  <r>
    <x v="48"/>
    <x v="3"/>
    <x v="39"/>
    <x v="75"/>
    <x v="0"/>
    <n v="1"/>
    <s v="Bolig- og fritidsbebyggelse"/>
    <x v="0"/>
  </r>
  <r>
    <x v="48"/>
    <x v="3"/>
    <x v="39"/>
    <x v="106"/>
    <x v="0"/>
    <n v="30"/>
    <s v="Samferdselsanlegg"/>
    <x v="1"/>
  </r>
  <r>
    <x v="48"/>
    <x v="3"/>
    <x v="39"/>
    <x v="106"/>
    <x v="0"/>
    <n v="2"/>
    <s v="Samferdselsanlegg"/>
    <x v="1"/>
  </r>
  <r>
    <x v="48"/>
    <x v="3"/>
    <x v="39"/>
    <x v="110"/>
    <x v="1"/>
    <n v="1"/>
    <s v="Samferdselsanlegg"/>
    <x v="1"/>
  </r>
  <r>
    <x v="48"/>
    <x v="3"/>
    <x v="42"/>
    <x v="75"/>
    <x v="0"/>
    <n v="1"/>
    <s v="Bolig- og fritidsbebyggelse"/>
    <x v="0"/>
  </r>
  <r>
    <x v="48"/>
    <x v="3"/>
    <x v="42"/>
    <x v="109"/>
    <x v="1"/>
    <n v="2"/>
    <s v="Friområder mm"/>
    <x v="3"/>
  </r>
  <r>
    <x v="48"/>
    <x v="3"/>
    <x v="42"/>
    <x v="137"/>
    <x v="1"/>
    <n v="19"/>
    <s v="Næringsbygg og offentlige bygg"/>
    <x v="0"/>
  </r>
  <r>
    <x v="48"/>
    <x v="6"/>
    <x v="95"/>
    <x v="75"/>
    <x v="0"/>
    <n v="1"/>
    <s v="Bolig- og fritidsbebyggelse"/>
    <x v="0"/>
  </r>
  <r>
    <x v="48"/>
    <x v="6"/>
    <x v="95"/>
    <x v="120"/>
    <x v="0"/>
    <n v="31"/>
    <s v="Samferdselsanlegg"/>
    <x v="1"/>
  </r>
  <r>
    <x v="48"/>
    <x v="6"/>
    <x v="95"/>
    <x v="78"/>
    <x v="1"/>
    <n v="1"/>
    <s v="Bolig- og fritidsbebyggelse"/>
    <x v="0"/>
  </r>
  <r>
    <x v="48"/>
    <x v="6"/>
    <x v="95"/>
    <x v="74"/>
    <x v="1"/>
    <n v="3"/>
    <s v="Bolig- og fritidsbebyggelse"/>
    <x v="0"/>
  </r>
  <r>
    <x v="48"/>
    <x v="6"/>
    <x v="95"/>
    <x v="81"/>
    <x v="1"/>
    <n v="3"/>
    <s v="Bolig- og fritidsbebyggelse"/>
    <x v="0"/>
  </r>
  <r>
    <x v="48"/>
    <x v="6"/>
    <x v="95"/>
    <x v="124"/>
    <x v="1"/>
    <n v="4"/>
    <s v="Samferdselsanlegg"/>
    <x v="1"/>
  </r>
  <r>
    <x v="48"/>
    <x v="6"/>
    <x v="96"/>
    <x v="76"/>
    <x v="0"/>
    <n v="21"/>
    <s v="Bolig- og fritidsbebyggelse"/>
    <x v="0"/>
  </r>
  <r>
    <x v="48"/>
    <x v="6"/>
    <x v="97"/>
    <x v="97"/>
    <x v="0"/>
    <n v="1"/>
    <s v="Annet landbruksområde"/>
    <x v="0"/>
  </r>
  <r>
    <x v="48"/>
    <x v="6"/>
    <x v="97"/>
    <x v="85"/>
    <x v="0"/>
    <n v="2"/>
    <s v="Bolig- og fritidsbebyggelse"/>
    <x v="0"/>
  </r>
  <r>
    <x v="48"/>
    <x v="6"/>
    <x v="97"/>
    <x v="133"/>
    <x v="0"/>
    <n v="10"/>
    <s v="Bolig- og fritidsbebyggelse"/>
    <x v="0"/>
  </r>
  <r>
    <x v="48"/>
    <x v="6"/>
    <x v="97"/>
    <x v="76"/>
    <x v="0"/>
    <n v="13"/>
    <s v="Bolig- og fritidsbebyggelse"/>
    <x v="0"/>
  </r>
  <r>
    <x v="48"/>
    <x v="6"/>
    <x v="97"/>
    <x v="75"/>
    <x v="0"/>
    <n v="15"/>
    <s v="Bolig- og fritidsbebyggelse"/>
    <x v="0"/>
  </r>
  <r>
    <x v="48"/>
    <x v="6"/>
    <x v="97"/>
    <x v="105"/>
    <x v="0"/>
    <n v="8"/>
    <s v="Friområder mm"/>
    <x v="3"/>
  </r>
  <r>
    <x v="48"/>
    <x v="6"/>
    <x v="97"/>
    <x v="145"/>
    <x v="0"/>
    <n v="3"/>
    <s v="Ikke fordelt"/>
    <x v="2"/>
  </r>
  <r>
    <x v="48"/>
    <x v="6"/>
    <x v="97"/>
    <x v="130"/>
    <x v="0"/>
    <n v="1"/>
    <s v="Næringsbygg og offentlige bygg"/>
    <x v="0"/>
  </r>
  <r>
    <x v="48"/>
    <x v="6"/>
    <x v="97"/>
    <x v="82"/>
    <x v="0"/>
    <n v="1"/>
    <s v="Næringsbygg og offentlige bygg"/>
    <x v="0"/>
  </r>
  <r>
    <x v="48"/>
    <x v="6"/>
    <x v="97"/>
    <x v="131"/>
    <x v="0"/>
    <n v="1"/>
    <s v="Samferdselsanlegg"/>
    <x v="1"/>
  </r>
  <r>
    <x v="48"/>
    <x v="6"/>
    <x v="97"/>
    <x v="120"/>
    <x v="0"/>
    <n v="96"/>
    <s v="Samferdselsanlegg"/>
    <x v="1"/>
  </r>
  <r>
    <x v="48"/>
    <x v="6"/>
    <x v="97"/>
    <x v="108"/>
    <x v="0"/>
    <n v="10"/>
    <s v="Skogplanting"/>
    <x v="3"/>
  </r>
  <r>
    <x v="48"/>
    <x v="6"/>
    <x v="97"/>
    <x v="81"/>
    <x v="1"/>
    <n v="1"/>
    <s v="Bolig- og fritidsbebyggelse"/>
    <x v="0"/>
  </r>
  <r>
    <x v="48"/>
    <x v="6"/>
    <x v="97"/>
    <x v="132"/>
    <x v="1"/>
    <n v="15"/>
    <s v="Bolig- og fritidsbebyggelse"/>
    <x v="0"/>
  </r>
  <r>
    <x v="48"/>
    <x v="6"/>
    <x v="97"/>
    <x v="121"/>
    <x v="1"/>
    <n v="6"/>
    <s v="Friområder mm"/>
    <x v="3"/>
  </r>
  <r>
    <x v="48"/>
    <x v="6"/>
    <x v="97"/>
    <x v="122"/>
    <x v="1"/>
    <n v="1"/>
    <s v="Ikke fordelt"/>
    <x v="2"/>
  </r>
  <r>
    <x v="48"/>
    <x v="6"/>
    <x v="97"/>
    <x v="123"/>
    <x v="1"/>
    <n v="1"/>
    <s v="Næringsbygg og offentlige bygg"/>
    <x v="0"/>
  </r>
  <r>
    <x v="48"/>
    <x v="6"/>
    <x v="97"/>
    <x v="83"/>
    <x v="1"/>
    <n v="1"/>
    <s v="Næringsbygg og offentlige bygg"/>
    <x v="0"/>
  </r>
  <r>
    <x v="48"/>
    <x v="6"/>
    <x v="97"/>
    <x v="119"/>
    <x v="1"/>
    <n v="14"/>
    <s v="Næringsbygg og offentlige bygg"/>
    <x v="0"/>
  </r>
  <r>
    <x v="48"/>
    <x v="6"/>
    <x v="97"/>
    <x v="129"/>
    <x v="1"/>
    <n v="1"/>
    <s v="Samferdselsanlegg"/>
    <x v="1"/>
  </r>
  <r>
    <x v="48"/>
    <x v="6"/>
    <x v="97"/>
    <x v="124"/>
    <x v="1"/>
    <n v="157"/>
    <s v="Samferdselsanlegg"/>
    <x v="1"/>
  </r>
  <r>
    <x v="48"/>
    <x v="6"/>
    <x v="98"/>
    <x v="108"/>
    <x v="0"/>
    <n v="3"/>
    <s v="Skogplanting"/>
    <x v="3"/>
  </r>
  <r>
    <x v="48"/>
    <x v="6"/>
    <x v="99"/>
    <x v="97"/>
    <x v="0"/>
    <n v="2"/>
    <s v="Annet landbruksområde"/>
    <x v="0"/>
  </r>
  <r>
    <x v="48"/>
    <x v="6"/>
    <x v="99"/>
    <x v="76"/>
    <x v="0"/>
    <n v="9"/>
    <s v="Bolig- og fritidsbebyggelse"/>
    <x v="0"/>
  </r>
  <r>
    <x v="48"/>
    <x v="6"/>
    <x v="99"/>
    <x v="77"/>
    <x v="0"/>
    <n v="1"/>
    <s v="Næringsbygg og offentlige bygg"/>
    <x v="0"/>
  </r>
  <r>
    <x v="48"/>
    <x v="6"/>
    <x v="99"/>
    <x v="134"/>
    <x v="0"/>
    <n v="30"/>
    <s v="Næringsbygg og offentlige bygg"/>
    <x v="0"/>
  </r>
  <r>
    <x v="48"/>
    <x v="6"/>
    <x v="99"/>
    <x v="120"/>
    <x v="0"/>
    <n v="11"/>
    <s v="Samferdselsanlegg"/>
    <x v="1"/>
  </r>
  <r>
    <x v="48"/>
    <x v="6"/>
    <x v="100"/>
    <x v="75"/>
    <x v="0"/>
    <n v="4"/>
    <s v="Bolig- og fritidsbebyggelse"/>
    <x v="0"/>
  </r>
  <r>
    <x v="48"/>
    <x v="6"/>
    <x v="100"/>
    <x v="108"/>
    <x v="0"/>
    <n v="1"/>
    <s v="Skogplanting"/>
    <x v="3"/>
  </r>
  <r>
    <x v="48"/>
    <x v="6"/>
    <x v="101"/>
    <x v="108"/>
    <x v="0"/>
    <n v="2"/>
    <s v="Skogplanting"/>
    <x v="3"/>
  </r>
  <r>
    <x v="48"/>
    <x v="6"/>
    <x v="101"/>
    <x v="128"/>
    <x v="1"/>
    <n v="1"/>
    <s v="Bolig- og fritidsbebyggelse"/>
    <x v="0"/>
  </r>
  <r>
    <x v="48"/>
    <x v="6"/>
    <x v="102"/>
    <x v="75"/>
    <x v="0"/>
    <n v="1"/>
    <s v="Bolig- og fritidsbebyggelse"/>
    <x v="0"/>
  </r>
  <r>
    <x v="48"/>
    <x v="6"/>
    <x v="102"/>
    <x v="74"/>
    <x v="1"/>
    <n v="1"/>
    <s v="Bolig- og fritidsbebyggelse"/>
    <x v="0"/>
  </r>
  <r>
    <x v="48"/>
    <x v="6"/>
    <x v="103"/>
    <x v="75"/>
    <x v="0"/>
    <n v="1"/>
    <s v="Bolig- og fritidsbebyggelse"/>
    <x v="0"/>
  </r>
  <r>
    <x v="48"/>
    <x v="6"/>
    <x v="103"/>
    <x v="74"/>
    <x v="1"/>
    <n v="2"/>
    <s v="Bolig- og fritidsbebyggelse"/>
    <x v="0"/>
  </r>
  <r>
    <x v="48"/>
    <x v="6"/>
    <x v="104"/>
    <x v="75"/>
    <x v="0"/>
    <n v="6"/>
    <s v="Bolig- og fritidsbebyggelse"/>
    <x v="0"/>
  </r>
  <r>
    <x v="48"/>
    <x v="6"/>
    <x v="105"/>
    <x v="74"/>
    <x v="1"/>
    <n v="2"/>
    <s v="Bolig- og fritidsbebyggelse"/>
    <x v="0"/>
  </r>
  <r>
    <x v="48"/>
    <x v="6"/>
    <x v="106"/>
    <x v="97"/>
    <x v="0"/>
    <n v="12"/>
    <s v="Annet landbruksområde"/>
    <x v="0"/>
  </r>
  <r>
    <x v="48"/>
    <x v="6"/>
    <x v="106"/>
    <x v="75"/>
    <x v="0"/>
    <n v="1"/>
    <s v="Bolig- og fritidsbebyggelse"/>
    <x v="0"/>
  </r>
  <r>
    <x v="48"/>
    <x v="6"/>
    <x v="106"/>
    <x v="74"/>
    <x v="1"/>
    <n v="5"/>
    <s v="Bolig- og fritidsbebyggelse"/>
    <x v="0"/>
  </r>
  <r>
    <x v="48"/>
    <x v="6"/>
    <x v="140"/>
    <x v="120"/>
    <x v="0"/>
    <n v="22"/>
    <s v="Samferdselsanlegg"/>
    <x v="1"/>
  </r>
  <r>
    <x v="48"/>
    <x v="6"/>
    <x v="140"/>
    <x v="124"/>
    <x v="1"/>
    <n v="14"/>
    <s v="Samferdselsanlegg"/>
    <x v="1"/>
  </r>
  <r>
    <x v="48"/>
    <x v="6"/>
    <x v="109"/>
    <x v="75"/>
    <x v="0"/>
    <n v="2"/>
    <s v="Bolig- og fritidsbebyggelse"/>
    <x v="0"/>
  </r>
  <r>
    <x v="48"/>
    <x v="6"/>
    <x v="110"/>
    <x v="76"/>
    <x v="0"/>
    <n v="8"/>
    <s v="Bolig- og fritidsbebyggelse"/>
    <x v="0"/>
  </r>
  <r>
    <x v="48"/>
    <x v="6"/>
    <x v="112"/>
    <x v="80"/>
    <x v="0"/>
    <n v="7"/>
    <s v="Bolig- og fritidsbebyggelse"/>
    <x v="0"/>
  </r>
  <r>
    <x v="48"/>
    <x v="6"/>
    <x v="112"/>
    <x v="75"/>
    <x v="0"/>
    <n v="17"/>
    <s v="Bolig- og fritidsbebyggelse"/>
    <x v="0"/>
  </r>
  <r>
    <x v="48"/>
    <x v="6"/>
    <x v="112"/>
    <x v="76"/>
    <x v="0"/>
    <n v="54"/>
    <s v="Bolig- og fritidsbebyggelse"/>
    <x v="0"/>
  </r>
  <r>
    <x v="48"/>
    <x v="6"/>
    <x v="112"/>
    <x v="105"/>
    <x v="0"/>
    <n v="8"/>
    <s v="Friområder mm"/>
    <x v="3"/>
  </r>
  <r>
    <x v="48"/>
    <x v="6"/>
    <x v="112"/>
    <x v="120"/>
    <x v="0"/>
    <n v="5"/>
    <s v="Samferdselsanlegg"/>
    <x v="1"/>
  </r>
  <r>
    <x v="48"/>
    <x v="6"/>
    <x v="112"/>
    <x v="78"/>
    <x v="1"/>
    <n v="1"/>
    <s v="Bolig- og fritidsbebyggelse"/>
    <x v="0"/>
  </r>
  <r>
    <x v="48"/>
    <x v="6"/>
    <x v="136"/>
    <x v="75"/>
    <x v="0"/>
    <n v="7"/>
    <s v="Bolig- og fritidsbebyggelse"/>
    <x v="0"/>
  </r>
  <r>
    <x v="48"/>
    <x v="6"/>
    <x v="136"/>
    <x v="131"/>
    <x v="0"/>
    <n v="1"/>
    <s v="Samferdselsanlegg"/>
    <x v="1"/>
  </r>
  <r>
    <x v="48"/>
    <x v="6"/>
    <x v="136"/>
    <x v="120"/>
    <x v="0"/>
    <n v="10"/>
    <s v="Samferdselsanlegg"/>
    <x v="1"/>
  </r>
  <r>
    <x v="48"/>
    <x v="6"/>
    <x v="136"/>
    <x v="78"/>
    <x v="1"/>
    <n v="1"/>
    <s v="Bolig- og fritidsbebyggelse"/>
    <x v="0"/>
  </r>
  <r>
    <x v="48"/>
    <x v="6"/>
    <x v="113"/>
    <x v="75"/>
    <x v="0"/>
    <n v="4"/>
    <s v="Bolig- og fritidsbebyggelse"/>
    <x v="0"/>
  </r>
  <r>
    <x v="48"/>
    <x v="6"/>
    <x v="113"/>
    <x v="74"/>
    <x v="1"/>
    <n v="1"/>
    <s v="Bolig- og fritidsbebyggelse"/>
    <x v="0"/>
  </r>
  <r>
    <x v="48"/>
    <x v="6"/>
    <x v="113"/>
    <x v="121"/>
    <x v="1"/>
    <n v="19"/>
    <s v="Friområder mm"/>
    <x v="3"/>
  </r>
  <r>
    <x v="48"/>
    <x v="7"/>
    <x v="114"/>
    <x v="76"/>
    <x v="0"/>
    <n v="2"/>
    <s v="Bolig- og fritidsbebyggelse"/>
    <x v="0"/>
  </r>
  <r>
    <x v="48"/>
    <x v="7"/>
    <x v="114"/>
    <x v="130"/>
    <x v="0"/>
    <n v="4"/>
    <s v="Næringsbygg og offentlige bygg"/>
    <x v="0"/>
  </r>
  <r>
    <x v="48"/>
    <x v="7"/>
    <x v="114"/>
    <x v="123"/>
    <x v="1"/>
    <n v="131"/>
    <s v="Næringsbygg og offentlige bygg"/>
    <x v="0"/>
  </r>
  <r>
    <x v="48"/>
    <x v="7"/>
    <x v="115"/>
    <x v="97"/>
    <x v="0"/>
    <n v="5"/>
    <s v="Annet landbruksområde"/>
    <x v="0"/>
  </r>
  <r>
    <x v="48"/>
    <x v="7"/>
    <x v="115"/>
    <x v="77"/>
    <x v="0"/>
    <n v="1"/>
    <s v="Næringsbygg og offentlige bygg"/>
    <x v="0"/>
  </r>
  <r>
    <x v="48"/>
    <x v="7"/>
    <x v="115"/>
    <x v="120"/>
    <x v="0"/>
    <n v="68"/>
    <s v="Samferdselsanlegg"/>
    <x v="1"/>
  </r>
  <r>
    <x v="48"/>
    <x v="7"/>
    <x v="115"/>
    <x v="84"/>
    <x v="1"/>
    <n v="43"/>
    <s v="Bolig- og fritidsbebyggelse"/>
    <x v="0"/>
  </r>
  <r>
    <x v="48"/>
    <x v="7"/>
    <x v="115"/>
    <x v="121"/>
    <x v="1"/>
    <n v="30"/>
    <s v="Friområder mm"/>
    <x v="3"/>
  </r>
  <r>
    <x v="48"/>
    <x v="7"/>
    <x v="115"/>
    <x v="124"/>
    <x v="1"/>
    <n v="23"/>
    <s v="Samferdselsanlegg"/>
    <x v="1"/>
  </r>
  <r>
    <x v="48"/>
    <x v="7"/>
    <x v="137"/>
    <x v="76"/>
    <x v="0"/>
    <n v="1"/>
    <s v="Bolig- og fritidsbebyggelse"/>
    <x v="0"/>
  </r>
  <r>
    <x v="48"/>
    <x v="7"/>
    <x v="137"/>
    <x v="105"/>
    <x v="0"/>
    <n v="1"/>
    <s v="Friområder mm"/>
    <x v="3"/>
  </r>
  <r>
    <x v="48"/>
    <x v="7"/>
    <x v="137"/>
    <x v="82"/>
    <x v="0"/>
    <n v="2"/>
    <s v="Næringsbygg og offentlige bygg"/>
    <x v="0"/>
  </r>
  <r>
    <x v="48"/>
    <x v="7"/>
    <x v="137"/>
    <x v="130"/>
    <x v="0"/>
    <n v="4"/>
    <s v="Næringsbygg og offentlige bygg"/>
    <x v="0"/>
  </r>
  <r>
    <x v="48"/>
    <x v="7"/>
    <x v="137"/>
    <x v="120"/>
    <x v="0"/>
    <n v="3"/>
    <s v="Samferdselsanlegg"/>
    <x v="1"/>
  </r>
  <r>
    <x v="48"/>
    <x v="7"/>
    <x v="137"/>
    <x v="74"/>
    <x v="1"/>
    <n v="1"/>
    <s v="Bolig- og fritidsbebyggelse"/>
    <x v="0"/>
  </r>
  <r>
    <x v="48"/>
    <x v="7"/>
    <x v="137"/>
    <x v="79"/>
    <x v="1"/>
    <n v="8"/>
    <s v="Næringsbygg og offentlige bygg"/>
    <x v="0"/>
  </r>
  <r>
    <x v="48"/>
    <x v="7"/>
    <x v="139"/>
    <x v="74"/>
    <x v="1"/>
    <n v="1"/>
    <s v="Bolig- og fritidsbebyggelse"/>
    <x v="0"/>
  </r>
  <r>
    <x v="48"/>
    <x v="7"/>
    <x v="139"/>
    <x v="121"/>
    <x v="1"/>
    <n v="1"/>
    <s v="Friområder mm"/>
    <x v="3"/>
  </r>
  <r>
    <x v="48"/>
    <x v="7"/>
    <x v="139"/>
    <x v="124"/>
    <x v="1"/>
    <n v="3"/>
    <s v="Samferdselsanlegg"/>
    <x v="1"/>
  </r>
  <r>
    <x v="48"/>
    <x v="7"/>
    <x v="118"/>
    <x v="75"/>
    <x v="0"/>
    <n v="1"/>
    <s v="Bolig- og fritidsbebyggelse"/>
    <x v="0"/>
  </r>
  <r>
    <x v="48"/>
    <x v="7"/>
    <x v="119"/>
    <x v="80"/>
    <x v="0"/>
    <n v="1"/>
    <s v="Bolig- og fritidsbebyggelse"/>
    <x v="0"/>
  </r>
  <r>
    <x v="48"/>
    <x v="7"/>
    <x v="119"/>
    <x v="75"/>
    <x v="0"/>
    <n v="4"/>
    <s v="Bolig- og fritidsbebyggelse"/>
    <x v="0"/>
  </r>
  <r>
    <x v="48"/>
    <x v="7"/>
    <x v="119"/>
    <x v="131"/>
    <x v="0"/>
    <n v="1"/>
    <s v="Samferdselsanlegg"/>
    <x v="1"/>
  </r>
  <r>
    <x v="48"/>
    <x v="7"/>
    <x v="119"/>
    <x v="123"/>
    <x v="1"/>
    <n v="43"/>
    <s v="Næringsbygg og offentlige bygg"/>
    <x v="0"/>
  </r>
  <r>
    <x v="48"/>
    <x v="7"/>
    <x v="120"/>
    <x v="75"/>
    <x v="0"/>
    <n v="1"/>
    <s v="Bolig- og fritidsbebyggelse"/>
    <x v="0"/>
  </r>
  <r>
    <x v="48"/>
    <x v="7"/>
    <x v="120"/>
    <x v="120"/>
    <x v="0"/>
    <n v="59"/>
    <s v="Samferdselsanlegg"/>
    <x v="1"/>
  </r>
  <r>
    <x v="48"/>
    <x v="7"/>
    <x v="121"/>
    <x v="97"/>
    <x v="0"/>
    <n v="2"/>
    <s v="Annet landbruksområde"/>
    <x v="0"/>
  </r>
  <r>
    <x v="48"/>
    <x v="7"/>
    <x v="121"/>
    <x v="75"/>
    <x v="0"/>
    <n v="1"/>
    <s v="Bolig- og fritidsbebyggelse"/>
    <x v="0"/>
  </r>
  <r>
    <x v="48"/>
    <x v="7"/>
    <x v="121"/>
    <x v="131"/>
    <x v="0"/>
    <n v="2"/>
    <s v="Samferdselsanlegg"/>
    <x v="1"/>
  </r>
  <r>
    <x v="48"/>
    <x v="7"/>
    <x v="122"/>
    <x v="80"/>
    <x v="0"/>
    <n v="1"/>
    <s v="Bolig- og fritidsbebyggelse"/>
    <x v="0"/>
  </r>
  <r>
    <x v="48"/>
    <x v="7"/>
    <x v="123"/>
    <x v="75"/>
    <x v="0"/>
    <n v="1"/>
    <s v="Bolig- og fritidsbebyggelse"/>
    <x v="0"/>
  </r>
  <r>
    <x v="48"/>
    <x v="7"/>
    <x v="123"/>
    <x v="80"/>
    <x v="0"/>
    <n v="1"/>
    <s v="Bolig- og fritidsbebyggelse"/>
    <x v="0"/>
  </r>
  <r>
    <x v="48"/>
    <x v="7"/>
    <x v="123"/>
    <x v="74"/>
    <x v="1"/>
    <n v="1"/>
    <s v="Bolig- og fritidsbebyggelse"/>
    <x v="0"/>
  </r>
  <r>
    <x v="48"/>
    <x v="7"/>
    <x v="124"/>
    <x v="85"/>
    <x v="0"/>
    <n v="1"/>
    <s v="Bolig- og fritidsbebyggelse"/>
    <x v="0"/>
  </r>
  <r>
    <x v="48"/>
    <x v="7"/>
    <x v="124"/>
    <x v="75"/>
    <x v="0"/>
    <n v="2"/>
    <s v="Bolig- og fritidsbebyggelse"/>
    <x v="0"/>
  </r>
  <r>
    <x v="48"/>
    <x v="7"/>
    <x v="124"/>
    <x v="84"/>
    <x v="1"/>
    <n v="61"/>
    <s v="Bolig- og fritidsbebyggelse"/>
    <x v="0"/>
  </r>
  <r>
    <x v="48"/>
    <x v="7"/>
    <x v="124"/>
    <x v="132"/>
    <x v="1"/>
    <n v="179"/>
    <s v="Bolig- og fritidsbebyggelse"/>
    <x v="0"/>
  </r>
  <r>
    <x v="48"/>
    <x v="7"/>
    <x v="124"/>
    <x v="112"/>
    <x v="1"/>
    <n v="1"/>
    <s v="Næringsbygg og offentlige bygg"/>
    <x v="0"/>
  </r>
  <r>
    <x v="48"/>
    <x v="7"/>
    <x v="124"/>
    <x v="83"/>
    <x v="1"/>
    <n v="2"/>
    <s v="Næringsbygg og offentlige bygg"/>
    <x v="0"/>
  </r>
  <r>
    <x v="48"/>
    <x v="7"/>
    <x v="124"/>
    <x v="124"/>
    <x v="1"/>
    <n v="21"/>
    <s v="Samferdselsanlegg"/>
    <x v="1"/>
  </r>
  <r>
    <x v="48"/>
    <x v="7"/>
    <x v="125"/>
    <x v="75"/>
    <x v="0"/>
    <n v="1"/>
    <s v="Bolig- og fritidsbebyggelse"/>
    <x v="0"/>
  </r>
  <r>
    <x v="48"/>
    <x v="7"/>
    <x v="125"/>
    <x v="120"/>
    <x v="0"/>
    <n v="2"/>
    <s v="Samferdselsanlegg"/>
    <x v="1"/>
  </r>
  <r>
    <x v="48"/>
    <x v="7"/>
    <x v="126"/>
    <x v="97"/>
    <x v="0"/>
    <n v="2"/>
    <s v="Annet landbruksområde"/>
    <x v="0"/>
  </r>
  <r>
    <x v="48"/>
    <x v="7"/>
    <x v="126"/>
    <x v="75"/>
    <x v="0"/>
    <n v="1"/>
    <s v="Bolig- og fritidsbebyggelse"/>
    <x v="0"/>
  </r>
  <r>
    <x v="48"/>
    <x v="7"/>
    <x v="126"/>
    <x v="120"/>
    <x v="0"/>
    <n v="2"/>
    <s v="Samferdselsanlegg"/>
    <x v="1"/>
  </r>
  <r>
    <x v="48"/>
    <x v="7"/>
    <x v="126"/>
    <x v="74"/>
    <x v="1"/>
    <n v="1"/>
    <s v="Bolig- og fritidsbebyggelse"/>
    <x v="0"/>
  </r>
  <r>
    <x v="48"/>
    <x v="7"/>
    <x v="126"/>
    <x v="112"/>
    <x v="1"/>
    <n v="12"/>
    <s v="Næringsbygg og offentlige bygg"/>
    <x v="0"/>
  </r>
  <r>
    <x v="48"/>
    <x v="7"/>
    <x v="126"/>
    <x v="124"/>
    <x v="1"/>
    <n v="13"/>
    <s v="Samferdselsanlegg"/>
    <x v="1"/>
  </r>
  <r>
    <x v="48"/>
    <x v="7"/>
    <x v="126"/>
    <x v="150"/>
    <x v="1"/>
    <n v="7"/>
    <s v="Skogplanting"/>
    <x v="3"/>
  </r>
  <r>
    <x v="48"/>
    <x v="7"/>
    <x v="127"/>
    <x v="75"/>
    <x v="0"/>
    <n v="1"/>
    <s v="Bolig- og fritidsbebyggelse"/>
    <x v="0"/>
  </r>
  <r>
    <x v="48"/>
    <x v="7"/>
    <x v="127"/>
    <x v="134"/>
    <x v="0"/>
    <n v="14"/>
    <s v="Næringsbygg og offentlige bygg"/>
    <x v="0"/>
  </r>
  <r>
    <x v="48"/>
    <x v="7"/>
    <x v="128"/>
    <x v="97"/>
    <x v="0"/>
    <n v="3"/>
    <s v="Annet landbruksområde"/>
    <x v="0"/>
  </r>
  <r>
    <x v="48"/>
    <x v="7"/>
    <x v="128"/>
    <x v="76"/>
    <x v="0"/>
    <n v="5"/>
    <s v="Bolig- og fritidsbebyggelse"/>
    <x v="0"/>
  </r>
  <r>
    <x v="48"/>
    <x v="7"/>
    <x v="128"/>
    <x v="105"/>
    <x v="0"/>
    <n v="1"/>
    <s v="Friområder mm"/>
    <x v="3"/>
  </r>
  <r>
    <x v="48"/>
    <x v="7"/>
    <x v="128"/>
    <x v="120"/>
    <x v="0"/>
    <n v="6"/>
    <s v="Samferdselsanlegg"/>
    <x v="1"/>
  </r>
  <r>
    <x v="48"/>
    <x v="7"/>
    <x v="128"/>
    <x v="74"/>
    <x v="1"/>
    <n v="1"/>
    <s v="Bolig- og fritidsbebyggelse"/>
    <x v="0"/>
  </r>
  <r>
    <x v="48"/>
    <x v="7"/>
    <x v="129"/>
    <x v="75"/>
    <x v="0"/>
    <n v="1"/>
    <s v="Bolig- og fritidsbebyggelse"/>
    <x v="0"/>
  </r>
  <r>
    <x v="48"/>
    <x v="7"/>
    <x v="129"/>
    <x v="120"/>
    <x v="0"/>
    <n v="12"/>
    <s v="Samferdselsanlegg"/>
    <x v="1"/>
  </r>
  <r>
    <x v="48"/>
    <x v="7"/>
    <x v="130"/>
    <x v="97"/>
    <x v="0"/>
    <n v="6"/>
    <s v="Annet landbruksområde"/>
    <x v="0"/>
  </r>
  <r>
    <x v="48"/>
    <x v="7"/>
    <x v="130"/>
    <x v="75"/>
    <x v="0"/>
    <n v="2"/>
    <s v="Bolig- og fritidsbebyggelse"/>
    <x v="0"/>
  </r>
  <r>
    <x v="48"/>
    <x v="7"/>
    <x v="131"/>
    <x v="97"/>
    <x v="0"/>
    <n v="2"/>
    <s v="Annet landbruksområde"/>
    <x v="0"/>
  </r>
  <r>
    <x v="48"/>
    <x v="7"/>
    <x v="131"/>
    <x v="108"/>
    <x v="0"/>
    <n v="15"/>
    <s v="Skogplanting"/>
    <x v="3"/>
  </r>
  <r>
    <x v="48"/>
    <x v="7"/>
    <x v="132"/>
    <x v="75"/>
    <x v="0"/>
    <n v="1"/>
    <s v="Bolig- og fritidsbebyggelse"/>
    <x v="0"/>
  </r>
  <r>
    <x v="48"/>
    <x v="7"/>
    <x v="132"/>
    <x v="85"/>
    <x v="0"/>
    <n v="14"/>
    <s v="Bolig- og fritidsbebyggelse"/>
    <x v="0"/>
  </r>
  <r>
    <x v="48"/>
    <x v="7"/>
    <x v="132"/>
    <x v="120"/>
    <x v="0"/>
    <n v="15"/>
    <s v="Samferdselsanlegg"/>
    <x v="1"/>
  </r>
  <r>
    <x v="48"/>
    <x v="7"/>
    <x v="132"/>
    <x v="124"/>
    <x v="1"/>
    <n v="12"/>
    <s v="Samferdselsanlegg"/>
    <x v="1"/>
  </r>
  <r>
    <x v="48"/>
    <x v="7"/>
    <x v="141"/>
    <x v="75"/>
    <x v="0"/>
    <n v="1"/>
    <s v="Bolig- og fritidsbebyggelse"/>
    <x v="0"/>
  </r>
  <r>
    <x v="48"/>
    <x v="7"/>
    <x v="141"/>
    <x v="80"/>
    <x v="0"/>
    <n v="3"/>
    <s v="Bolig- og fritidsbebyggelse"/>
    <x v="0"/>
  </r>
  <r>
    <x v="48"/>
    <x v="7"/>
    <x v="138"/>
    <x v="120"/>
    <x v="0"/>
    <n v="13"/>
    <s v="Samferdselsanlegg"/>
    <x v="1"/>
  </r>
  <r>
    <x v="48"/>
    <x v="7"/>
    <x v="138"/>
    <x v="124"/>
    <x v="1"/>
    <n v="9"/>
    <s v="Samferdselsanlegg"/>
    <x v="1"/>
  </r>
  <r>
    <x v="48"/>
    <x v="7"/>
    <x v="133"/>
    <x v="120"/>
    <x v="0"/>
    <n v="7"/>
    <s v="Samferdselsanlegg"/>
    <x v="1"/>
  </r>
  <r>
    <x v="48"/>
    <x v="7"/>
    <x v="134"/>
    <x v="80"/>
    <x v="0"/>
    <n v="2"/>
    <s v="Bolig- og fritidsbebyggelse"/>
    <x v="0"/>
  </r>
  <r>
    <x v="48"/>
    <x v="7"/>
    <x v="134"/>
    <x v="75"/>
    <x v="0"/>
    <n v="4"/>
    <s v="Bolig- og fritidsbebyggelse"/>
    <x v="0"/>
  </r>
  <r>
    <x v="48"/>
    <x v="7"/>
    <x v="135"/>
    <x v="74"/>
    <x v="1"/>
    <n v="1"/>
    <s v="Bolig- og fritidsbebyggelse"/>
    <x v="0"/>
  </r>
  <r>
    <x v="48"/>
    <x v="7"/>
    <x v="135"/>
    <x v="78"/>
    <x v="1"/>
    <n v="3"/>
    <s v="Bolig- og fritidsbebyggelse"/>
    <x v="0"/>
  </r>
  <r>
    <x v="48"/>
    <x v="1"/>
    <x v="22"/>
    <x v="97"/>
    <x v="0"/>
    <n v="1"/>
    <s v="Annet landbruksområde"/>
    <x v="0"/>
  </r>
  <r>
    <x v="48"/>
    <x v="1"/>
    <x v="22"/>
    <x v="110"/>
    <x v="1"/>
    <n v="38"/>
    <s v="Samferdselsanlegg"/>
    <x v="1"/>
  </r>
  <r>
    <x v="48"/>
    <x v="4"/>
    <x v="46"/>
    <x v="76"/>
    <x v="0"/>
    <n v="92"/>
    <s v="Bolig- og fritidsbebyggelse"/>
    <x v="0"/>
  </r>
  <r>
    <x v="48"/>
    <x v="4"/>
    <x v="46"/>
    <x v="75"/>
    <x v="0"/>
    <n v="1"/>
    <s v="Bolig- og fritidsbebyggelse"/>
    <x v="0"/>
  </r>
  <r>
    <x v="48"/>
    <x v="4"/>
    <x v="46"/>
    <x v="106"/>
    <x v="0"/>
    <n v="1"/>
    <s v="Samferdselsanlegg"/>
    <x v="1"/>
  </r>
  <r>
    <x v="48"/>
    <x v="4"/>
    <x v="47"/>
    <x v="75"/>
    <x v="0"/>
    <n v="1"/>
    <s v="Bolig- og fritidsbebyggelse"/>
    <x v="0"/>
  </r>
  <r>
    <x v="48"/>
    <x v="4"/>
    <x v="57"/>
    <x v="76"/>
    <x v="0"/>
    <n v="7"/>
    <s v="Bolig- og fritidsbebyggelse"/>
    <x v="0"/>
  </r>
  <r>
    <x v="48"/>
    <x v="4"/>
    <x v="57"/>
    <x v="114"/>
    <x v="0"/>
    <n v="1"/>
    <s v="Bolig- og fritidsbebyggelse"/>
    <x v="0"/>
  </r>
  <r>
    <x v="48"/>
    <x v="4"/>
    <x v="57"/>
    <x v="75"/>
    <x v="0"/>
    <n v="1"/>
    <s v="Bolig- og fritidsbebyggelse"/>
    <x v="0"/>
  </r>
  <r>
    <x v="48"/>
    <x v="4"/>
    <x v="57"/>
    <x v="107"/>
    <x v="0"/>
    <n v="5"/>
    <s v="Næringsbygg og offentlige bygg"/>
    <x v="0"/>
  </r>
  <r>
    <x v="48"/>
    <x v="4"/>
    <x v="57"/>
    <x v="106"/>
    <x v="0"/>
    <n v="21"/>
    <s v="Samferdselsanlegg"/>
    <x v="1"/>
  </r>
  <r>
    <x v="48"/>
    <x v="4"/>
    <x v="57"/>
    <x v="108"/>
    <x v="0"/>
    <n v="37"/>
    <s v="Skogplanting"/>
    <x v="3"/>
  </r>
  <r>
    <x v="48"/>
    <x v="4"/>
    <x v="58"/>
    <x v="97"/>
    <x v="0"/>
    <n v="18"/>
    <s v="Annet landbruksområde"/>
    <x v="0"/>
  </r>
  <r>
    <x v="48"/>
    <x v="4"/>
    <x v="59"/>
    <x v="118"/>
    <x v="1"/>
    <n v="2"/>
    <s v="Bolig- og fritidsbebyggelse"/>
    <x v="0"/>
  </r>
  <r>
    <x v="48"/>
    <x v="4"/>
    <x v="59"/>
    <x v="81"/>
    <x v="1"/>
    <n v="2"/>
    <s v="Bolig- og fritidsbebyggelse"/>
    <x v="0"/>
  </r>
  <r>
    <x v="48"/>
    <x v="4"/>
    <x v="59"/>
    <x v="74"/>
    <x v="1"/>
    <n v="2"/>
    <s v="Bolig- og fritidsbebyggelse"/>
    <x v="0"/>
  </r>
  <r>
    <x v="48"/>
    <x v="4"/>
    <x v="59"/>
    <x v="78"/>
    <x v="1"/>
    <n v="1"/>
    <s v="Bolig- og fritidsbebyggelse"/>
    <x v="0"/>
  </r>
  <r>
    <x v="48"/>
    <x v="4"/>
    <x v="59"/>
    <x v="110"/>
    <x v="1"/>
    <n v="1"/>
    <s v="Samferdselsanlegg"/>
    <x v="1"/>
  </r>
  <r>
    <x v="48"/>
    <x v="4"/>
    <x v="48"/>
    <x v="75"/>
    <x v="0"/>
    <n v="6"/>
    <s v="Bolig- og fritidsbebyggelse"/>
    <x v="0"/>
  </r>
  <r>
    <x v="48"/>
    <x v="4"/>
    <x v="48"/>
    <x v="106"/>
    <x v="0"/>
    <n v="10"/>
    <s v="Samferdselsanlegg"/>
    <x v="1"/>
  </r>
  <r>
    <x v="48"/>
    <x v="4"/>
    <x v="49"/>
    <x v="75"/>
    <x v="0"/>
    <n v="1"/>
    <s v="Bolig- og fritidsbebyggelse"/>
    <x v="0"/>
  </r>
  <r>
    <x v="48"/>
    <x v="4"/>
    <x v="50"/>
    <x v="106"/>
    <x v="0"/>
    <n v="1"/>
    <s v="Samferdselsanlegg"/>
    <x v="1"/>
  </r>
  <r>
    <x v="48"/>
    <x v="4"/>
    <x v="50"/>
    <x v="108"/>
    <x v="0"/>
    <n v="38"/>
    <s v="Skogplanting"/>
    <x v="3"/>
  </r>
  <r>
    <x v="48"/>
    <x v="4"/>
    <x v="52"/>
    <x v="75"/>
    <x v="0"/>
    <n v="2"/>
    <s v="Bolig- og fritidsbebyggelse"/>
    <x v="0"/>
  </r>
  <r>
    <x v="48"/>
    <x v="4"/>
    <x v="52"/>
    <x v="74"/>
    <x v="1"/>
    <n v="1"/>
    <s v="Bolig- og fritidsbebyggelse"/>
    <x v="0"/>
  </r>
  <r>
    <x v="48"/>
    <x v="4"/>
    <x v="60"/>
    <x v="135"/>
    <x v="0"/>
    <n v="7"/>
    <s v="Næringsbygg og offentlige bygg"/>
    <x v="0"/>
  </r>
  <r>
    <x v="48"/>
    <x v="5"/>
    <x v="62"/>
    <x v="115"/>
    <x v="0"/>
    <n v="29"/>
    <s v="Næringsbygg og offentlige bygg"/>
    <x v="0"/>
  </r>
  <r>
    <x v="48"/>
    <x v="5"/>
    <x v="62"/>
    <x v="106"/>
    <x v="0"/>
    <n v="145"/>
    <s v="Samferdselsanlegg"/>
    <x v="1"/>
  </r>
  <r>
    <x v="48"/>
    <x v="5"/>
    <x v="62"/>
    <x v="110"/>
    <x v="1"/>
    <n v="42"/>
    <s v="Samferdselsanlegg"/>
    <x v="1"/>
  </r>
  <r>
    <x v="48"/>
    <x v="5"/>
    <x v="72"/>
    <x v="76"/>
    <x v="0"/>
    <n v="3"/>
    <s v="Bolig- og fritidsbebyggelse"/>
    <x v="0"/>
  </r>
  <r>
    <x v="48"/>
    <x v="5"/>
    <x v="72"/>
    <x v="77"/>
    <x v="0"/>
    <n v="1"/>
    <s v="Næringsbygg og offentlige bygg"/>
    <x v="0"/>
  </r>
  <r>
    <x v="48"/>
    <x v="5"/>
    <x v="63"/>
    <x v="97"/>
    <x v="0"/>
    <n v="3"/>
    <s v="Annet landbruksområde"/>
    <x v="0"/>
  </r>
  <r>
    <x v="48"/>
    <x v="5"/>
    <x v="63"/>
    <x v="76"/>
    <x v="0"/>
    <n v="20"/>
    <s v="Bolig- og fritidsbebyggelse"/>
    <x v="0"/>
  </r>
  <r>
    <x v="48"/>
    <x v="5"/>
    <x v="63"/>
    <x v="75"/>
    <x v="0"/>
    <n v="2"/>
    <s v="Bolig- og fritidsbebyggelse"/>
    <x v="0"/>
  </r>
  <r>
    <x v="48"/>
    <x v="5"/>
    <x v="63"/>
    <x v="107"/>
    <x v="0"/>
    <n v="16"/>
    <s v="Næringsbygg og offentlige bygg"/>
    <x v="0"/>
  </r>
  <r>
    <x v="48"/>
    <x v="5"/>
    <x v="63"/>
    <x v="106"/>
    <x v="0"/>
    <n v="6"/>
    <s v="Samferdselsanlegg"/>
    <x v="1"/>
  </r>
  <r>
    <x v="48"/>
    <x v="5"/>
    <x v="63"/>
    <x v="81"/>
    <x v="1"/>
    <n v="12"/>
    <s v="Bolig- og fritidsbebyggelse"/>
    <x v="0"/>
  </r>
  <r>
    <x v="48"/>
    <x v="5"/>
    <x v="63"/>
    <x v="74"/>
    <x v="1"/>
    <n v="1"/>
    <s v="Bolig- og fritidsbebyggelse"/>
    <x v="0"/>
  </r>
  <r>
    <x v="48"/>
    <x v="5"/>
    <x v="64"/>
    <x v="76"/>
    <x v="0"/>
    <n v="5"/>
    <s v="Bolig- og fritidsbebyggelse"/>
    <x v="0"/>
  </r>
  <r>
    <x v="48"/>
    <x v="5"/>
    <x v="64"/>
    <x v="75"/>
    <x v="0"/>
    <n v="1"/>
    <s v="Bolig- og fritidsbebyggelse"/>
    <x v="0"/>
  </r>
  <r>
    <x v="48"/>
    <x v="5"/>
    <x v="65"/>
    <x v="97"/>
    <x v="0"/>
    <n v="2"/>
    <s v="Annet landbruksområde"/>
    <x v="0"/>
  </r>
  <r>
    <x v="48"/>
    <x v="5"/>
    <x v="65"/>
    <x v="75"/>
    <x v="0"/>
    <n v="2"/>
    <s v="Bolig- og fritidsbebyggelse"/>
    <x v="0"/>
  </r>
  <r>
    <x v="48"/>
    <x v="5"/>
    <x v="66"/>
    <x v="81"/>
    <x v="1"/>
    <n v="8"/>
    <s v="Bolig- og fritidsbebyggelse"/>
    <x v="0"/>
  </r>
  <r>
    <x v="48"/>
    <x v="5"/>
    <x v="68"/>
    <x v="97"/>
    <x v="0"/>
    <n v="20"/>
    <s v="Annet landbruksområde"/>
    <x v="0"/>
  </r>
  <r>
    <x v="48"/>
    <x v="5"/>
    <x v="68"/>
    <x v="75"/>
    <x v="0"/>
    <n v="4"/>
    <s v="Bolig- og fritidsbebyggelse"/>
    <x v="0"/>
  </r>
  <r>
    <x v="48"/>
    <x v="5"/>
    <x v="68"/>
    <x v="106"/>
    <x v="0"/>
    <n v="4"/>
    <s v="Samferdselsanlegg"/>
    <x v="1"/>
  </r>
  <r>
    <x v="48"/>
    <x v="5"/>
    <x v="68"/>
    <x v="110"/>
    <x v="1"/>
    <n v="1"/>
    <s v="Samferdselsanlegg"/>
    <x v="1"/>
  </r>
  <r>
    <x v="48"/>
    <x v="5"/>
    <x v="73"/>
    <x v="97"/>
    <x v="0"/>
    <n v="5"/>
    <s v="Annet landbruksområde"/>
    <x v="0"/>
  </r>
  <r>
    <x v="48"/>
    <x v="5"/>
    <x v="73"/>
    <x v="110"/>
    <x v="1"/>
    <n v="1"/>
    <s v="Samferdselsanlegg"/>
    <x v="1"/>
  </r>
  <r>
    <x v="48"/>
    <x v="5"/>
    <x v="69"/>
    <x v="97"/>
    <x v="0"/>
    <n v="3"/>
    <s v="Annet landbruksområde"/>
    <x v="0"/>
  </r>
  <r>
    <x v="48"/>
    <x v="5"/>
    <x v="74"/>
    <x v="76"/>
    <x v="0"/>
    <n v="17"/>
    <s v="Bolig- og fritidsbebyggelse"/>
    <x v="0"/>
  </r>
  <r>
    <x v="48"/>
    <x v="5"/>
    <x v="70"/>
    <x v="97"/>
    <x v="0"/>
    <n v="1"/>
    <s v="Annet landbruksområde"/>
    <x v="0"/>
  </r>
  <r>
    <x v="48"/>
    <x v="5"/>
    <x v="70"/>
    <x v="74"/>
    <x v="1"/>
    <n v="2"/>
    <s v="Bolig- og fritidsbebyggelse"/>
    <x v="0"/>
  </r>
  <r>
    <x v="48"/>
    <x v="5"/>
    <x v="71"/>
    <x v="75"/>
    <x v="0"/>
    <n v="1"/>
    <s v="Bolig- og fritidsbebyggelse"/>
    <x v="0"/>
  </r>
  <r>
    <x v="48"/>
    <x v="2"/>
    <x v="75"/>
    <x v="75"/>
    <x v="0"/>
    <n v="1"/>
    <s v="Bolig- og fritidsbebyggelse"/>
    <x v="0"/>
  </r>
  <r>
    <x v="48"/>
    <x v="2"/>
    <x v="75"/>
    <x v="140"/>
    <x v="0"/>
    <n v="1"/>
    <s v="Næringsbygg og offentlige bygg"/>
    <x v="0"/>
  </r>
  <r>
    <x v="48"/>
    <x v="2"/>
    <x v="89"/>
    <x v="77"/>
    <x v="0"/>
    <n v="1"/>
    <s v="Næringsbygg og offentlige bygg"/>
    <x v="0"/>
  </r>
  <r>
    <x v="48"/>
    <x v="2"/>
    <x v="76"/>
    <x v="97"/>
    <x v="0"/>
    <n v="2"/>
    <s v="Annet landbruksområde"/>
    <x v="0"/>
  </r>
  <r>
    <x v="48"/>
    <x v="2"/>
    <x v="76"/>
    <x v="113"/>
    <x v="0"/>
    <n v="2"/>
    <s v="Annet spesialområde"/>
    <x v="3"/>
  </r>
  <r>
    <x v="48"/>
    <x v="2"/>
    <x v="76"/>
    <x v="76"/>
    <x v="0"/>
    <n v="74"/>
    <s v="Bolig- og fritidsbebyggelse"/>
    <x v="0"/>
  </r>
  <r>
    <x v="48"/>
    <x v="2"/>
    <x v="76"/>
    <x v="105"/>
    <x v="0"/>
    <n v="9"/>
    <s v="Friområder mm"/>
    <x v="3"/>
  </r>
  <r>
    <x v="48"/>
    <x v="2"/>
    <x v="76"/>
    <x v="135"/>
    <x v="0"/>
    <n v="11"/>
    <s v="Næringsbygg og offentlige bygg"/>
    <x v="0"/>
  </r>
  <r>
    <x v="48"/>
    <x v="2"/>
    <x v="76"/>
    <x v="115"/>
    <x v="0"/>
    <n v="9"/>
    <s v="Næringsbygg og offentlige bygg"/>
    <x v="0"/>
  </r>
  <r>
    <x v="48"/>
    <x v="2"/>
    <x v="76"/>
    <x v="107"/>
    <x v="0"/>
    <n v="4"/>
    <s v="Næringsbygg og offentlige bygg"/>
    <x v="0"/>
  </r>
  <r>
    <x v="48"/>
    <x v="2"/>
    <x v="76"/>
    <x v="77"/>
    <x v="0"/>
    <n v="2"/>
    <s v="Næringsbygg og offentlige bygg"/>
    <x v="0"/>
  </r>
  <r>
    <x v="48"/>
    <x v="2"/>
    <x v="76"/>
    <x v="106"/>
    <x v="0"/>
    <n v="47"/>
    <s v="Samferdselsanlegg"/>
    <x v="1"/>
  </r>
  <r>
    <x v="48"/>
    <x v="2"/>
    <x v="76"/>
    <x v="108"/>
    <x v="0"/>
    <n v="5"/>
    <s v="Skogplanting"/>
    <x v="3"/>
  </r>
  <r>
    <x v="48"/>
    <x v="2"/>
    <x v="76"/>
    <x v="151"/>
    <x v="1"/>
    <n v="1"/>
    <s v="Annet spesialområde"/>
    <x v="3"/>
  </r>
  <r>
    <x v="48"/>
    <x v="2"/>
    <x v="76"/>
    <x v="81"/>
    <x v="1"/>
    <n v="27"/>
    <s v="Bolig- og fritidsbebyggelse"/>
    <x v="0"/>
  </r>
  <r>
    <x v="48"/>
    <x v="2"/>
    <x v="76"/>
    <x v="109"/>
    <x v="1"/>
    <n v="8"/>
    <s v="Friområder mm"/>
    <x v="3"/>
  </r>
  <r>
    <x v="48"/>
    <x v="2"/>
    <x v="76"/>
    <x v="117"/>
    <x v="1"/>
    <n v="51"/>
    <s v="Næringsbygg og offentlige bygg"/>
    <x v="0"/>
  </r>
  <r>
    <x v="48"/>
    <x v="2"/>
    <x v="76"/>
    <x v="137"/>
    <x v="1"/>
    <n v="14"/>
    <s v="Næringsbygg og offentlige bygg"/>
    <x v="0"/>
  </r>
  <r>
    <x v="48"/>
    <x v="2"/>
    <x v="76"/>
    <x v="136"/>
    <x v="1"/>
    <n v="9"/>
    <s v="Næringsbygg og offentlige bygg"/>
    <x v="0"/>
  </r>
  <r>
    <x v="48"/>
    <x v="2"/>
    <x v="76"/>
    <x v="110"/>
    <x v="1"/>
    <n v="12"/>
    <s v="Samferdselsanlegg"/>
    <x v="1"/>
  </r>
  <r>
    <x v="48"/>
    <x v="2"/>
    <x v="76"/>
    <x v="110"/>
    <x v="1"/>
    <n v="1"/>
    <s v="Samferdselsanlegg"/>
    <x v="1"/>
  </r>
  <r>
    <x v="48"/>
    <x v="2"/>
    <x v="77"/>
    <x v="97"/>
    <x v="0"/>
    <n v="2"/>
    <s v="Annet landbruksområde"/>
    <x v="0"/>
  </r>
  <r>
    <x v="48"/>
    <x v="2"/>
    <x v="77"/>
    <x v="76"/>
    <x v="0"/>
    <n v="5"/>
    <s v="Bolig- og fritidsbebyggelse"/>
    <x v="0"/>
  </r>
  <r>
    <x v="48"/>
    <x v="2"/>
    <x v="77"/>
    <x v="105"/>
    <x v="0"/>
    <n v="1"/>
    <s v="Friområder mm"/>
    <x v="3"/>
  </r>
  <r>
    <x v="48"/>
    <x v="2"/>
    <x v="77"/>
    <x v="77"/>
    <x v="0"/>
    <n v="10"/>
    <s v="Næringsbygg og offentlige bygg"/>
    <x v="0"/>
  </r>
  <r>
    <x v="48"/>
    <x v="2"/>
    <x v="77"/>
    <x v="106"/>
    <x v="0"/>
    <n v="17"/>
    <s v="Samferdselsanlegg"/>
    <x v="1"/>
  </r>
  <r>
    <x v="48"/>
    <x v="2"/>
    <x v="77"/>
    <x v="108"/>
    <x v="0"/>
    <n v="4"/>
    <s v="Skogplanting"/>
    <x v="3"/>
  </r>
  <r>
    <x v="48"/>
    <x v="2"/>
    <x v="77"/>
    <x v="81"/>
    <x v="1"/>
    <n v="6"/>
    <s v="Bolig- og fritidsbebyggelse"/>
    <x v="0"/>
  </r>
  <r>
    <x v="48"/>
    <x v="2"/>
    <x v="77"/>
    <x v="136"/>
    <x v="1"/>
    <n v="2"/>
    <s v="Næringsbygg og offentlige bygg"/>
    <x v="0"/>
  </r>
  <r>
    <x v="48"/>
    <x v="2"/>
    <x v="77"/>
    <x v="110"/>
    <x v="1"/>
    <n v="3"/>
    <s v="Samferdselsanlegg"/>
    <x v="1"/>
  </r>
  <r>
    <x v="48"/>
    <x v="2"/>
    <x v="78"/>
    <x v="76"/>
    <x v="0"/>
    <n v="5"/>
    <s v="Bolig- og fritidsbebyggelse"/>
    <x v="0"/>
  </r>
  <r>
    <x v="48"/>
    <x v="2"/>
    <x v="90"/>
    <x v="80"/>
    <x v="0"/>
    <n v="9"/>
    <s v="Bolig- og fritidsbebyggelse"/>
    <x v="0"/>
  </r>
  <r>
    <x v="48"/>
    <x v="2"/>
    <x v="90"/>
    <x v="74"/>
    <x v="1"/>
    <n v="2"/>
    <s v="Bolig- og fritidsbebyggelse"/>
    <x v="0"/>
  </r>
  <r>
    <x v="48"/>
    <x v="2"/>
    <x v="93"/>
    <x v="106"/>
    <x v="0"/>
    <n v="33"/>
    <s v="Samferdselsanlegg"/>
    <x v="1"/>
  </r>
  <r>
    <x v="48"/>
    <x v="2"/>
    <x v="80"/>
    <x v="97"/>
    <x v="0"/>
    <n v="2"/>
    <s v="Annet landbruksområde"/>
    <x v="0"/>
  </r>
  <r>
    <x v="48"/>
    <x v="2"/>
    <x v="80"/>
    <x v="106"/>
    <x v="0"/>
    <n v="3"/>
    <s v="Samferdselsanlegg"/>
    <x v="1"/>
  </r>
  <r>
    <x v="48"/>
    <x v="2"/>
    <x v="92"/>
    <x v="77"/>
    <x v="0"/>
    <n v="2"/>
    <s v="Næringsbygg og offentlige bygg"/>
    <x v="0"/>
  </r>
  <r>
    <x v="48"/>
    <x v="2"/>
    <x v="82"/>
    <x v="75"/>
    <x v="0"/>
    <n v="1"/>
    <s v="Bolig- og fritidsbebyggelse"/>
    <x v="0"/>
  </r>
  <r>
    <x v="48"/>
    <x v="2"/>
    <x v="82"/>
    <x v="106"/>
    <x v="0"/>
    <n v="6"/>
    <s v="Samferdselsanlegg"/>
    <x v="1"/>
  </r>
  <r>
    <x v="48"/>
    <x v="2"/>
    <x v="82"/>
    <x v="78"/>
    <x v="1"/>
    <n v="4"/>
    <s v="Bolig- og fritidsbebyggelse"/>
    <x v="0"/>
  </r>
  <r>
    <x v="48"/>
    <x v="2"/>
    <x v="82"/>
    <x v="110"/>
    <x v="1"/>
    <n v="1"/>
    <s v="Samferdselsanlegg"/>
    <x v="1"/>
  </r>
  <r>
    <x v="48"/>
    <x v="2"/>
    <x v="91"/>
    <x v="75"/>
    <x v="0"/>
    <n v="6"/>
    <s v="Bolig- og fritidsbebyggelse"/>
    <x v="0"/>
  </r>
  <r>
    <x v="48"/>
    <x v="2"/>
    <x v="91"/>
    <x v="74"/>
    <x v="1"/>
    <n v="2"/>
    <s v="Bolig- og fritidsbebyggelse"/>
    <x v="0"/>
  </r>
  <r>
    <x v="48"/>
    <x v="2"/>
    <x v="83"/>
    <x v="97"/>
    <x v="0"/>
    <n v="1"/>
    <s v="Annet landbruksområde"/>
    <x v="0"/>
  </r>
  <r>
    <x v="48"/>
    <x v="2"/>
    <x v="83"/>
    <x v="111"/>
    <x v="0"/>
    <n v="2"/>
    <s v="Næringsbygg og offentlige bygg"/>
    <x v="0"/>
  </r>
  <r>
    <x v="48"/>
    <x v="2"/>
    <x v="83"/>
    <x v="106"/>
    <x v="0"/>
    <n v="1"/>
    <s v="Samferdselsanlegg"/>
    <x v="1"/>
  </r>
  <r>
    <x v="48"/>
    <x v="2"/>
    <x v="84"/>
    <x v="105"/>
    <x v="0"/>
    <n v="6"/>
    <s v="Friområder mm"/>
    <x v="3"/>
  </r>
  <r>
    <x v="48"/>
    <x v="2"/>
    <x v="84"/>
    <x v="107"/>
    <x v="0"/>
    <n v="18"/>
    <s v="Næringsbygg og offentlige bygg"/>
    <x v="0"/>
  </r>
  <r>
    <x v="48"/>
    <x v="2"/>
    <x v="84"/>
    <x v="115"/>
    <x v="0"/>
    <n v="6"/>
    <s v="Næringsbygg og offentlige bygg"/>
    <x v="0"/>
  </r>
  <r>
    <x v="48"/>
    <x v="2"/>
    <x v="84"/>
    <x v="106"/>
    <x v="0"/>
    <n v="11"/>
    <s v="Samferdselsanlegg"/>
    <x v="1"/>
  </r>
  <r>
    <x v="48"/>
    <x v="2"/>
    <x v="84"/>
    <x v="81"/>
    <x v="1"/>
    <n v="4"/>
    <s v="Bolig- og fritidsbebyggelse"/>
    <x v="0"/>
  </r>
  <r>
    <x v="48"/>
    <x v="2"/>
    <x v="84"/>
    <x v="109"/>
    <x v="1"/>
    <n v="2"/>
    <s v="Friområder mm"/>
    <x v="3"/>
  </r>
  <r>
    <x v="48"/>
    <x v="2"/>
    <x v="84"/>
    <x v="136"/>
    <x v="1"/>
    <n v="4"/>
    <s v="Næringsbygg og offentlige bygg"/>
    <x v="0"/>
  </r>
  <r>
    <x v="48"/>
    <x v="2"/>
    <x v="84"/>
    <x v="110"/>
    <x v="1"/>
    <n v="2"/>
    <s v="Samferdselsanlegg"/>
    <x v="1"/>
  </r>
  <r>
    <x v="48"/>
    <x v="2"/>
    <x v="86"/>
    <x v="97"/>
    <x v="0"/>
    <n v="1"/>
    <s v="Annet landbruksområde"/>
    <x v="0"/>
  </r>
  <r>
    <x v="48"/>
    <x v="2"/>
    <x v="86"/>
    <x v="106"/>
    <x v="0"/>
    <n v="190"/>
    <s v="Samferdselsanlegg"/>
    <x v="1"/>
  </r>
  <r>
    <x v="49"/>
    <x v="0"/>
    <x v="0"/>
    <x v="152"/>
    <x v="0"/>
    <n v="34764.628519102094"/>
    <s v="Jord"/>
    <x v="4"/>
  </r>
  <r>
    <x v="49"/>
    <x v="0"/>
    <x v="0"/>
    <x v="77"/>
    <x v="0"/>
    <n v="1"/>
    <s v="Næringsbygg og offentlige bygg"/>
    <x v="0"/>
  </r>
  <r>
    <x v="49"/>
    <x v="0"/>
    <x v="0"/>
    <x v="152"/>
    <x v="1"/>
    <n v="10570.506866785618"/>
    <s v="Jord"/>
    <x v="4"/>
  </r>
  <r>
    <x v="49"/>
    <x v="0"/>
    <x v="1"/>
    <x v="76"/>
    <x v="0"/>
    <n v="1"/>
    <s v="Bolig- og fritidsbebyggelse"/>
    <x v="0"/>
  </r>
  <r>
    <x v="49"/>
    <x v="0"/>
    <x v="1"/>
    <x v="152"/>
    <x v="0"/>
    <n v="37381.1681968907"/>
    <s v="Jord"/>
    <x v="4"/>
  </r>
  <r>
    <x v="49"/>
    <x v="0"/>
    <x v="1"/>
    <x v="115"/>
    <x v="0"/>
    <n v="1"/>
    <s v="Næringsbygg og offentlige bygg"/>
    <x v="0"/>
  </r>
  <r>
    <x v="49"/>
    <x v="0"/>
    <x v="1"/>
    <x v="106"/>
    <x v="0"/>
    <n v="5"/>
    <s v="Samferdselsanlegg"/>
    <x v="1"/>
  </r>
  <r>
    <x v="49"/>
    <x v="0"/>
    <x v="1"/>
    <x v="81"/>
    <x v="1"/>
    <n v="9"/>
    <s v="Bolig- og fritidsbebyggelse"/>
    <x v="0"/>
  </r>
  <r>
    <x v="49"/>
    <x v="0"/>
    <x v="1"/>
    <x v="109"/>
    <x v="1"/>
    <n v="8"/>
    <s v="Friområder mm"/>
    <x v="3"/>
  </r>
  <r>
    <x v="49"/>
    <x v="0"/>
    <x v="1"/>
    <x v="152"/>
    <x v="1"/>
    <n v="13578.297108401555"/>
    <s v="Jord"/>
    <x v="4"/>
  </r>
  <r>
    <x v="49"/>
    <x v="0"/>
    <x v="1"/>
    <x v="136"/>
    <x v="1"/>
    <n v="2"/>
    <s v="Næringsbygg og offentlige bygg"/>
    <x v="0"/>
  </r>
  <r>
    <x v="49"/>
    <x v="0"/>
    <x v="1"/>
    <x v="110"/>
    <x v="1"/>
    <n v="4"/>
    <s v="Samferdselsanlegg"/>
    <x v="1"/>
  </r>
  <r>
    <x v="49"/>
    <x v="0"/>
    <x v="2"/>
    <x v="75"/>
    <x v="0"/>
    <n v="2"/>
    <s v="Bolig- og fritidsbebyggelse"/>
    <x v="0"/>
  </r>
  <r>
    <x v="49"/>
    <x v="0"/>
    <x v="2"/>
    <x v="105"/>
    <x v="0"/>
    <n v="6"/>
    <s v="Friområder mm"/>
    <x v="3"/>
  </r>
  <r>
    <x v="49"/>
    <x v="0"/>
    <x v="2"/>
    <x v="152"/>
    <x v="0"/>
    <n v="38176.172917692398"/>
    <s v="Jord"/>
    <x v="4"/>
  </r>
  <r>
    <x v="49"/>
    <x v="0"/>
    <x v="2"/>
    <x v="107"/>
    <x v="0"/>
    <n v="30"/>
    <s v="Næringsbygg og offentlige bygg"/>
    <x v="0"/>
  </r>
  <r>
    <x v="49"/>
    <x v="0"/>
    <x v="2"/>
    <x v="152"/>
    <x v="1"/>
    <n v="12155.650383866063"/>
    <s v="Jord"/>
    <x v="4"/>
  </r>
  <r>
    <x v="49"/>
    <x v="0"/>
    <x v="3"/>
    <x v="152"/>
    <x v="0"/>
    <n v="15489.565876189001"/>
    <s v="Jord"/>
    <x v="4"/>
  </r>
  <r>
    <x v="49"/>
    <x v="0"/>
    <x v="3"/>
    <x v="152"/>
    <x v="1"/>
    <n v="3573.1307859203912"/>
    <s v="Jord"/>
    <x v="4"/>
  </r>
  <r>
    <x v="49"/>
    <x v="0"/>
    <x v="4"/>
    <x v="113"/>
    <x v="0"/>
    <n v="2"/>
    <s v="Annet spesialområde"/>
    <x v="3"/>
  </r>
  <r>
    <x v="49"/>
    <x v="0"/>
    <x v="4"/>
    <x v="149"/>
    <x v="0"/>
    <n v="1"/>
    <s v="Annet spesialområde"/>
    <x v="3"/>
  </r>
  <r>
    <x v="49"/>
    <x v="0"/>
    <x v="4"/>
    <x v="152"/>
    <x v="0"/>
    <n v="4865.8446878070799"/>
    <s v="Jord"/>
    <x v="4"/>
  </r>
  <r>
    <x v="49"/>
    <x v="0"/>
    <x v="4"/>
    <x v="115"/>
    <x v="0"/>
    <n v="4"/>
    <s v="Næringsbygg og offentlige bygg"/>
    <x v="0"/>
  </r>
  <r>
    <x v="49"/>
    <x v="0"/>
    <x v="4"/>
    <x v="106"/>
    <x v="0"/>
    <n v="2"/>
    <s v="Samferdselsanlegg"/>
    <x v="1"/>
  </r>
  <r>
    <x v="49"/>
    <x v="0"/>
    <x v="4"/>
    <x v="141"/>
    <x v="1"/>
    <n v="1"/>
    <s v="Annet spesialområde"/>
    <x v="3"/>
  </r>
  <r>
    <x v="49"/>
    <x v="0"/>
    <x v="4"/>
    <x v="81"/>
    <x v="1"/>
    <n v="4"/>
    <s v="Bolig- og fritidsbebyggelse"/>
    <x v="0"/>
  </r>
  <r>
    <x v="49"/>
    <x v="0"/>
    <x v="4"/>
    <x v="152"/>
    <x v="1"/>
    <n v="1555.5615870313852"/>
    <s v="Jord"/>
    <x v="4"/>
  </r>
  <r>
    <x v="49"/>
    <x v="0"/>
    <x v="4"/>
    <x v="110"/>
    <x v="1"/>
    <n v="2"/>
    <s v="Samferdselsanlegg"/>
    <x v="1"/>
  </r>
  <r>
    <x v="49"/>
    <x v="0"/>
    <x v="5"/>
    <x v="152"/>
    <x v="0"/>
    <n v="1187.4603448227399"/>
    <s v="Jord"/>
    <x v="4"/>
  </r>
  <r>
    <x v="49"/>
    <x v="0"/>
    <x v="5"/>
    <x v="152"/>
    <x v="1"/>
    <n v="600.04206666229175"/>
    <s v="Jord"/>
    <x v="4"/>
  </r>
  <r>
    <x v="49"/>
    <x v="0"/>
    <x v="6"/>
    <x v="152"/>
    <x v="0"/>
    <n v="13259.908842549101"/>
    <s v="Jord"/>
    <x v="4"/>
  </r>
  <r>
    <x v="49"/>
    <x v="0"/>
    <x v="6"/>
    <x v="106"/>
    <x v="0"/>
    <n v="1"/>
    <s v="Samferdselsanlegg"/>
    <x v="1"/>
  </r>
  <r>
    <x v="49"/>
    <x v="0"/>
    <x v="6"/>
    <x v="152"/>
    <x v="1"/>
    <n v="7910.4824207640622"/>
    <s v="Jord"/>
    <x v="4"/>
  </r>
  <r>
    <x v="49"/>
    <x v="0"/>
    <x v="7"/>
    <x v="97"/>
    <x v="0"/>
    <n v="2"/>
    <s v="Annet landbruksområde"/>
    <x v="0"/>
  </r>
  <r>
    <x v="49"/>
    <x v="0"/>
    <x v="7"/>
    <x v="76"/>
    <x v="0"/>
    <n v="3"/>
    <s v="Bolig- og fritidsbebyggelse"/>
    <x v="0"/>
  </r>
  <r>
    <x v="49"/>
    <x v="0"/>
    <x v="7"/>
    <x v="152"/>
    <x v="0"/>
    <n v="9576.4868658491796"/>
    <s v="Jord"/>
    <x v="4"/>
  </r>
  <r>
    <x v="49"/>
    <x v="0"/>
    <x v="7"/>
    <x v="77"/>
    <x v="0"/>
    <n v="3"/>
    <s v="Næringsbygg og offentlige bygg"/>
    <x v="0"/>
  </r>
  <r>
    <x v="49"/>
    <x v="0"/>
    <x v="7"/>
    <x v="98"/>
    <x v="1"/>
    <n v="11"/>
    <s v="Annet landbruksområde"/>
    <x v="0"/>
  </r>
  <r>
    <x v="49"/>
    <x v="0"/>
    <x v="7"/>
    <x v="74"/>
    <x v="1"/>
    <n v="2"/>
    <s v="Bolig- og fritidsbebyggelse"/>
    <x v="0"/>
  </r>
  <r>
    <x v="49"/>
    <x v="0"/>
    <x v="7"/>
    <x v="152"/>
    <x v="1"/>
    <n v="3143.8568461285549"/>
    <s v="Jord"/>
    <x v="4"/>
  </r>
  <r>
    <x v="49"/>
    <x v="0"/>
    <x v="8"/>
    <x v="97"/>
    <x v="0"/>
    <n v="3"/>
    <s v="Annet landbruksområde"/>
    <x v="0"/>
  </r>
  <r>
    <x v="49"/>
    <x v="0"/>
    <x v="8"/>
    <x v="76"/>
    <x v="0"/>
    <n v="2"/>
    <s v="Bolig- og fritidsbebyggelse"/>
    <x v="0"/>
  </r>
  <r>
    <x v="49"/>
    <x v="0"/>
    <x v="8"/>
    <x v="152"/>
    <x v="0"/>
    <n v="97494.021105624095"/>
    <s v="Jord"/>
    <x v="4"/>
  </r>
  <r>
    <x v="49"/>
    <x v="0"/>
    <x v="8"/>
    <x v="77"/>
    <x v="0"/>
    <n v="1"/>
    <s v="Næringsbygg og offentlige bygg"/>
    <x v="0"/>
  </r>
  <r>
    <x v="49"/>
    <x v="0"/>
    <x v="8"/>
    <x v="152"/>
    <x v="1"/>
    <n v="59889.012220901168"/>
    <s v="Jord"/>
    <x v="4"/>
  </r>
  <r>
    <x v="49"/>
    <x v="0"/>
    <x v="9"/>
    <x v="97"/>
    <x v="0"/>
    <n v="2"/>
    <s v="Annet landbruksområde"/>
    <x v="0"/>
  </r>
  <r>
    <x v="49"/>
    <x v="0"/>
    <x v="9"/>
    <x v="152"/>
    <x v="0"/>
    <n v="69327.35341774569"/>
    <s v="Jord"/>
    <x v="4"/>
  </r>
  <r>
    <x v="49"/>
    <x v="0"/>
    <x v="9"/>
    <x v="115"/>
    <x v="0"/>
    <n v="20"/>
    <s v="Næringsbygg og offentlige bygg"/>
    <x v="0"/>
  </r>
  <r>
    <x v="49"/>
    <x v="0"/>
    <x v="9"/>
    <x v="152"/>
    <x v="1"/>
    <n v="29146.17041643315"/>
    <s v="Jord"/>
    <x v="4"/>
  </r>
  <r>
    <x v="49"/>
    <x v="0"/>
    <x v="10"/>
    <x v="97"/>
    <x v="0"/>
    <n v="2"/>
    <s v="Annet landbruksområde"/>
    <x v="0"/>
  </r>
  <r>
    <x v="49"/>
    <x v="0"/>
    <x v="10"/>
    <x v="75"/>
    <x v="0"/>
    <n v="1"/>
    <s v="Bolig- og fritidsbebyggelse"/>
    <x v="0"/>
  </r>
  <r>
    <x v="49"/>
    <x v="0"/>
    <x v="10"/>
    <x v="152"/>
    <x v="0"/>
    <n v="23565.3012352798"/>
    <s v="Jord"/>
    <x v="4"/>
  </r>
  <r>
    <x v="49"/>
    <x v="0"/>
    <x v="10"/>
    <x v="152"/>
    <x v="1"/>
    <n v="11502.810515586247"/>
    <s v="Jord"/>
    <x v="4"/>
  </r>
  <r>
    <x v="49"/>
    <x v="0"/>
    <x v="11"/>
    <x v="152"/>
    <x v="0"/>
    <n v="4650.4170028058898"/>
    <s v="Jord"/>
    <x v="4"/>
  </r>
  <r>
    <x v="49"/>
    <x v="0"/>
    <x v="11"/>
    <x v="152"/>
    <x v="1"/>
    <n v="437.61736643120639"/>
    <s v="Jord"/>
    <x v="4"/>
  </r>
  <r>
    <x v="49"/>
    <x v="0"/>
    <x v="12"/>
    <x v="75"/>
    <x v="0"/>
    <n v="3"/>
    <s v="Bolig- og fritidsbebyggelse"/>
    <x v="0"/>
  </r>
  <r>
    <x v="49"/>
    <x v="0"/>
    <x v="12"/>
    <x v="152"/>
    <x v="0"/>
    <n v="26578.6810802367"/>
    <s v="Jord"/>
    <x v="4"/>
  </r>
  <r>
    <x v="49"/>
    <x v="0"/>
    <x v="12"/>
    <x v="106"/>
    <x v="0"/>
    <n v="3"/>
    <s v="Samferdselsanlegg"/>
    <x v="1"/>
  </r>
  <r>
    <x v="49"/>
    <x v="0"/>
    <x v="12"/>
    <x v="118"/>
    <x v="1"/>
    <n v="29"/>
    <s v="Bolig- og fritidsbebyggelse"/>
    <x v="0"/>
  </r>
  <r>
    <x v="49"/>
    <x v="0"/>
    <x v="12"/>
    <x v="74"/>
    <x v="1"/>
    <n v="1"/>
    <s v="Bolig- og fritidsbebyggelse"/>
    <x v="0"/>
  </r>
  <r>
    <x v="49"/>
    <x v="0"/>
    <x v="12"/>
    <x v="152"/>
    <x v="1"/>
    <n v="7252.0525733949435"/>
    <s v="Jord"/>
    <x v="4"/>
  </r>
  <r>
    <x v="49"/>
    <x v="0"/>
    <x v="12"/>
    <x v="117"/>
    <x v="1"/>
    <n v="4"/>
    <s v="Næringsbygg og offentlige bygg"/>
    <x v="0"/>
  </r>
  <r>
    <x v="49"/>
    <x v="0"/>
    <x v="13"/>
    <x v="75"/>
    <x v="0"/>
    <n v="2"/>
    <s v="Bolig- og fritidsbebyggelse"/>
    <x v="0"/>
  </r>
  <r>
    <x v="49"/>
    <x v="0"/>
    <x v="13"/>
    <x v="152"/>
    <x v="0"/>
    <n v="5871.7641508798597"/>
    <s v="Jord"/>
    <x v="4"/>
  </r>
  <r>
    <x v="49"/>
    <x v="0"/>
    <x v="13"/>
    <x v="152"/>
    <x v="1"/>
    <n v="1342.6250836170545"/>
    <s v="Jord"/>
    <x v="4"/>
  </r>
  <r>
    <x v="49"/>
    <x v="0"/>
    <x v="14"/>
    <x v="152"/>
    <x v="0"/>
    <n v="19219.348025572901"/>
    <s v="Jord"/>
    <x v="4"/>
  </r>
  <r>
    <x v="49"/>
    <x v="0"/>
    <x v="14"/>
    <x v="74"/>
    <x v="1"/>
    <n v="1"/>
    <s v="Bolig- og fritidsbebyggelse"/>
    <x v="0"/>
  </r>
  <r>
    <x v="49"/>
    <x v="0"/>
    <x v="14"/>
    <x v="152"/>
    <x v="1"/>
    <n v="7412.7559696370599"/>
    <s v="Jord"/>
    <x v="4"/>
  </r>
  <r>
    <x v="49"/>
    <x v="0"/>
    <x v="14"/>
    <x v="79"/>
    <x v="1"/>
    <n v="1"/>
    <s v="Næringsbygg og offentlige bygg"/>
    <x v="0"/>
  </r>
  <r>
    <x v="49"/>
    <x v="0"/>
    <x v="15"/>
    <x v="152"/>
    <x v="0"/>
    <n v="16020.498039804401"/>
    <s v="Jord"/>
    <x v="4"/>
  </r>
  <r>
    <x v="49"/>
    <x v="0"/>
    <x v="15"/>
    <x v="115"/>
    <x v="0"/>
    <n v="25"/>
    <s v="Næringsbygg og offentlige bygg"/>
    <x v="0"/>
  </r>
  <r>
    <x v="49"/>
    <x v="0"/>
    <x v="15"/>
    <x v="135"/>
    <x v="0"/>
    <n v="9"/>
    <s v="Næringsbygg og offentlige bygg"/>
    <x v="0"/>
  </r>
  <r>
    <x v="49"/>
    <x v="0"/>
    <x v="15"/>
    <x v="106"/>
    <x v="0"/>
    <n v="8"/>
    <s v="Samferdselsanlegg"/>
    <x v="1"/>
  </r>
  <r>
    <x v="49"/>
    <x v="0"/>
    <x v="15"/>
    <x v="106"/>
    <x v="0"/>
    <n v="1"/>
    <s v="Samferdselsanlegg"/>
    <x v="1"/>
  </r>
  <r>
    <x v="49"/>
    <x v="0"/>
    <x v="15"/>
    <x v="98"/>
    <x v="1"/>
    <n v="10"/>
    <s v="Annet landbruksområde"/>
    <x v="0"/>
  </r>
  <r>
    <x v="49"/>
    <x v="0"/>
    <x v="15"/>
    <x v="152"/>
    <x v="1"/>
    <n v="9070.882770500426"/>
    <s v="Jord"/>
    <x v="4"/>
  </r>
  <r>
    <x v="49"/>
    <x v="0"/>
    <x v="15"/>
    <x v="137"/>
    <x v="1"/>
    <n v="2"/>
    <s v="Næringsbygg og offentlige bygg"/>
    <x v="0"/>
  </r>
  <r>
    <x v="49"/>
    <x v="0"/>
    <x v="16"/>
    <x v="152"/>
    <x v="0"/>
    <n v="25326.779372763001"/>
    <s v="Jord"/>
    <x v="4"/>
  </r>
  <r>
    <x v="49"/>
    <x v="0"/>
    <x v="16"/>
    <x v="74"/>
    <x v="1"/>
    <n v="1"/>
    <s v="Bolig- og fritidsbebyggelse"/>
    <x v="0"/>
  </r>
  <r>
    <x v="49"/>
    <x v="0"/>
    <x v="16"/>
    <x v="152"/>
    <x v="1"/>
    <n v="4446.6567121275593"/>
    <s v="Jord"/>
    <x v="4"/>
  </r>
  <r>
    <x v="49"/>
    <x v="0"/>
    <x v="17"/>
    <x v="76"/>
    <x v="0"/>
    <n v="77"/>
    <s v="Bolig- og fritidsbebyggelse"/>
    <x v="0"/>
  </r>
  <r>
    <x v="49"/>
    <x v="0"/>
    <x v="17"/>
    <x v="75"/>
    <x v="0"/>
    <n v="1"/>
    <s v="Bolig- og fritidsbebyggelse"/>
    <x v="0"/>
  </r>
  <r>
    <x v="49"/>
    <x v="0"/>
    <x v="17"/>
    <x v="152"/>
    <x v="0"/>
    <n v="83267.529905532196"/>
    <s v="Jord"/>
    <x v="4"/>
  </r>
  <r>
    <x v="49"/>
    <x v="0"/>
    <x v="17"/>
    <x v="106"/>
    <x v="0"/>
    <n v="15"/>
    <s v="Samferdselsanlegg"/>
    <x v="1"/>
  </r>
  <r>
    <x v="49"/>
    <x v="0"/>
    <x v="17"/>
    <x v="81"/>
    <x v="1"/>
    <n v="19"/>
    <s v="Bolig- og fritidsbebyggelse"/>
    <x v="0"/>
  </r>
  <r>
    <x v="49"/>
    <x v="0"/>
    <x v="17"/>
    <x v="74"/>
    <x v="1"/>
    <n v="2"/>
    <s v="Bolig- og fritidsbebyggelse"/>
    <x v="0"/>
  </r>
  <r>
    <x v="49"/>
    <x v="0"/>
    <x v="17"/>
    <x v="109"/>
    <x v="1"/>
    <n v="37"/>
    <s v="Friområder mm"/>
    <x v="3"/>
  </r>
  <r>
    <x v="49"/>
    <x v="0"/>
    <x v="17"/>
    <x v="152"/>
    <x v="1"/>
    <n v="71914.262828269188"/>
    <s v="Jord"/>
    <x v="4"/>
  </r>
  <r>
    <x v="49"/>
    <x v="0"/>
    <x v="17"/>
    <x v="117"/>
    <x v="1"/>
    <n v="60"/>
    <s v="Næringsbygg og offentlige bygg"/>
    <x v="0"/>
  </r>
  <r>
    <x v="49"/>
    <x v="0"/>
    <x v="17"/>
    <x v="110"/>
    <x v="1"/>
    <n v="27"/>
    <s v="Samferdselsanlegg"/>
    <x v="1"/>
  </r>
  <r>
    <x v="49"/>
    <x v="0"/>
    <x v="18"/>
    <x v="97"/>
    <x v="0"/>
    <n v="2"/>
    <s v="Annet landbruksområde"/>
    <x v="0"/>
  </r>
  <r>
    <x v="49"/>
    <x v="0"/>
    <x v="18"/>
    <x v="152"/>
    <x v="0"/>
    <n v="134975.543534681"/>
    <s v="Jord"/>
    <x v="4"/>
  </r>
  <r>
    <x v="49"/>
    <x v="0"/>
    <x v="18"/>
    <x v="106"/>
    <x v="0"/>
    <n v="1"/>
    <s v="Samferdselsanlegg"/>
    <x v="1"/>
  </r>
  <r>
    <x v="49"/>
    <x v="0"/>
    <x v="18"/>
    <x v="108"/>
    <x v="0"/>
    <n v="40"/>
    <s v="Skogplanting"/>
    <x v="3"/>
  </r>
  <r>
    <x v="49"/>
    <x v="0"/>
    <x v="18"/>
    <x v="152"/>
    <x v="1"/>
    <n v="71787.092942789983"/>
    <s v="Jord"/>
    <x v="4"/>
  </r>
  <r>
    <x v="49"/>
    <x v="0"/>
    <x v="19"/>
    <x v="97"/>
    <x v="0"/>
    <n v="1"/>
    <s v="Annet landbruksområde"/>
    <x v="0"/>
  </r>
  <r>
    <x v="49"/>
    <x v="0"/>
    <x v="19"/>
    <x v="75"/>
    <x v="0"/>
    <n v="1"/>
    <s v="Bolig- og fritidsbebyggelse"/>
    <x v="0"/>
  </r>
  <r>
    <x v="49"/>
    <x v="0"/>
    <x v="19"/>
    <x v="152"/>
    <x v="0"/>
    <n v="46855.9359300039"/>
    <s v="Jord"/>
    <x v="4"/>
  </r>
  <r>
    <x v="49"/>
    <x v="0"/>
    <x v="19"/>
    <x v="107"/>
    <x v="0"/>
    <n v="4"/>
    <s v="Næringsbygg og offentlige bygg"/>
    <x v="0"/>
  </r>
  <r>
    <x v="49"/>
    <x v="0"/>
    <x v="19"/>
    <x v="106"/>
    <x v="0"/>
    <n v="9"/>
    <s v="Samferdselsanlegg"/>
    <x v="1"/>
  </r>
  <r>
    <x v="49"/>
    <x v="0"/>
    <x v="19"/>
    <x v="81"/>
    <x v="1"/>
    <n v="6"/>
    <s v="Bolig- og fritidsbebyggelse"/>
    <x v="0"/>
  </r>
  <r>
    <x v="49"/>
    <x v="0"/>
    <x v="19"/>
    <x v="152"/>
    <x v="1"/>
    <n v="23890.07932559137"/>
    <s v="Jord"/>
    <x v="4"/>
  </r>
  <r>
    <x v="49"/>
    <x v="0"/>
    <x v="19"/>
    <x v="110"/>
    <x v="1"/>
    <n v="1"/>
    <s v="Samferdselsanlegg"/>
    <x v="1"/>
  </r>
  <r>
    <x v="49"/>
    <x v="0"/>
    <x v="20"/>
    <x v="75"/>
    <x v="0"/>
    <n v="1"/>
    <s v="Bolig- og fritidsbebyggelse"/>
    <x v="0"/>
  </r>
  <r>
    <x v="49"/>
    <x v="0"/>
    <x v="20"/>
    <x v="152"/>
    <x v="0"/>
    <n v="46050.731302931898"/>
    <s v="Jord"/>
    <x v="4"/>
  </r>
  <r>
    <x v="49"/>
    <x v="0"/>
    <x v="20"/>
    <x v="81"/>
    <x v="1"/>
    <n v="14"/>
    <s v="Bolig- og fritidsbebyggelse"/>
    <x v="0"/>
  </r>
  <r>
    <x v="49"/>
    <x v="0"/>
    <x v="20"/>
    <x v="152"/>
    <x v="1"/>
    <n v="29052.686084073594"/>
    <s v="Jord"/>
    <x v="4"/>
  </r>
  <r>
    <x v="49"/>
    <x v="0"/>
    <x v="21"/>
    <x v="114"/>
    <x v="0"/>
    <n v="7"/>
    <s v="Bolig- og fritidsbebyggelse"/>
    <x v="0"/>
  </r>
  <r>
    <x v="49"/>
    <x v="0"/>
    <x v="21"/>
    <x v="152"/>
    <x v="0"/>
    <n v="6440.3106009908597"/>
    <s v="Jord"/>
    <x v="4"/>
  </r>
  <r>
    <x v="49"/>
    <x v="0"/>
    <x v="21"/>
    <x v="135"/>
    <x v="0"/>
    <n v="5"/>
    <s v="Næringsbygg og offentlige bygg"/>
    <x v="0"/>
  </r>
  <r>
    <x v="49"/>
    <x v="0"/>
    <x v="21"/>
    <x v="106"/>
    <x v="0"/>
    <n v="14"/>
    <s v="Samferdselsanlegg"/>
    <x v="1"/>
  </r>
  <r>
    <x v="49"/>
    <x v="0"/>
    <x v="21"/>
    <x v="74"/>
    <x v="1"/>
    <n v="3"/>
    <s v="Bolig- og fritidsbebyggelse"/>
    <x v="0"/>
  </r>
  <r>
    <x v="49"/>
    <x v="0"/>
    <x v="21"/>
    <x v="78"/>
    <x v="1"/>
    <n v="1"/>
    <s v="Bolig- og fritidsbebyggelse"/>
    <x v="0"/>
  </r>
  <r>
    <x v="49"/>
    <x v="0"/>
    <x v="21"/>
    <x v="152"/>
    <x v="1"/>
    <n v="14086.434172181393"/>
    <s v="Jord"/>
    <x v="4"/>
  </r>
  <r>
    <x v="49"/>
    <x v="3"/>
    <x v="24"/>
    <x v="152"/>
    <x v="0"/>
    <n v="12612.5791315058"/>
    <s v="Jord"/>
    <x v="4"/>
  </r>
  <r>
    <x v="49"/>
    <x v="3"/>
    <x v="24"/>
    <x v="152"/>
    <x v="1"/>
    <n v="4697.1979600829372"/>
    <s v="Jord"/>
    <x v="4"/>
  </r>
  <r>
    <x v="49"/>
    <x v="3"/>
    <x v="25"/>
    <x v="75"/>
    <x v="0"/>
    <n v="2"/>
    <s v="Bolig- og fritidsbebyggelse"/>
    <x v="0"/>
  </r>
  <r>
    <x v="49"/>
    <x v="3"/>
    <x v="25"/>
    <x v="152"/>
    <x v="0"/>
    <n v="37292.862057285005"/>
    <s v="Jord"/>
    <x v="4"/>
  </r>
  <r>
    <x v="49"/>
    <x v="3"/>
    <x v="25"/>
    <x v="108"/>
    <x v="0"/>
    <n v="20"/>
    <s v="Skogplanting"/>
    <x v="3"/>
  </r>
  <r>
    <x v="49"/>
    <x v="3"/>
    <x v="25"/>
    <x v="78"/>
    <x v="1"/>
    <n v="1"/>
    <s v="Bolig- og fritidsbebyggelse"/>
    <x v="0"/>
  </r>
  <r>
    <x v="49"/>
    <x v="3"/>
    <x v="25"/>
    <x v="152"/>
    <x v="1"/>
    <n v="15430.667006457195"/>
    <s v="Jord"/>
    <x v="4"/>
  </r>
  <r>
    <x v="49"/>
    <x v="3"/>
    <x v="26"/>
    <x v="97"/>
    <x v="0"/>
    <n v="2"/>
    <s v="Annet landbruksområde"/>
    <x v="0"/>
  </r>
  <r>
    <x v="49"/>
    <x v="3"/>
    <x v="26"/>
    <x v="76"/>
    <x v="0"/>
    <n v="15"/>
    <s v="Bolig- og fritidsbebyggelse"/>
    <x v="0"/>
  </r>
  <r>
    <x v="49"/>
    <x v="3"/>
    <x v="26"/>
    <x v="75"/>
    <x v="0"/>
    <n v="1"/>
    <s v="Bolig- og fritidsbebyggelse"/>
    <x v="0"/>
  </r>
  <r>
    <x v="49"/>
    <x v="3"/>
    <x v="26"/>
    <x v="152"/>
    <x v="0"/>
    <n v="72711.411820977111"/>
    <s v="Jord"/>
    <x v="4"/>
  </r>
  <r>
    <x v="49"/>
    <x v="3"/>
    <x v="26"/>
    <x v="77"/>
    <x v="0"/>
    <n v="5"/>
    <s v="Næringsbygg og offentlige bygg"/>
    <x v="0"/>
  </r>
  <r>
    <x v="49"/>
    <x v="3"/>
    <x v="26"/>
    <x v="140"/>
    <x v="0"/>
    <n v="1"/>
    <s v="Næringsbygg og offentlige bygg"/>
    <x v="0"/>
  </r>
  <r>
    <x v="49"/>
    <x v="3"/>
    <x v="26"/>
    <x v="81"/>
    <x v="1"/>
    <n v="31"/>
    <s v="Bolig- og fritidsbebyggelse"/>
    <x v="0"/>
  </r>
  <r>
    <x v="49"/>
    <x v="3"/>
    <x v="26"/>
    <x v="74"/>
    <x v="1"/>
    <n v="5"/>
    <s v="Bolig- og fritidsbebyggelse"/>
    <x v="0"/>
  </r>
  <r>
    <x v="49"/>
    <x v="3"/>
    <x v="26"/>
    <x v="152"/>
    <x v="1"/>
    <n v="52841.599500931268"/>
    <s v="Jord"/>
    <x v="4"/>
  </r>
  <r>
    <x v="49"/>
    <x v="3"/>
    <x v="26"/>
    <x v="142"/>
    <x v="1"/>
    <n v="1"/>
    <s v="Næringsbygg og offentlige bygg"/>
    <x v="0"/>
  </r>
  <r>
    <x v="49"/>
    <x v="3"/>
    <x v="27"/>
    <x v="152"/>
    <x v="0"/>
    <n v="21731.3311861968"/>
    <s v="Jord"/>
    <x v="4"/>
  </r>
  <r>
    <x v="49"/>
    <x v="3"/>
    <x v="27"/>
    <x v="77"/>
    <x v="0"/>
    <n v="2"/>
    <s v="Næringsbygg og offentlige bygg"/>
    <x v="0"/>
  </r>
  <r>
    <x v="49"/>
    <x v="3"/>
    <x v="27"/>
    <x v="152"/>
    <x v="1"/>
    <n v="5923.1642553944439"/>
    <s v="Jord"/>
    <x v="4"/>
  </r>
  <r>
    <x v="49"/>
    <x v="3"/>
    <x v="28"/>
    <x v="152"/>
    <x v="0"/>
    <n v="6291.5557602571298"/>
    <s v="Jord"/>
    <x v="4"/>
  </r>
  <r>
    <x v="49"/>
    <x v="3"/>
    <x v="28"/>
    <x v="108"/>
    <x v="0"/>
    <n v="10"/>
    <s v="Skogplanting"/>
    <x v="3"/>
  </r>
  <r>
    <x v="49"/>
    <x v="3"/>
    <x v="28"/>
    <x v="152"/>
    <x v="1"/>
    <n v="16548.752106925531"/>
    <s v="Jord"/>
    <x v="4"/>
  </r>
  <r>
    <x v="49"/>
    <x v="3"/>
    <x v="29"/>
    <x v="152"/>
    <x v="0"/>
    <n v="10914.150296225102"/>
    <s v="Jord"/>
    <x v="4"/>
  </r>
  <r>
    <x v="49"/>
    <x v="3"/>
    <x v="29"/>
    <x v="152"/>
    <x v="1"/>
    <n v="59967.924325712258"/>
    <s v="Jord"/>
    <x v="4"/>
  </r>
  <r>
    <x v="49"/>
    <x v="3"/>
    <x v="30"/>
    <x v="152"/>
    <x v="0"/>
    <n v="15365.166939910701"/>
    <s v="Jord"/>
    <x v="4"/>
  </r>
  <r>
    <x v="49"/>
    <x v="3"/>
    <x v="30"/>
    <x v="152"/>
    <x v="1"/>
    <n v="88280.860305376424"/>
    <s v="Jord"/>
    <x v="4"/>
  </r>
  <r>
    <x v="49"/>
    <x v="3"/>
    <x v="31"/>
    <x v="76"/>
    <x v="0"/>
    <n v="1"/>
    <s v="Bolig- og fritidsbebyggelse"/>
    <x v="0"/>
  </r>
  <r>
    <x v="49"/>
    <x v="3"/>
    <x v="31"/>
    <x v="75"/>
    <x v="0"/>
    <n v="1"/>
    <s v="Bolig- og fritidsbebyggelse"/>
    <x v="0"/>
  </r>
  <r>
    <x v="49"/>
    <x v="3"/>
    <x v="31"/>
    <x v="152"/>
    <x v="0"/>
    <n v="12327.2330216271"/>
    <s v="Jord"/>
    <x v="4"/>
  </r>
  <r>
    <x v="49"/>
    <x v="3"/>
    <x v="31"/>
    <x v="107"/>
    <x v="0"/>
    <n v="9"/>
    <s v="Næringsbygg og offentlige bygg"/>
    <x v="0"/>
  </r>
  <r>
    <x v="49"/>
    <x v="3"/>
    <x v="31"/>
    <x v="106"/>
    <x v="0"/>
    <n v="6"/>
    <s v="Samferdselsanlegg"/>
    <x v="1"/>
  </r>
  <r>
    <x v="49"/>
    <x v="3"/>
    <x v="31"/>
    <x v="152"/>
    <x v="1"/>
    <n v="43417.066796240411"/>
    <s v="Jord"/>
    <x v="4"/>
  </r>
  <r>
    <x v="49"/>
    <x v="3"/>
    <x v="44"/>
    <x v="152"/>
    <x v="0"/>
    <n v="18449.8493350762"/>
    <s v="Jord"/>
    <x v="4"/>
  </r>
  <r>
    <x v="49"/>
    <x v="3"/>
    <x v="44"/>
    <x v="152"/>
    <x v="1"/>
    <n v="88869.26412066404"/>
    <s v="Jord"/>
    <x v="4"/>
  </r>
  <r>
    <x v="49"/>
    <x v="3"/>
    <x v="32"/>
    <x v="75"/>
    <x v="0"/>
    <n v="1"/>
    <s v="Bolig- og fritidsbebyggelse"/>
    <x v="0"/>
  </r>
  <r>
    <x v="49"/>
    <x v="3"/>
    <x v="32"/>
    <x v="152"/>
    <x v="0"/>
    <n v="9954.4320090155998"/>
    <s v="Jord"/>
    <x v="4"/>
  </r>
  <r>
    <x v="49"/>
    <x v="3"/>
    <x v="32"/>
    <x v="115"/>
    <x v="0"/>
    <n v="19"/>
    <s v="Næringsbygg og offentlige bygg"/>
    <x v="0"/>
  </r>
  <r>
    <x v="49"/>
    <x v="3"/>
    <x v="32"/>
    <x v="118"/>
    <x v="1"/>
    <n v="11"/>
    <s v="Bolig- og fritidsbebyggelse"/>
    <x v="0"/>
  </r>
  <r>
    <x v="49"/>
    <x v="3"/>
    <x v="32"/>
    <x v="78"/>
    <x v="1"/>
    <n v="3"/>
    <s v="Bolig- og fritidsbebyggelse"/>
    <x v="0"/>
  </r>
  <r>
    <x v="49"/>
    <x v="3"/>
    <x v="32"/>
    <x v="74"/>
    <x v="1"/>
    <n v="3"/>
    <s v="Bolig- og fritidsbebyggelse"/>
    <x v="0"/>
  </r>
  <r>
    <x v="49"/>
    <x v="3"/>
    <x v="32"/>
    <x v="109"/>
    <x v="1"/>
    <n v="21"/>
    <s v="Friområder mm"/>
    <x v="3"/>
  </r>
  <r>
    <x v="49"/>
    <x v="3"/>
    <x v="32"/>
    <x v="152"/>
    <x v="1"/>
    <n v="40092.090034046596"/>
    <s v="Jord"/>
    <x v="4"/>
  </r>
  <r>
    <x v="49"/>
    <x v="3"/>
    <x v="32"/>
    <x v="136"/>
    <x v="1"/>
    <n v="3"/>
    <s v="Næringsbygg og offentlige bygg"/>
    <x v="0"/>
  </r>
  <r>
    <x v="49"/>
    <x v="3"/>
    <x v="32"/>
    <x v="79"/>
    <x v="1"/>
    <n v="1"/>
    <s v="Næringsbygg og offentlige bygg"/>
    <x v="0"/>
  </r>
  <r>
    <x v="49"/>
    <x v="3"/>
    <x v="33"/>
    <x v="152"/>
    <x v="0"/>
    <n v="32532.7322921296"/>
    <s v="Jord"/>
    <x v="4"/>
  </r>
  <r>
    <x v="49"/>
    <x v="3"/>
    <x v="33"/>
    <x v="152"/>
    <x v="1"/>
    <n v="11387.029770779256"/>
    <s v="Jord"/>
    <x v="4"/>
  </r>
  <r>
    <x v="49"/>
    <x v="3"/>
    <x v="34"/>
    <x v="152"/>
    <x v="0"/>
    <n v="8807.9859065562305"/>
    <s v="Jord"/>
    <x v="4"/>
  </r>
  <r>
    <x v="49"/>
    <x v="3"/>
    <x v="34"/>
    <x v="108"/>
    <x v="0"/>
    <n v="6"/>
    <s v="Skogplanting"/>
    <x v="3"/>
  </r>
  <r>
    <x v="49"/>
    <x v="3"/>
    <x v="34"/>
    <x v="152"/>
    <x v="1"/>
    <n v="5574.0826863211187"/>
    <s v="Jord"/>
    <x v="4"/>
  </r>
  <r>
    <x v="49"/>
    <x v="3"/>
    <x v="35"/>
    <x v="97"/>
    <x v="0"/>
    <n v="4"/>
    <s v="Annet landbruksområde"/>
    <x v="0"/>
  </r>
  <r>
    <x v="49"/>
    <x v="3"/>
    <x v="35"/>
    <x v="75"/>
    <x v="0"/>
    <n v="10"/>
    <s v="Bolig- og fritidsbebyggelse"/>
    <x v="0"/>
  </r>
  <r>
    <x v="49"/>
    <x v="3"/>
    <x v="35"/>
    <x v="152"/>
    <x v="0"/>
    <n v="48124.178930825103"/>
    <s v="Jord"/>
    <x v="4"/>
  </r>
  <r>
    <x v="49"/>
    <x v="3"/>
    <x v="35"/>
    <x v="107"/>
    <x v="0"/>
    <n v="3"/>
    <s v="Næringsbygg og offentlige bygg"/>
    <x v="0"/>
  </r>
  <r>
    <x v="49"/>
    <x v="3"/>
    <x v="35"/>
    <x v="77"/>
    <x v="0"/>
    <n v="1"/>
    <s v="Næringsbygg og offentlige bygg"/>
    <x v="0"/>
  </r>
  <r>
    <x v="49"/>
    <x v="3"/>
    <x v="35"/>
    <x v="152"/>
    <x v="1"/>
    <n v="20726.721118852845"/>
    <s v="Jord"/>
    <x v="4"/>
  </r>
  <r>
    <x v="49"/>
    <x v="3"/>
    <x v="36"/>
    <x v="152"/>
    <x v="0"/>
    <n v="50228.2568377399"/>
    <s v="Jord"/>
    <x v="4"/>
  </r>
  <r>
    <x v="49"/>
    <x v="3"/>
    <x v="36"/>
    <x v="106"/>
    <x v="0"/>
    <n v="1"/>
    <s v="Samferdselsanlegg"/>
    <x v="1"/>
  </r>
  <r>
    <x v="49"/>
    <x v="3"/>
    <x v="36"/>
    <x v="106"/>
    <x v="0"/>
    <n v="1"/>
    <s v="Samferdselsanlegg"/>
    <x v="1"/>
  </r>
  <r>
    <x v="49"/>
    <x v="3"/>
    <x v="36"/>
    <x v="152"/>
    <x v="1"/>
    <n v="10670.903995724477"/>
    <s v="Jord"/>
    <x v="4"/>
  </r>
  <r>
    <x v="49"/>
    <x v="3"/>
    <x v="37"/>
    <x v="152"/>
    <x v="0"/>
    <n v="7757.1196520881194"/>
    <s v="Jord"/>
    <x v="4"/>
  </r>
  <r>
    <x v="49"/>
    <x v="3"/>
    <x v="37"/>
    <x v="111"/>
    <x v="0"/>
    <n v="1"/>
    <s v="Næringsbygg og offentlige bygg"/>
    <x v="0"/>
  </r>
  <r>
    <x v="49"/>
    <x v="3"/>
    <x v="37"/>
    <x v="152"/>
    <x v="1"/>
    <n v="977.79157712030258"/>
    <s v="Jord"/>
    <x v="4"/>
  </r>
  <r>
    <x v="49"/>
    <x v="3"/>
    <x v="38"/>
    <x v="75"/>
    <x v="0"/>
    <n v="7"/>
    <s v="Bolig- og fritidsbebyggelse"/>
    <x v="0"/>
  </r>
  <r>
    <x v="49"/>
    <x v="3"/>
    <x v="38"/>
    <x v="152"/>
    <x v="0"/>
    <n v="39981.707933322701"/>
    <s v="Jord"/>
    <x v="4"/>
  </r>
  <r>
    <x v="49"/>
    <x v="3"/>
    <x v="38"/>
    <x v="106"/>
    <x v="0"/>
    <n v="1"/>
    <s v="Samferdselsanlegg"/>
    <x v="1"/>
  </r>
  <r>
    <x v="49"/>
    <x v="3"/>
    <x v="38"/>
    <x v="152"/>
    <x v="1"/>
    <n v="11152.971431425029"/>
    <s v="Jord"/>
    <x v="4"/>
  </r>
  <r>
    <x v="49"/>
    <x v="3"/>
    <x v="39"/>
    <x v="75"/>
    <x v="0"/>
    <n v="1"/>
    <s v="Bolig- og fritidsbebyggelse"/>
    <x v="0"/>
  </r>
  <r>
    <x v="49"/>
    <x v="3"/>
    <x v="39"/>
    <x v="152"/>
    <x v="0"/>
    <n v="15657.173353553399"/>
    <s v="Jord"/>
    <x v="4"/>
  </r>
  <r>
    <x v="49"/>
    <x v="3"/>
    <x v="39"/>
    <x v="106"/>
    <x v="0"/>
    <n v="29"/>
    <s v="Samferdselsanlegg"/>
    <x v="1"/>
  </r>
  <r>
    <x v="49"/>
    <x v="3"/>
    <x v="39"/>
    <x v="152"/>
    <x v="1"/>
    <n v="3671.6582703991653"/>
    <s v="Jord"/>
    <x v="4"/>
  </r>
  <r>
    <x v="49"/>
    <x v="3"/>
    <x v="40"/>
    <x v="152"/>
    <x v="0"/>
    <n v="13299.403290190001"/>
    <s v="Jord"/>
    <x v="4"/>
  </r>
  <r>
    <x v="49"/>
    <x v="3"/>
    <x v="40"/>
    <x v="152"/>
    <x v="1"/>
    <n v="7866.7979250000108"/>
    <s v="Jord"/>
    <x v="4"/>
  </r>
  <r>
    <x v="49"/>
    <x v="3"/>
    <x v="41"/>
    <x v="152"/>
    <x v="0"/>
    <n v="11857.8827390315"/>
    <s v="Jord"/>
    <x v="4"/>
  </r>
  <r>
    <x v="49"/>
    <x v="3"/>
    <x v="41"/>
    <x v="152"/>
    <x v="1"/>
    <n v="19749.502056657115"/>
    <s v="Jord"/>
    <x v="4"/>
  </r>
  <r>
    <x v="49"/>
    <x v="3"/>
    <x v="42"/>
    <x v="152"/>
    <x v="0"/>
    <n v="9269.5934464332204"/>
    <s v="Jord"/>
    <x v="4"/>
  </r>
  <r>
    <x v="49"/>
    <x v="3"/>
    <x v="42"/>
    <x v="135"/>
    <x v="0"/>
    <n v="1"/>
    <s v="Næringsbygg og offentlige bygg"/>
    <x v="0"/>
  </r>
  <r>
    <x v="49"/>
    <x v="3"/>
    <x v="42"/>
    <x v="152"/>
    <x v="1"/>
    <n v="17824.606540696477"/>
    <s v="Jord"/>
    <x v="4"/>
  </r>
  <r>
    <x v="49"/>
    <x v="3"/>
    <x v="42"/>
    <x v="137"/>
    <x v="1"/>
    <n v="32"/>
    <s v="Næringsbygg og offentlige bygg"/>
    <x v="0"/>
  </r>
  <r>
    <x v="49"/>
    <x v="3"/>
    <x v="43"/>
    <x v="152"/>
    <x v="0"/>
    <n v="12773.3787438611"/>
    <s v="Jord"/>
    <x v="4"/>
  </r>
  <r>
    <x v="49"/>
    <x v="3"/>
    <x v="43"/>
    <x v="152"/>
    <x v="1"/>
    <n v="52763.501649901409"/>
    <s v="Jord"/>
    <x v="4"/>
  </r>
  <r>
    <x v="49"/>
    <x v="6"/>
    <x v="95"/>
    <x v="75"/>
    <x v="0"/>
    <n v="3"/>
    <s v="Bolig- og fritidsbebyggelse"/>
    <x v="0"/>
  </r>
  <r>
    <x v="49"/>
    <x v="6"/>
    <x v="95"/>
    <x v="130"/>
    <x v="0"/>
    <n v="1"/>
    <s v="Næringsbygg og offentlige bygg"/>
    <x v="0"/>
  </r>
  <r>
    <x v="49"/>
    <x v="6"/>
    <x v="95"/>
    <x v="120"/>
    <x v="0"/>
    <n v="10"/>
    <s v="Samferdselsanlegg"/>
    <x v="1"/>
  </r>
  <r>
    <x v="49"/>
    <x v="6"/>
    <x v="95"/>
    <x v="78"/>
    <x v="1"/>
    <n v="1"/>
    <s v="Bolig- og fritidsbebyggelse"/>
    <x v="0"/>
  </r>
  <r>
    <x v="49"/>
    <x v="6"/>
    <x v="95"/>
    <x v="74"/>
    <x v="1"/>
    <n v="3"/>
    <s v="Bolig- og fritidsbebyggelse"/>
    <x v="0"/>
  </r>
  <r>
    <x v="49"/>
    <x v="6"/>
    <x v="95"/>
    <x v="123"/>
    <x v="1"/>
    <n v="22"/>
    <s v="Næringsbygg og offentlige bygg"/>
    <x v="0"/>
  </r>
  <r>
    <x v="49"/>
    <x v="6"/>
    <x v="95"/>
    <x v="124"/>
    <x v="1"/>
    <n v="1"/>
    <s v="Samferdselsanlegg"/>
    <x v="1"/>
  </r>
  <r>
    <x v="49"/>
    <x v="6"/>
    <x v="96"/>
    <x v="75"/>
    <x v="0"/>
    <n v="1"/>
    <s v="Bolig- og fritidsbebyggelse"/>
    <x v="0"/>
  </r>
  <r>
    <x v="49"/>
    <x v="6"/>
    <x v="96"/>
    <x v="130"/>
    <x v="0"/>
    <n v="38"/>
    <s v="Næringsbygg og offentlige bygg"/>
    <x v="0"/>
  </r>
  <r>
    <x v="49"/>
    <x v="6"/>
    <x v="96"/>
    <x v="126"/>
    <x v="1"/>
    <n v="3"/>
    <s v="Næringsbygg og offentlige bygg"/>
    <x v="0"/>
  </r>
  <r>
    <x v="49"/>
    <x v="6"/>
    <x v="97"/>
    <x v="76"/>
    <x v="0"/>
    <n v="1"/>
    <s v="Bolig- og fritidsbebyggelse"/>
    <x v="0"/>
  </r>
  <r>
    <x v="49"/>
    <x v="6"/>
    <x v="97"/>
    <x v="75"/>
    <x v="0"/>
    <n v="4"/>
    <s v="Bolig- og fritidsbebyggelse"/>
    <x v="0"/>
  </r>
  <r>
    <x v="49"/>
    <x v="6"/>
    <x v="97"/>
    <x v="105"/>
    <x v="0"/>
    <n v="9"/>
    <s v="Friområder mm"/>
    <x v="3"/>
  </r>
  <r>
    <x v="49"/>
    <x v="6"/>
    <x v="97"/>
    <x v="145"/>
    <x v="0"/>
    <n v="1"/>
    <s v="Ikke fordelt"/>
    <x v="2"/>
  </r>
  <r>
    <x v="49"/>
    <x v="6"/>
    <x v="97"/>
    <x v="130"/>
    <x v="0"/>
    <n v="1"/>
    <s v="Næringsbygg og offentlige bygg"/>
    <x v="0"/>
  </r>
  <r>
    <x v="49"/>
    <x v="6"/>
    <x v="97"/>
    <x v="120"/>
    <x v="0"/>
    <n v="128"/>
    <s v="Samferdselsanlegg"/>
    <x v="1"/>
  </r>
  <r>
    <x v="49"/>
    <x v="6"/>
    <x v="97"/>
    <x v="108"/>
    <x v="0"/>
    <n v="1"/>
    <s v="Skogplanting"/>
    <x v="3"/>
  </r>
  <r>
    <x v="49"/>
    <x v="6"/>
    <x v="97"/>
    <x v="74"/>
    <x v="1"/>
    <n v="2"/>
    <s v="Bolig- og fritidsbebyggelse"/>
    <x v="0"/>
  </r>
  <r>
    <x v="49"/>
    <x v="6"/>
    <x v="97"/>
    <x v="132"/>
    <x v="1"/>
    <n v="4"/>
    <s v="Bolig- og fritidsbebyggelse"/>
    <x v="0"/>
  </r>
  <r>
    <x v="49"/>
    <x v="6"/>
    <x v="97"/>
    <x v="81"/>
    <x v="1"/>
    <n v="10"/>
    <s v="Bolig- og fritidsbebyggelse"/>
    <x v="0"/>
  </r>
  <r>
    <x v="49"/>
    <x v="6"/>
    <x v="97"/>
    <x v="148"/>
    <x v="1"/>
    <n v="1"/>
    <s v="Friområder mm"/>
    <x v="3"/>
  </r>
  <r>
    <x v="49"/>
    <x v="6"/>
    <x v="97"/>
    <x v="121"/>
    <x v="1"/>
    <n v="34"/>
    <s v="Friområder mm"/>
    <x v="3"/>
  </r>
  <r>
    <x v="49"/>
    <x v="6"/>
    <x v="97"/>
    <x v="122"/>
    <x v="1"/>
    <n v="4"/>
    <s v="Ikke fordelt"/>
    <x v="2"/>
  </r>
  <r>
    <x v="49"/>
    <x v="6"/>
    <x v="97"/>
    <x v="112"/>
    <x v="1"/>
    <n v="3"/>
    <s v="Næringsbygg og offentlige bygg"/>
    <x v="0"/>
  </r>
  <r>
    <x v="49"/>
    <x v="6"/>
    <x v="97"/>
    <x v="83"/>
    <x v="1"/>
    <n v="10"/>
    <s v="Næringsbygg og offentlige bygg"/>
    <x v="0"/>
  </r>
  <r>
    <x v="49"/>
    <x v="6"/>
    <x v="97"/>
    <x v="123"/>
    <x v="1"/>
    <n v="18"/>
    <s v="Næringsbygg og offentlige bygg"/>
    <x v="0"/>
  </r>
  <r>
    <x v="49"/>
    <x v="6"/>
    <x v="97"/>
    <x v="129"/>
    <x v="1"/>
    <n v="1"/>
    <s v="Samferdselsanlegg"/>
    <x v="1"/>
  </r>
  <r>
    <x v="49"/>
    <x v="6"/>
    <x v="97"/>
    <x v="124"/>
    <x v="1"/>
    <n v="262"/>
    <s v="Samferdselsanlegg"/>
    <x v="1"/>
  </r>
  <r>
    <x v="49"/>
    <x v="6"/>
    <x v="98"/>
    <x v="75"/>
    <x v="0"/>
    <n v="1"/>
    <s v="Bolig- og fritidsbebyggelse"/>
    <x v="0"/>
  </r>
  <r>
    <x v="49"/>
    <x v="6"/>
    <x v="98"/>
    <x v="120"/>
    <x v="0"/>
    <n v="29"/>
    <s v="Samferdselsanlegg"/>
    <x v="1"/>
  </r>
  <r>
    <x v="49"/>
    <x v="6"/>
    <x v="99"/>
    <x v="97"/>
    <x v="0"/>
    <n v="1"/>
    <s v="Annet landbruksområde"/>
    <x v="0"/>
  </r>
  <r>
    <x v="49"/>
    <x v="6"/>
    <x v="99"/>
    <x v="76"/>
    <x v="0"/>
    <n v="8"/>
    <s v="Bolig- og fritidsbebyggelse"/>
    <x v="0"/>
  </r>
  <r>
    <x v="49"/>
    <x v="6"/>
    <x v="99"/>
    <x v="111"/>
    <x v="0"/>
    <n v="2"/>
    <s v="Næringsbygg og offentlige bygg"/>
    <x v="0"/>
  </r>
  <r>
    <x v="49"/>
    <x v="6"/>
    <x v="99"/>
    <x v="81"/>
    <x v="1"/>
    <n v="30"/>
    <s v="Bolig- og fritidsbebyggelse"/>
    <x v="0"/>
  </r>
  <r>
    <x v="49"/>
    <x v="6"/>
    <x v="100"/>
    <x v="80"/>
    <x v="0"/>
    <n v="1"/>
    <s v="Bolig- og fritidsbebyggelse"/>
    <x v="0"/>
  </r>
  <r>
    <x v="49"/>
    <x v="6"/>
    <x v="100"/>
    <x v="75"/>
    <x v="0"/>
    <n v="3"/>
    <s v="Bolig- og fritidsbebyggelse"/>
    <x v="0"/>
  </r>
  <r>
    <x v="49"/>
    <x v="6"/>
    <x v="100"/>
    <x v="125"/>
    <x v="0"/>
    <n v="1"/>
    <s v="Næringsbygg og offentlige bygg"/>
    <x v="0"/>
  </r>
  <r>
    <x v="49"/>
    <x v="6"/>
    <x v="100"/>
    <x v="120"/>
    <x v="0"/>
    <n v="4"/>
    <s v="Samferdselsanlegg"/>
    <x v="1"/>
  </r>
  <r>
    <x v="49"/>
    <x v="6"/>
    <x v="100"/>
    <x v="78"/>
    <x v="1"/>
    <n v="1"/>
    <s v="Bolig- og fritidsbebyggelse"/>
    <x v="0"/>
  </r>
  <r>
    <x v="49"/>
    <x v="6"/>
    <x v="101"/>
    <x v="75"/>
    <x v="0"/>
    <n v="4"/>
    <s v="Bolig- og fritidsbebyggelse"/>
    <x v="0"/>
  </r>
  <r>
    <x v="49"/>
    <x v="6"/>
    <x v="102"/>
    <x v="75"/>
    <x v="0"/>
    <n v="5"/>
    <s v="Bolig- og fritidsbebyggelse"/>
    <x v="0"/>
  </r>
  <r>
    <x v="49"/>
    <x v="6"/>
    <x v="103"/>
    <x v="75"/>
    <x v="0"/>
    <n v="2"/>
    <s v="Bolig- og fritidsbebyggelse"/>
    <x v="0"/>
  </r>
  <r>
    <x v="49"/>
    <x v="6"/>
    <x v="103"/>
    <x v="105"/>
    <x v="0"/>
    <n v="17"/>
    <s v="Friområder mm"/>
    <x v="3"/>
  </r>
  <r>
    <x v="49"/>
    <x v="6"/>
    <x v="103"/>
    <x v="145"/>
    <x v="0"/>
    <n v="133"/>
    <s v="Ikke fordelt"/>
    <x v="2"/>
  </r>
  <r>
    <x v="49"/>
    <x v="6"/>
    <x v="103"/>
    <x v="130"/>
    <x v="0"/>
    <n v="110"/>
    <s v="Næringsbygg og offentlige bygg"/>
    <x v="0"/>
  </r>
  <r>
    <x v="49"/>
    <x v="6"/>
    <x v="103"/>
    <x v="120"/>
    <x v="0"/>
    <n v="20"/>
    <s v="Samferdselsanlegg"/>
    <x v="1"/>
  </r>
  <r>
    <x v="49"/>
    <x v="6"/>
    <x v="104"/>
    <x v="75"/>
    <x v="0"/>
    <n v="1"/>
    <s v="Bolig- og fritidsbebyggelse"/>
    <x v="0"/>
  </r>
  <r>
    <x v="49"/>
    <x v="6"/>
    <x v="104"/>
    <x v="80"/>
    <x v="0"/>
    <n v="2"/>
    <s v="Bolig- og fritidsbebyggelse"/>
    <x v="0"/>
  </r>
  <r>
    <x v="49"/>
    <x v="6"/>
    <x v="104"/>
    <x v="74"/>
    <x v="1"/>
    <n v="1"/>
    <s v="Bolig- og fritidsbebyggelse"/>
    <x v="0"/>
  </r>
  <r>
    <x v="49"/>
    <x v="6"/>
    <x v="104"/>
    <x v="78"/>
    <x v="1"/>
    <n v="1"/>
    <s v="Bolig- og fritidsbebyggelse"/>
    <x v="0"/>
  </r>
  <r>
    <x v="49"/>
    <x v="6"/>
    <x v="105"/>
    <x v="75"/>
    <x v="0"/>
    <n v="3"/>
    <s v="Bolig- og fritidsbebyggelse"/>
    <x v="0"/>
  </r>
  <r>
    <x v="49"/>
    <x v="6"/>
    <x v="106"/>
    <x v="120"/>
    <x v="0"/>
    <n v="10"/>
    <s v="Samferdselsanlegg"/>
    <x v="1"/>
  </r>
  <r>
    <x v="49"/>
    <x v="6"/>
    <x v="106"/>
    <x v="98"/>
    <x v="1"/>
    <n v="1"/>
    <s v="Annet landbruksområde"/>
    <x v="0"/>
  </r>
  <r>
    <x v="49"/>
    <x v="6"/>
    <x v="106"/>
    <x v="74"/>
    <x v="1"/>
    <n v="3"/>
    <s v="Bolig- og fritidsbebyggelse"/>
    <x v="0"/>
  </r>
  <r>
    <x v="49"/>
    <x v="6"/>
    <x v="107"/>
    <x v="76"/>
    <x v="0"/>
    <n v="4"/>
    <s v="Bolig- og fritidsbebyggelse"/>
    <x v="0"/>
  </r>
  <r>
    <x v="49"/>
    <x v="6"/>
    <x v="107"/>
    <x v="131"/>
    <x v="0"/>
    <n v="1"/>
    <s v="Samferdselsanlegg"/>
    <x v="1"/>
  </r>
  <r>
    <x v="49"/>
    <x v="6"/>
    <x v="108"/>
    <x v="97"/>
    <x v="0"/>
    <n v="1"/>
    <s v="Annet landbruksområde"/>
    <x v="0"/>
  </r>
  <r>
    <x v="49"/>
    <x v="6"/>
    <x v="110"/>
    <x v="75"/>
    <x v="0"/>
    <n v="1"/>
    <s v="Bolig- og fritidsbebyggelse"/>
    <x v="0"/>
  </r>
  <r>
    <x v="49"/>
    <x v="6"/>
    <x v="112"/>
    <x v="80"/>
    <x v="0"/>
    <n v="2"/>
    <s v="Bolig- og fritidsbebyggelse"/>
    <x v="0"/>
  </r>
  <r>
    <x v="49"/>
    <x v="6"/>
    <x v="112"/>
    <x v="75"/>
    <x v="0"/>
    <n v="13"/>
    <s v="Bolig- og fritidsbebyggelse"/>
    <x v="0"/>
  </r>
  <r>
    <x v="49"/>
    <x v="6"/>
    <x v="112"/>
    <x v="78"/>
    <x v="1"/>
    <n v="1"/>
    <s v="Bolig- og fritidsbebyggelse"/>
    <x v="0"/>
  </r>
  <r>
    <x v="49"/>
    <x v="6"/>
    <x v="112"/>
    <x v="74"/>
    <x v="1"/>
    <n v="8"/>
    <s v="Bolig- og fritidsbebyggelse"/>
    <x v="0"/>
  </r>
  <r>
    <x v="49"/>
    <x v="6"/>
    <x v="136"/>
    <x v="75"/>
    <x v="0"/>
    <n v="1"/>
    <s v="Bolig- og fritidsbebyggelse"/>
    <x v="0"/>
  </r>
  <r>
    <x v="49"/>
    <x v="6"/>
    <x v="142"/>
    <x v="85"/>
    <x v="0"/>
    <n v="1"/>
    <s v="Bolig- og fritidsbebyggelse"/>
    <x v="0"/>
  </r>
  <r>
    <x v="49"/>
    <x v="6"/>
    <x v="113"/>
    <x v="78"/>
    <x v="1"/>
    <n v="2"/>
    <s v="Bolig- og fritidsbebyggelse"/>
    <x v="0"/>
  </r>
  <r>
    <x v="49"/>
    <x v="7"/>
    <x v="114"/>
    <x v="75"/>
    <x v="0"/>
    <n v="3"/>
    <s v="Bolig- og fritidsbebyggelse"/>
    <x v="0"/>
  </r>
  <r>
    <x v="49"/>
    <x v="7"/>
    <x v="115"/>
    <x v="80"/>
    <x v="0"/>
    <n v="1"/>
    <s v="Bolig- og fritidsbebyggelse"/>
    <x v="0"/>
  </r>
  <r>
    <x v="49"/>
    <x v="7"/>
    <x v="115"/>
    <x v="75"/>
    <x v="0"/>
    <n v="2"/>
    <s v="Bolig- og fritidsbebyggelse"/>
    <x v="0"/>
  </r>
  <r>
    <x v="49"/>
    <x v="7"/>
    <x v="115"/>
    <x v="132"/>
    <x v="1"/>
    <n v="3"/>
    <s v="Bolig- og fritidsbebyggelse"/>
    <x v="0"/>
  </r>
  <r>
    <x v="49"/>
    <x v="7"/>
    <x v="115"/>
    <x v="83"/>
    <x v="1"/>
    <n v="20"/>
    <s v="Næringsbygg og offentlige bygg"/>
    <x v="0"/>
  </r>
  <r>
    <x v="49"/>
    <x v="7"/>
    <x v="137"/>
    <x v="74"/>
    <x v="1"/>
    <n v="1"/>
    <s v="Bolig- og fritidsbebyggelse"/>
    <x v="0"/>
  </r>
  <r>
    <x v="49"/>
    <x v="7"/>
    <x v="137"/>
    <x v="78"/>
    <x v="1"/>
    <n v="1"/>
    <s v="Bolig- og fritidsbebyggelse"/>
    <x v="0"/>
  </r>
  <r>
    <x v="49"/>
    <x v="7"/>
    <x v="139"/>
    <x v="75"/>
    <x v="0"/>
    <n v="1"/>
    <s v="Bolig- og fritidsbebyggelse"/>
    <x v="0"/>
  </r>
  <r>
    <x v="49"/>
    <x v="7"/>
    <x v="116"/>
    <x v="75"/>
    <x v="0"/>
    <n v="1"/>
    <s v="Bolig- og fritidsbebyggelse"/>
    <x v="0"/>
  </r>
  <r>
    <x v="49"/>
    <x v="7"/>
    <x v="119"/>
    <x v="75"/>
    <x v="0"/>
    <n v="1"/>
    <s v="Bolig- og fritidsbebyggelse"/>
    <x v="0"/>
  </r>
  <r>
    <x v="49"/>
    <x v="7"/>
    <x v="119"/>
    <x v="120"/>
    <x v="0"/>
    <n v="14"/>
    <s v="Samferdselsanlegg"/>
    <x v="1"/>
  </r>
  <r>
    <x v="49"/>
    <x v="7"/>
    <x v="119"/>
    <x v="74"/>
    <x v="1"/>
    <n v="2"/>
    <s v="Bolig- og fritidsbebyggelse"/>
    <x v="0"/>
  </r>
  <r>
    <x v="49"/>
    <x v="7"/>
    <x v="119"/>
    <x v="83"/>
    <x v="1"/>
    <n v="68"/>
    <s v="Næringsbygg og offentlige bygg"/>
    <x v="0"/>
  </r>
  <r>
    <x v="49"/>
    <x v="7"/>
    <x v="120"/>
    <x v="120"/>
    <x v="0"/>
    <n v="2"/>
    <s v="Samferdselsanlegg"/>
    <x v="1"/>
  </r>
  <r>
    <x v="49"/>
    <x v="7"/>
    <x v="121"/>
    <x v="130"/>
    <x v="0"/>
    <n v="3"/>
    <s v="Næringsbygg og offentlige bygg"/>
    <x v="0"/>
  </r>
  <r>
    <x v="49"/>
    <x v="7"/>
    <x v="122"/>
    <x v="75"/>
    <x v="0"/>
    <n v="2"/>
    <s v="Bolig- og fritidsbebyggelse"/>
    <x v="0"/>
  </r>
  <r>
    <x v="49"/>
    <x v="7"/>
    <x v="122"/>
    <x v="77"/>
    <x v="0"/>
    <n v="1"/>
    <s v="Næringsbygg og offentlige bygg"/>
    <x v="0"/>
  </r>
  <r>
    <x v="49"/>
    <x v="7"/>
    <x v="122"/>
    <x v="82"/>
    <x v="0"/>
    <n v="6"/>
    <s v="Næringsbygg og offentlige bygg"/>
    <x v="0"/>
  </r>
  <r>
    <x v="49"/>
    <x v="7"/>
    <x v="123"/>
    <x v="76"/>
    <x v="0"/>
    <n v="2"/>
    <s v="Bolig- og fritidsbebyggelse"/>
    <x v="0"/>
  </r>
  <r>
    <x v="49"/>
    <x v="7"/>
    <x v="123"/>
    <x v="125"/>
    <x v="0"/>
    <n v="1"/>
    <s v="Næringsbygg og offentlige bygg"/>
    <x v="0"/>
  </r>
  <r>
    <x v="49"/>
    <x v="7"/>
    <x v="123"/>
    <x v="84"/>
    <x v="1"/>
    <n v="15"/>
    <s v="Bolig- og fritidsbebyggelse"/>
    <x v="0"/>
  </r>
  <r>
    <x v="49"/>
    <x v="7"/>
    <x v="124"/>
    <x v="75"/>
    <x v="0"/>
    <n v="2"/>
    <s v="Bolig- og fritidsbebyggelse"/>
    <x v="0"/>
  </r>
  <r>
    <x v="49"/>
    <x v="7"/>
    <x v="124"/>
    <x v="85"/>
    <x v="0"/>
    <n v="3"/>
    <s v="Bolig- og fritidsbebyggelse"/>
    <x v="0"/>
  </r>
  <r>
    <x v="49"/>
    <x v="7"/>
    <x v="124"/>
    <x v="145"/>
    <x v="0"/>
    <n v="10"/>
    <s v="Ikke fordelt"/>
    <x v="2"/>
  </r>
  <r>
    <x v="49"/>
    <x v="7"/>
    <x v="124"/>
    <x v="84"/>
    <x v="1"/>
    <n v="21"/>
    <s v="Bolig- og fritidsbebyggelse"/>
    <x v="0"/>
  </r>
  <r>
    <x v="49"/>
    <x v="7"/>
    <x v="124"/>
    <x v="128"/>
    <x v="1"/>
    <n v="59"/>
    <s v="Bolig- og fritidsbebyggelse"/>
    <x v="0"/>
  </r>
  <r>
    <x v="49"/>
    <x v="7"/>
    <x v="124"/>
    <x v="122"/>
    <x v="1"/>
    <n v="2"/>
    <s v="Ikke fordelt"/>
    <x v="2"/>
  </r>
  <r>
    <x v="49"/>
    <x v="7"/>
    <x v="124"/>
    <x v="126"/>
    <x v="1"/>
    <n v="1"/>
    <s v="Næringsbygg og offentlige bygg"/>
    <x v="0"/>
  </r>
  <r>
    <x v="49"/>
    <x v="7"/>
    <x v="124"/>
    <x v="83"/>
    <x v="1"/>
    <n v="3"/>
    <s v="Næringsbygg og offentlige bygg"/>
    <x v="0"/>
  </r>
  <r>
    <x v="49"/>
    <x v="7"/>
    <x v="124"/>
    <x v="123"/>
    <x v="1"/>
    <n v="13"/>
    <s v="Næringsbygg og offentlige bygg"/>
    <x v="0"/>
  </r>
  <r>
    <x v="49"/>
    <x v="7"/>
    <x v="124"/>
    <x v="124"/>
    <x v="1"/>
    <n v="4"/>
    <s v="Samferdselsanlegg"/>
    <x v="1"/>
  </r>
  <r>
    <x v="49"/>
    <x v="7"/>
    <x v="126"/>
    <x v="108"/>
    <x v="0"/>
    <n v="5"/>
    <s v="Skogplanting"/>
    <x v="3"/>
  </r>
  <r>
    <x v="49"/>
    <x v="7"/>
    <x v="126"/>
    <x v="81"/>
    <x v="1"/>
    <n v="46"/>
    <s v="Bolig- og fritidsbebyggelse"/>
    <x v="0"/>
  </r>
  <r>
    <x v="49"/>
    <x v="7"/>
    <x v="126"/>
    <x v="123"/>
    <x v="1"/>
    <n v="33"/>
    <s v="Næringsbygg og offentlige bygg"/>
    <x v="0"/>
  </r>
  <r>
    <x v="49"/>
    <x v="7"/>
    <x v="127"/>
    <x v="75"/>
    <x v="0"/>
    <n v="2"/>
    <s v="Bolig- og fritidsbebyggelse"/>
    <x v="0"/>
  </r>
  <r>
    <x v="49"/>
    <x v="7"/>
    <x v="128"/>
    <x v="97"/>
    <x v="0"/>
    <n v="2"/>
    <s v="Annet landbruksområde"/>
    <x v="0"/>
  </r>
  <r>
    <x v="49"/>
    <x v="7"/>
    <x v="128"/>
    <x v="75"/>
    <x v="0"/>
    <n v="1"/>
    <s v="Bolig- og fritidsbebyggelse"/>
    <x v="0"/>
  </r>
  <r>
    <x v="49"/>
    <x v="7"/>
    <x v="128"/>
    <x v="76"/>
    <x v="0"/>
    <n v="5"/>
    <s v="Bolig- og fritidsbebyggelse"/>
    <x v="0"/>
  </r>
  <r>
    <x v="49"/>
    <x v="7"/>
    <x v="128"/>
    <x v="124"/>
    <x v="1"/>
    <n v="1"/>
    <s v="Samferdselsanlegg"/>
    <x v="1"/>
  </r>
  <r>
    <x v="49"/>
    <x v="7"/>
    <x v="129"/>
    <x v="75"/>
    <x v="0"/>
    <n v="1"/>
    <s v="Bolig- og fritidsbebyggelse"/>
    <x v="0"/>
  </r>
  <r>
    <x v="49"/>
    <x v="7"/>
    <x v="129"/>
    <x v="76"/>
    <x v="0"/>
    <n v="24"/>
    <s v="Bolig- og fritidsbebyggelse"/>
    <x v="0"/>
  </r>
  <r>
    <x v="49"/>
    <x v="7"/>
    <x v="129"/>
    <x v="131"/>
    <x v="0"/>
    <n v="2"/>
    <s v="Samferdselsanlegg"/>
    <x v="1"/>
  </r>
  <r>
    <x v="49"/>
    <x v="7"/>
    <x v="129"/>
    <x v="81"/>
    <x v="1"/>
    <n v="40"/>
    <s v="Bolig- og fritidsbebyggelse"/>
    <x v="0"/>
  </r>
  <r>
    <x v="49"/>
    <x v="7"/>
    <x v="130"/>
    <x v="97"/>
    <x v="0"/>
    <n v="12"/>
    <s v="Annet landbruksområde"/>
    <x v="0"/>
  </r>
  <r>
    <x v="49"/>
    <x v="7"/>
    <x v="131"/>
    <x v="75"/>
    <x v="0"/>
    <n v="1"/>
    <s v="Bolig- og fritidsbebyggelse"/>
    <x v="0"/>
  </r>
  <r>
    <x v="49"/>
    <x v="7"/>
    <x v="131"/>
    <x v="108"/>
    <x v="0"/>
    <n v="3"/>
    <s v="Skogplanting"/>
    <x v="3"/>
  </r>
  <r>
    <x v="49"/>
    <x v="7"/>
    <x v="131"/>
    <x v="74"/>
    <x v="1"/>
    <n v="4"/>
    <s v="Bolig- og fritidsbebyggelse"/>
    <x v="0"/>
  </r>
  <r>
    <x v="49"/>
    <x v="7"/>
    <x v="132"/>
    <x v="75"/>
    <x v="0"/>
    <n v="2"/>
    <s v="Bolig- og fritidsbebyggelse"/>
    <x v="0"/>
  </r>
  <r>
    <x v="49"/>
    <x v="7"/>
    <x v="132"/>
    <x v="131"/>
    <x v="0"/>
    <n v="1"/>
    <s v="Samferdselsanlegg"/>
    <x v="1"/>
  </r>
  <r>
    <x v="49"/>
    <x v="7"/>
    <x v="133"/>
    <x v="75"/>
    <x v="0"/>
    <n v="3"/>
    <s v="Bolig- og fritidsbebyggelse"/>
    <x v="0"/>
  </r>
  <r>
    <x v="49"/>
    <x v="7"/>
    <x v="133"/>
    <x v="76"/>
    <x v="0"/>
    <n v="4"/>
    <s v="Bolig- og fritidsbebyggelse"/>
    <x v="0"/>
  </r>
  <r>
    <x v="49"/>
    <x v="7"/>
    <x v="133"/>
    <x v="78"/>
    <x v="1"/>
    <n v="2"/>
    <s v="Bolig- og fritidsbebyggelse"/>
    <x v="0"/>
  </r>
  <r>
    <x v="49"/>
    <x v="7"/>
    <x v="134"/>
    <x v="80"/>
    <x v="0"/>
    <n v="1"/>
    <s v="Bolig- og fritidsbebyggelse"/>
    <x v="0"/>
  </r>
  <r>
    <x v="49"/>
    <x v="7"/>
    <x v="134"/>
    <x v="75"/>
    <x v="0"/>
    <n v="2"/>
    <s v="Bolig- og fritidsbebyggelse"/>
    <x v="0"/>
  </r>
  <r>
    <x v="49"/>
    <x v="7"/>
    <x v="134"/>
    <x v="134"/>
    <x v="0"/>
    <n v="2"/>
    <s v="Næringsbygg og offentlige bygg"/>
    <x v="0"/>
  </r>
  <r>
    <x v="49"/>
    <x v="1"/>
    <x v="22"/>
    <x v="152"/>
    <x v="0"/>
    <n v="7611.1555046533003"/>
    <s v="Jord"/>
    <x v="4"/>
  </r>
  <r>
    <x v="49"/>
    <x v="1"/>
    <x v="22"/>
    <x v="98"/>
    <x v="1"/>
    <n v="14"/>
    <s v="Annet landbruksområde"/>
    <x v="0"/>
  </r>
  <r>
    <x v="49"/>
    <x v="1"/>
    <x v="22"/>
    <x v="152"/>
    <x v="1"/>
    <n v="7260.827996538058"/>
    <s v="Jord"/>
    <x v="4"/>
  </r>
  <r>
    <x v="49"/>
    <x v="1"/>
    <x v="22"/>
    <x v="110"/>
    <x v="1"/>
    <n v="2"/>
    <s v="Samferdselsanlegg"/>
    <x v="1"/>
  </r>
  <r>
    <x v="49"/>
    <x v="4"/>
    <x v="45"/>
    <x v="76"/>
    <x v="0"/>
    <n v="3"/>
    <s v="Bolig- og fritidsbebyggelse"/>
    <x v="0"/>
  </r>
  <r>
    <x v="49"/>
    <x v="4"/>
    <x v="45"/>
    <x v="152"/>
    <x v="0"/>
    <n v="8067.50244539499"/>
    <s v="Jord"/>
    <x v="4"/>
  </r>
  <r>
    <x v="49"/>
    <x v="4"/>
    <x v="45"/>
    <x v="152"/>
    <x v="1"/>
    <n v="2964.2801968641629"/>
    <s v="Jord"/>
    <x v="4"/>
  </r>
  <r>
    <x v="49"/>
    <x v="4"/>
    <x v="46"/>
    <x v="105"/>
    <x v="0"/>
    <n v="5"/>
    <s v="Friområder mm"/>
    <x v="3"/>
  </r>
  <r>
    <x v="49"/>
    <x v="4"/>
    <x v="46"/>
    <x v="152"/>
    <x v="0"/>
    <n v="39327.1759964292"/>
    <s v="Jord"/>
    <x v="4"/>
  </r>
  <r>
    <x v="49"/>
    <x v="4"/>
    <x v="46"/>
    <x v="115"/>
    <x v="0"/>
    <n v="9"/>
    <s v="Næringsbygg og offentlige bygg"/>
    <x v="0"/>
  </r>
  <r>
    <x v="49"/>
    <x v="4"/>
    <x v="46"/>
    <x v="152"/>
    <x v="1"/>
    <n v="13755.963927557637"/>
    <s v="Jord"/>
    <x v="4"/>
  </r>
  <r>
    <x v="49"/>
    <x v="4"/>
    <x v="47"/>
    <x v="152"/>
    <x v="0"/>
    <n v="19018.928098790602"/>
    <s v="Jord"/>
    <x v="4"/>
  </r>
  <r>
    <x v="49"/>
    <x v="4"/>
    <x v="47"/>
    <x v="106"/>
    <x v="0"/>
    <n v="1"/>
    <s v="Samferdselsanlegg"/>
    <x v="1"/>
  </r>
  <r>
    <x v="49"/>
    <x v="4"/>
    <x v="47"/>
    <x v="152"/>
    <x v="1"/>
    <n v="11541.273990686959"/>
    <s v="Jord"/>
    <x v="4"/>
  </r>
  <r>
    <x v="49"/>
    <x v="4"/>
    <x v="87"/>
    <x v="152"/>
    <x v="0"/>
    <n v="6777.2436905571403"/>
    <s v="Jord"/>
    <x v="4"/>
  </r>
  <r>
    <x v="49"/>
    <x v="4"/>
    <x v="87"/>
    <x v="152"/>
    <x v="1"/>
    <n v="3346.8092644042417"/>
    <s v="Jord"/>
    <x v="4"/>
  </r>
  <r>
    <x v="49"/>
    <x v="4"/>
    <x v="57"/>
    <x v="152"/>
    <x v="0"/>
    <n v="8961.6860909030784"/>
    <s v="Jord"/>
    <x v="4"/>
  </r>
  <r>
    <x v="49"/>
    <x v="4"/>
    <x v="57"/>
    <x v="106"/>
    <x v="0"/>
    <n v="2"/>
    <s v="Samferdselsanlegg"/>
    <x v="1"/>
  </r>
  <r>
    <x v="49"/>
    <x v="4"/>
    <x v="57"/>
    <x v="106"/>
    <x v="0"/>
    <n v="1"/>
    <s v="Samferdselsanlegg"/>
    <x v="1"/>
  </r>
  <r>
    <x v="49"/>
    <x v="4"/>
    <x v="57"/>
    <x v="152"/>
    <x v="1"/>
    <n v="1936.6994350000018"/>
    <s v="Jord"/>
    <x v="4"/>
  </r>
  <r>
    <x v="49"/>
    <x v="4"/>
    <x v="58"/>
    <x v="152"/>
    <x v="0"/>
    <n v="4824.4398279227098"/>
    <s v="Jord"/>
    <x v="4"/>
  </r>
  <r>
    <x v="49"/>
    <x v="4"/>
    <x v="58"/>
    <x v="106"/>
    <x v="0"/>
    <n v="1"/>
    <s v="Samferdselsanlegg"/>
    <x v="1"/>
  </r>
  <r>
    <x v="49"/>
    <x v="4"/>
    <x v="58"/>
    <x v="152"/>
    <x v="1"/>
    <n v="2615.1220940364365"/>
    <s v="Jord"/>
    <x v="4"/>
  </r>
  <r>
    <x v="49"/>
    <x v="4"/>
    <x v="58"/>
    <x v="110"/>
    <x v="1"/>
    <n v="1"/>
    <s v="Samferdselsanlegg"/>
    <x v="1"/>
  </r>
  <r>
    <x v="49"/>
    <x v="4"/>
    <x v="59"/>
    <x v="152"/>
    <x v="0"/>
    <n v="11740.548046332899"/>
    <s v="Jord"/>
    <x v="4"/>
  </r>
  <r>
    <x v="49"/>
    <x v="4"/>
    <x v="59"/>
    <x v="118"/>
    <x v="1"/>
    <n v="1"/>
    <s v="Bolig- og fritidsbebyggelse"/>
    <x v="0"/>
  </r>
  <r>
    <x v="49"/>
    <x v="4"/>
    <x v="59"/>
    <x v="74"/>
    <x v="1"/>
    <n v="1"/>
    <s v="Bolig- og fritidsbebyggelse"/>
    <x v="0"/>
  </r>
  <r>
    <x v="49"/>
    <x v="4"/>
    <x v="59"/>
    <x v="152"/>
    <x v="1"/>
    <n v="8640.2408686865165"/>
    <s v="Jord"/>
    <x v="4"/>
  </r>
  <r>
    <x v="49"/>
    <x v="4"/>
    <x v="59"/>
    <x v="110"/>
    <x v="1"/>
    <n v="1"/>
    <s v="Samferdselsanlegg"/>
    <x v="1"/>
  </r>
  <r>
    <x v="49"/>
    <x v="4"/>
    <x v="59"/>
    <x v="110"/>
    <x v="1"/>
    <n v="1"/>
    <s v="Samferdselsanlegg"/>
    <x v="1"/>
  </r>
  <r>
    <x v="49"/>
    <x v="4"/>
    <x v="48"/>
    <x v="152"/>
    <x v="0"/>
    <n v="25978.896044372399"/>
    <s v="Jord"/>
    <x v="4"/>
  </r>
  <r>
    <x v="49"/>
    <x v="4"/>
    <x v="48"/>
    <x v="106"/>
    <x v="0"/>
    <n v="3"/>
    <s v="Samferdselsanlegg"/>
    <x v="1"/>
  </r>
  <r>
    <x v="49"/>
    <x v="4"/>
    <x v="48"/>
    <x v="152"/>
    <x v="1"/>
    <n v="8018.6711238697608"/>
    <s v="Jord"/>
    <x v="4"/>
  </r>
  <r>
    <x v="49"/>
    <x v="4"/>
    <x v="49"/>
    <x v="105"/>
    <x v="0"/>
    <n v="2"/>
    <s v="Friområder mm"/>
    <x v="3"/>
  </r>
  <r>
    <x v="49"/>
    <x v="4"/>
    <x v="49"/>
    <x v="152"/>
    <x v="0"/>
    <n v="22692.738505294699"/>
    <s v="Jord"/>
    <x v="4"/>
  </r>
  <r>
    <x v="49"/>
    <x v="4"/>
    <x v="49"/>
    <x v="115"/>
    <x v="0"/>
    <n v="8"/>
    <s v="Næringsbygg og offentlige bygg"/>
    <x v="0"/>
  </r>
  <r>
    <x v="49"/>
    <x v="4"/>
    <x v="49"/>
    <x v="106"/>
    <x v="0"/>
    <n v="4"/>
    <s v="Samferdselsanlegg"/>
    <x v="1"/>
  </r>
  <r>
    <x v="49"/>
    <x v="4"/>
    <x v="49"/>
    <x v="108"/>
    <x v="0"/>
    <n v="2"/>
    <s v="Skogplanting"/>
    <x v="3"/>
  </r>
  <r>
    <x v="49"/>
    <x v="4"/>
    <x v="49"/>
    <x v="109"/>
    <x v="1"/>
    <n v="7"/>
    <s v="Friområder mm"/>
    <x v="3"/>
  </r>
  <r>
    <x v="49"/>
    <x v="4"/>
    <x v="49"/>
    <x v="152"/>
    <x v="1"/>
    <n v="6590.4433007498155"/>
    <s v="Jord"/>
    <x v="4"/>
  </r>
  <r>
    <x v="49"/>
    <x v="4"/>
    <x v="50"/>
    <x v="152"/>
    <x v="0"/>
    <n v="25081.545827113699"/>
    <s v="Jord"/>
    <x v="4"/>
  </r>
  <r>
    <x v="49"/>
    <x v="4"/>
    <x v="50"/>
    <x v="81"/>
    <x v="1"/>
    <n v="29"/>
    <s v="Bolig- og fritidsbebyggelse"/>
    <x v="0"/>
  </r>
  <r>
    <x v="49"/>
    <x v="4"/>
    <x v="50"/>
    <x v="152"/>
    <x v="1"/>
    <n v="8245.6890642782055"/>
    <s v="Jord"/>
    <x v="4"/>
  </r>
  <r>
    <x v="49"/>
    <x v="4"/>
    <x v="50"/>
    <x v="117"/>
    <x v="1"/>
    <n v="30"/>
    <s v="Næringsbygg og offentlige bygg"/>
    <x v="0"/>
  </r>
  <r>
    <x v="49"/>
    <x v="4"/>
    <x v="51"/>
    <x v="75"/>
    <x v="0"/>
    <n v="2"/>
    <s v="Bolig- og fritidsbebyggelse"/>
    <x v="0"/>
  </r>
  <r>
    <x v="49"/>
    <x v="4"/>
    <x v="51"/>
    <x v="152"/>
    <x v="0"/>
    <n v="10031.205871473201"/>
    <s v="Jord"/>
    <x v="4"/>
  </r>
  <r>
    <x v="49"/>
    <x v="4"/>
    <x v="51"/>
    <x v="152"/>
    <x v="1"/>
    <n v="28090.359428996577"/>
    <s v="Jord"/>
    <x v="4"/>
  </r>
  <r>
    <x v="49"/>
    <x v="4"/>
    <x v="52"/>
    <x v="152"/>
    <x v="0"/>
    <n v="8639.4182369905011"/>
    <s v="Jord"/>
    <x v="4"/>
  </r>
  <r>
    <x v="49"/>
    <x v="4"/>
    <x v="52"/>
    <x v="152"/>
    <x v="1"/>
    <n v="9657.4169448141802"/>
    <s v="Jord"/>
    <x v="4"/>
  </r>
  <r>
    <x v="49"/>
    <x v="4"/>
    <x v="53"/>
    <x v="152"/>
    <x v="0"/>
    <n v="10852.351248377901"/>
    <s v="Jord"/>
    <x v="4"/>
  </r>
  <r>
    <x v="49"/>
    <x v="4"/>
    <x v="53"/>
    <x v="152"/>
    <x v="1"/>
    <n v="10433.479885134377"/>
    <s v="Jord"/>
    <x v="4"/>
  </r>
  <r>
    <x v="49"/>
    <x v="4"/>
    <x v="54"/>
    <x v="152"/>
    <x v="0"/>
    <n v="9214.3955473231199"/>
    <s v="Jord"/>
    <x v="4"/>
  </r>
  <r>
    <x v="49"/>
    <x v="4"/>
    <x v="54"/>
    <x v="152"/>
    <x v="1"/>
    <n v="5291.4471666656182"/>
    <s v="Jord"/>
    <x v="4"/>
  </r>
  <r>
    <x v="49"/>
    <x v="4"/>
    <x v="55"/>
    <x v="152"/>
    <x v="0"/>
    <n v="3704.8582478242101"/>
    <s v="Jord"/>
    <x v="4"/>
  </r>
  <r>
    <x v="49"/>
    <x v="4"/>
    <x v="55"/>
    <x v="118"/>
    <x v="1"/>
    <n v="64"/>
    <s v="Bolig- og fritidsbebyggelse"/>
    <x v="0"/>
  </r>
  <r>
    <x v="49"/>
    <x v="4"/>
    <x v="55"/>
    <x v="153"/>
    <x v="1"/>
    <n v="5"/>
    <s v="Friområder mm"/>
    <x v="3"/>
  </r>
  <r>
    <x v="49"/>
    <x v="4"/>
    <x v="55"/>
    <x v="109"/>
    <x v="1"/>
    <n v="4"/>
    <s v="Friområder mm"/>
    <x v="3"/>
  </r>
  <r>
    <x v="49"/>
    <x v="4"/>
    <x v="55"/>
    <x v="152"/>
    <x v="1"/>
    <n v="13669.867275621293"/>
    <s v="Jord"/>
    <x v="4"/>
  </r>
  <r>
    <x v="49"/>
    <x v="4"/>
    <x v="55"/>
    <x v="117"/>
    <x v="1"/>
    <n v="8"/>
    <s v="Næringsbygg og offentlige bygg"/>
    <x v="0"/>
  </r>
  <r>
    <x v="49"/>
    <x v="4"/>
    <x v="55"/>
    <x v="110"/>
    <x v="1"/>
    <n v="23"/>
    <s v="Samferdselsanlegg"/>
    <x v="1"/>
  </r>
  <r>
    <x v="49"/>
    <x v="4"/>
    <x v="60"/>
    <x v="75"/>
    <x v="0"/>
    <n v="1"/>
    <s v="Bolig- og fritidsbebyggelse"/>
    <x v="0"/>
  </r>
  <r>
    <x v="49"/>
    <x v="4"/>
    <x v="60"/>
    <x v="152"/>
    <x v="0"/>
    <n v="6148.6545217242101"/>
    <s v="Jord"/>
    <x v="4"/>
  </r>
  <r>
    <x v="49"/>
    <x v="4"/>
    <x v="60"/>
    <x v="152"/>
    <x v="1"/>
    <n v="10684.395975000019"/>
    <s v="Jord"/>
    <x v="4"/>
  </r>
  <r>
    <x v="49"/>
    <x v="4"/>
    <x v="61"/>
    <x v="152"/>
    <x v="0"/>
    <n v="7738.2395259350506"/>
    <s v="Jord"/>
    <x v="4"/>
  </r>
  <r>
    <x v="49"/>
    <x v="4"/>
    <x v="61"/>
    <x v="152"/>
    <x v="1"/>
    <n v="5171.9641265510427"/>
    <s v="Jord"/>
    <x v="4"/>
  </r>
  <r>
    <x v="49"/>
    <x v="4"/>
    <x v="56"/>
    <x v="75"/>
    <x v="0"/>
    <n v="4"/>
    <s v="Bolig- og fritidsbebyggelse"/>
    <x v="0"/>
  </r>
  <r>
    <x v="49"/>
    <x v="4"/>
    <x v="56"/>
    <x v="76"/>
    <x v="0"/>
    <n v="3"/>
    <s v="Bolig- og fritidsbebyggelse"/>
    <x v="0"/>
  </r>
  <r>
    <x v="49"/>
    <x v="4"/>
    <x v="56"/>
    <x v="114"/>
    <x v="0"/>
    <n v="1"/>
    <s v="Bolig- og fritidsbebyggelse"/>
    <x v="0"/>
  </r>
  <r>
    <x v="49"/>
    <x v="4"/>
    <x v="56"/>
    <x v="152"/>
    <x v="0"/>
    <n v="12436.9442277778"/>
    <s v="Jord"/>
    <x v="4"/>
  </r>
  <r>
    <x v="49"/>
    <x v="4"/>
    <x v="56"/>
    <x v="81"/>
    <x v="1"/>
    <n v="1"/>
    <s v="Bolig- og fritidsbebyggelse"/>
    <x v="0"/>
  </r>
  <r>
    <x v="49"/>
    <x v="4"/>
    <x v="56"/>
    <x v="152"/>
    <x v="1"/>
    <n v="50311.019015706413"/>
    <s v="Jord"/>
    <x v="4"/>
  </r>
  <r>
    <x v="49"/>
    <x v="4"/>
    <x v="23"/>
    <x v="152"/>
    <x v="0"/>
    <n v="241236.77200053746"/>
    <s v="Jord"/>
    <x v="4"/>
  </r>
  <r>
    <x v="49"/>
    <x v="4"/>
    <x v="23"/>
    <x v="152"/>
    <x v="1"/>
    <n v="200965.14308462324"/>
    <s v="Jord"/>
    <x v="4"/>
  </r>
  <r>
    <x v="49"/>
    <x v="5"/>
    <x v="62"/>
    <x v="75"/>
    <x v="0"/>
    <n v="1"/>
    <s v="Bolig- og fritidsbebyggelse"/>
    <x v="0"/>
  </r>
  <r>
    <x v="49"/>
    <x v="5"/>
    <x v="62"/>
    <x v="152"/>
    <x v="0"/>
    <n v="19794.221687917401"/>
    <s v="Jord"/>
    <x v="4"/>
  </r>
  <r>
    <x v="49"/>
    <x v="5"/>
    <x v="62"/>
    <x v="107"/>
    <x v="0"/>
    <n v="9"/>
    <s v="Næringsbygg og offentlige bygg"/>
    <x v="0"/>
  </r>
  <r>
    <x v="49"/>
    <x v="5"/>
    <x v="62"/>
    <x v="106"/>
    <x v="0"/>
    <n v="3"/>
    <s v="Samferdselsanlegg"/>
    <x v="1"/>
  </r>
  <r>
    <x v="49"/>
    <x v="5"/>
    <x v="62"/>
    <x v="152"/>
    <x v="1"/>
    <n v="6281.6438227314902"/>
    <s v="Jord"/>
    <x v="4"/>
  </r>
  <r>
    <x v="49"/>
    <x v="5"/>
    <x v="72"/>
    <x v="152"/>
    <x v="0"/>
    <n v="18743.8551179809"/>
    <s v="Jord"/>
    <x v="4"/>
  </r>
  <r>
    <x v="49"/>
    <x v="5"/>
    <x v="72"/>
    <x v="77"/>
    <x v="0"/>
    <n v="3"/>
    <s v="Næringsbygg og offentlige bygg"/>
    <x v="0"/>
  </r>
  <r>
    <x v="49"/>
    <x v="5"/>
    <x v="72"/>
    <x v="152"/>
    <x v="1"/>
    <n v="3836.1162742715956"/>
    <s v="Jord"/>
    <x v="4"/>
  </r>
  <r>
    <x v="49"/>
    <x v="5"/>
    <x v="63"/>
    <x v="152"/>
    <x v="0"/>
    <n v="41039.502546902404"/>
    <s v="Jord"/>
    <x v="4"/>
  </r>
  <r>
    <x v="49"/>
    <x v="5"/>
    <x v="63"/>
    <x v="106"/>
    <x v="0"/>
    <n v="33"/>
    <s v="Samferdselsanlegg"/>
    <x v="1"/>
  </r>
  <r>
    <x v="49"/>
    <x v="5"/>
    <x v="63"/>
    <x v="106"/>
    <x v="0"/>
    <n v="1"/>
    <s v="Samferdselsanlegg"/>
    <x v="1"/>
  </r>
  <r>
    <x v="49"/>
    <x v="5"/>
    <x v="63"/>
    <x v="98"/>
    <x v="1"/>
    <n v="2"/>
    <s v="Annet landbruksområde"/>
    <x v="0"/>
  </r>
  <r>
    <x v="49"/>
    <x v="5"/>
    <x v="63"/>
    <x v="152"/>
    <x v="1"/>
    <n v="16047.487226085455"/>
    <s v="Jord"/>
    <x v="4"/>
  </r>
  <r>
    <x v="49"/>
    <x v="5"/>
    <x v="63"/>
    <x v="110"/>
    <x v="1"/>
    <n v="9"/>
    <s v="Samferdselsanlegg"/>
    <x v="1"/>
  </r>
  <r>
    <x v="49"/>
    <x v="5"/>
    <x v="64"/>
    <x v="76"/>
    <x v="0"/>
    <n v="6"/>
    <s v="Bolig- og fritidsbebyggelse"/>
    <x v="0"/>
  </r>
  <r>
    <x v="49"/>
    <x v="5"/>
    <x v="64"/>
    <x v="152"/>
    <x v="0"/>
    <n v="35679.291745819704"/>
    <s v="Jord"/>
    <x v="4"/>
  </r>
  <r>
    <x v="49"/>
    <x v="5"/>
    <x v="64"/>
    <x v="152"/>
    <x v="1"/>
    <n v="10808.207744678151"/>
    <s v="Jord"/>
    <x v="4"/>
  </r>
  <r>
    <x v="49"/>
    <x v="5"/>
    <x v="65"/>
    <x v="97"/>
    <x v="0"/>
    <n v="4"/>
    <s v="Annet landbruksområde"/>
    <x v="0"/>
  </r>
  <r>
    <x v="49"/>
    <x v="5"/>
    <x v="65"/>
    <x v="75"/>
    <x v="0"/>
    <n v="3"/>
    <s v="Bolig- og fritidsbebyggelse"/>
    <x v="0"/>
  </r>
  <r>
    <x v="49"/>
    <x v="5"/>
    <x v="65"/>
    <x v="152"/>
    <x v="0"/>
    <n v="75200.682529207596"/>
    <s v="Jord"/>
    <x v="4"/>
  </r>
  <r>
    <x v="49"/>
    <x v="5"/>
    <x v="65"/>
    <x v="111"/>
    <x v="0"/>
    <n v="1"/>
    <s v="Næringsbygg og offentlige bygg"/>
    <x v="0"/>
  </r>
  <r>
    <x v="49"/>
    <x v="5"/>
    <x v="65"/>
    <x v="106"/>
    <x v="0"/>
    <n v="19"/>
    <s v="Samferdselsanlegg"/>
    <x v="1"/>
  </r>
  <r>
    <x v="49"/>
    <x v="5"/>
    <x v="65"/>
    <x v="108"/>
    <x v="0"/>
    <n v="5"/>
    <s v="Skogplanting"/>
    <x v="3"/>
  </r>
  <r>
    <x v="49"/>
    <x v="5"/>
    <x v="65"/>
    <x v="74"/>
    <x v="1"/>
    <n v="1"/>
    <s v="Bolig- og fritidsbebyggelse"/>
    <x v="0"/>
  </r>
  <r>
    <x v="49"/>
    <x v="5"/>
    <x v="65"/>
    <x v="152"/>
    <x v="1"/>
    <n v="26874.736946746845"/>
    <s v="Jord"/>
    <x v="4"/>
  </r>
  <r>
    <x v="49"/>
    <x v="5"/>
    <x v="88"/>
    <x v="152"/>
    <x v="0"/>
    <n v="4184.6968031010801"/>
    <s v="Jord"/>
    <x v="4"/>
  </r>
  <r>
    <x v="49"/>
    <x v="5"/>
    <x v="88"/>
    <x v="152"/>
    <x v="1"/>
    <n v="1272.9397798056418"/>
    <s v="Jord"/>
    <x v="4"/>
  </r>
  <r>
    <x v="49"/>
    <x v="5"/>
    <x v="66"/>
    <x v="152"/>
    <x v="0"/>
    <n v="29957.385034482701"/>
    <s v="Jord"/>
    <x v="4"/>
  </r>
  <r>
    <x v="49"/>
    <x v="5"/>
    <x v="66"/>
    <x v="106"/>
    <x v="0"/>
    <n v="2"/>
    <s v="Samferdselsanlegg"/>
    <x v="1"/>
  </r>
  <r>
    <x v="49"/>
    <x v="5"/>
    <x v="66"/>
    <x v="152"/>
    <x v="1"/>
    <n v="3753.0496986626558"/>
    <s v="Jord"/>
    <x v="4"/>
  </r>
  <r>
    <x v="49"/>
    <x v="5"/>
    <x v="67"/>
    <x v="152"/>
    <x v="0"/>
    <n v="14489.2268105559"/>
    <s v="Jord"/>
    <x v="4"/>
  </r>
  <r>
    <x v="49"/>
    <x v="5"/>
    <x v="67"/>
    <x v="152"/>
    <x v="1"/>
    <n v="4588.3492006104852"/>
    <s v="Jord"/>
    <x v="4"/>
  </r>
  <r>
    <x v="49"/>
    <x v="5"/>
    <x v="68"/>
    <x v="75"/>
    <x v="0"/>
    <n v="6"/>
    <s v="Bolig- og fritidsbebyggelse"/>
    <x v="0"/>
  </r>
  <r>
    <x v="49"/>
    <x v="5"/>
    <x v="68"/>
    <x v="152"/>
    <x v="0"/>
    <n v="75273.881366152797"/>
    <s v="Jord"/>
    <x v="4"/>
  </r>
  <r>
    <x v="49"/>
    <x v="5"/>
    <x v="68"/>
    <x v="108"/>
    <x v="0"/>
    <n v="3"/>
    <s v="Skogplanting"/>
    <x v="3"/>
  </r>
  <r>
    <x v="49"/>
    <x v="5"/>
    <x v="68"/>
    <x v="81"/>
    <x v="1"/>
    <n v="8"/>
    <s v="Bolig- og fritidsbebyggelse"/>
    <x v="0"/>
  </r>
  <r>
    <x v="49"/>
    <x v="5"/>
    <x v="68"/>
    <x v="152"/>
    <x v="1"/>
    <n v="11303.023765259637"/>
    <s v="Jord"/>
    <x v="4"/>
  </r>
  <r>
    <x v="49"/>
    <x v="5"/>
    <x v="73"/>
    <x v="152"/>
    <x v="0"/>
    <n v="25773.463910741601"/>
    <s v="Jord"/>
    <x v="4"/>
  </r>
  <r>
    <x v="49"/>
    <x v="5"/>
    <x v="73"/>
    <x v="106"/>
    <x v="0"/>
    <n v="1"/>
    <s v="Samferdselsanlegg"/>
    <x v="1"/>
  </r>
  <r>
    <x v="49"/>
    <x v="5"/>
    <x v="73"/>
    <x v="152"/>
    <x v="1"/>
    <n v="5355.2996407235705"/>
    <s v="Jord"/>
    <x v="4"/>
  </r>
  <r>
    <x v="49"/>
    <x v="5"/>
    <x v="69"/>
    <x v="97"/>
    <x v="0"/>
    <n v="1"/>
    <s v="Annet landbruksområde"/>
    <x v="0"/>
  </r>
  <r>
    <x v="49"/>
    <x v="5"/>
    <x v="69"/>
    <x v="152"/>
    <x v="0"/>
    <n v="39663.871891506002"/>
    <s v="Jord"/>
    <x v="4"/>
  </r>
  <r>
    <x v="49"/>
    <x v="5"/>
    <x v="69"/>
    <x v="152"/>
    <x v="1"/>
    <n v="14129.891841746419"/>
    <s v="Jord"/>
    <x v="4"/>
  </r>
  <r>
    <x v="49"/>
    <x v="5"/>
    <x v="74"/>
    <x v="152"/>
    <x v="0"/>
    <n v="10791.323409098201"/>
    <s v="Jord"/>
    <x v="4"/>
  </r>
  <r>
    <x v="49"/>
    <x v="5"/>
    <x v="74"/>
    <x v="106"/>
    <x v="0"/>
    <n v="6"/>
    <s v="Samferdselsanlegg"/>
    <x v="1"/>
  </r>
  <r>
    <x v="49"/>
    <x v="5"/>
    <x v="74"/>
    <x v="81"/>
    <x v="1"/>
    <n v="3"/>
    <s v="Bolig- og fritidsbebyggelse"/>
    <x v="0"/>
  </r>
  <r>
    <x v="49"/>
    <x v="5"/>
    <x v="74"/>
    <x v="152"/>
    <x v="1"/>
    <n v="5256.8985450000118"/>
    <s v="Jord"/>
    <x v="4"/>
  </r>
  <r>
    <x v="49"/>
    <x v="5"/>
    <x v="74"/>
    <x v="110"/>
    <x v="1"/>
    <n v="8"/>
    <s v="Samferdselsanlegg"/>
    <x v="1"/>
  </r>
  <r>
    <x v="49"/>
    <x v="5"/>
    <x v="70"/>
    <x v="152"/>
    <x v="0"/>
    <n v="2611.4000149726498"/>
    <s v="Jord"/>
    <x v="4"/>
  </r>
  <r>
    <x v="49"/>
    <x v="5"/>
    <x v="70"/>
    <x v="106"/>
    <x v="0"/>
    <n v="2"/>
    <s v="Samferdselsanlegg"/>
    <x v="1"/>
  </r>
  <r>
    <x v="49"/>
    <x v="5"/>
    <x v="70"/>
    <x v="152"/>
    <x v="1"/>
    <n v="1128.7997300000004"/>
    <s v="Jord"/>
    <x v="4"/>
  </r>
  <r>
    <x v="49"/>
    <x v="5"/>
    <x v="71"/>
    <x v="75"/>
    <x v="0"/>
    <n v="4"/>
    <s v="Bolig- og fritidsbebyggelse"/>
    <x v="0"/>
  </r>
  <r>
    <x v="49"/>
    <x v="5"/>
    <x v="71"/>
    <x v="152"/>
    <x v="0"/>
    <n v="21512.069393718702"/>
    <s v="Jord"/>
    <x v="4"/>
  </r>
  <r>
    <x v="49"/>
    <x v="5"/>
    <x v="71"/>
    <x v="106"/>
    <x v="0"/>
    <n v="8"/>
    <s v="Samferdselsanlegg"/>
    <x v="1"/>
  </r>
  <r>
    <x v="49"/>
    <x v="5"/>
    <x v="71"/>
    <x v="152"/>
    <x v="1"/>
    <n v="7038.2370533204084"/>
    <s v="Jord"/>
    <x v="4"/>
  </r>
  <r>
    <x v="49"/>
    <x v="2"/>
    <x v="75"/>
    <x v="76"/>
    <x v="0"/>
    <n v="14"/>
    <s v="Bolig- og fritidsbebyggelse"/>
    <x v="0"/>
  </r>
  <r>
    <x v="49"/>
    <x v="2"/>
    <x v="75"/>
    <x v="152"/>
    <x v="0"/>
    <n v="61145.201237052403"/>
    <s v="Jord"/>
    <x v="4"/>
  </r>
  <r>
    <x v="49"/>
    <x v="2"/>
    <x v="75"/>
    <x v="106"/>
    <x v="0"/>
    <n v="4"/>
    <s v="Samferdselsanlegg"/>
    <x v="1"/>
  </r>
  <r>
    <x v="49"/>
    <x v="2"/>
    <x v="75"/>
    <x v="152"/>
    <x v="1"/>
    <n v="33833.859084012212"/>
    <s v="Jord"/>
    <x v="4"/>
  </r>
  <r>
    <x v="49"/>
    <x v="2"/>
    <x v="89"/>
    <x v="152"/>
    <x v="0"/>
    <n v="6423.5963619540898"/>
    <s v="Jord"/>
    <x v="4"/>
  </r>
  <r>
    <x v="49"/>
    <x v="2"/>
    <x v="89"/>
    <x v="107"/>
    <x v="0"/>
    <n v="122"/>
    <s v="Næringsbygg og offentlige bygg"/>
    <x v="0"/>
  </r>
  <r>
    <x v="49"/>
    <x v="2"/>
    <x v="89"/>
    <x v="152"/>
    <x v="1"/>
    <n v="2649.665005746539"/>
    <s v="Jord"/>
    <x v="4"/>
  </r>
  <r>
    <x v="49"/>
    <x v="2"/>
    <x v="89"/>
    <x v="117"/>
    <x v="1"/>
    <n v="16"/>
    <s v="Næringsbygg og offentlige bygg"/>
    <x v="0"/>
  </r>
  <r>
    <x v="49"/>
    <x v="2"/>
    <x v="76"/>
    <x v="113"/>
    <x v="0"/>
    <n v="2"/>
    <s v="Annet spesialområde"/>
    <x v="3"/>
  </r>
  <r>
    <x v="49"/>
    <x v="2"/>
    <x v="76"/>
    <x v="152"/>
    <x v="0"/>
    <n v="73981.663032105207"/>
    <s v="Jord"/>
    <x v="4"/>
  </r>
  <r>
    <x v="49"/>
    <x v="2"/>
    <x v="76"/>
    <x v="115"/>
    <x v="0"/>
    <n v="3"/>
    <s v="Næringsbygg og offentlige bygg"/>
    <x v="0"/>
  </r>
  <r>
    <x v="49"/>
    <x v="2"/>
    <x v="76"/>
    <x v="106"/>
    <x v="0"/>
    <n v="4"/>
    <s v="Samferdselsanlegg"/>
    <x v="1"/>
  </r>
  <r>
    <x v="49"/>
    <x v="2"/>
    <x v="76"/>
    <x v="152"/>
    <x v="1"/>
    <n v="18926.862822936266"/>
    <s v="Jord"/>
    <x v="4"/>
  </r>
  <r>
    <x v="49"/>
    <x v="2"/>
    <x v="77"/>
    <x v="97"/>
    <x v="0"/>
    <n v="2"/>
    <s v="Annet landbruksområde"/>
    <x v="0"/>
  </r>
  <r>
    <x v="49"/>
    <x v="2"/>
    <x v="77"/>
    <x v="76"/>
    <x v="0"/>
    <n v="29"/>
    <s v="Bolig- og fritidsbebyggelse"/>
    <x v="0"/>
  </r>
  <r>
    <x v="49"/>
    <x v="2"/>
    <x v="77"/>
    <x v="75"/>
    <x v="0"/>
    <n v="1"/>
    <s v="Bolig- og fritidsbebyggelse"/>
    <x v="0"/>
  </r>
  <r>
    <x v="49"/>
    <x v="2"/>
    <x v="77"/>
    <x v="105"/>
    <x v="0"/>
    <n v="7"/>
    <s v="Friområder mm"/>
    <x v="3"/>
  </r>
  <r>
    <x v="49"/>
    <x v="2"/>
    <x v="77"/>
    <x v="152"/>
    <x v="0"/>
    <n v="66027.660642274204"/>
    <s v="Jord"/>
    <x v="4"/>
  </r>
  <r>
    <x v="49"/>
    <x v="2"/>
    <x v="77"/>
    <x v="77"/>
    <x v="0"/>
    <n v="6"/>
    <s v="Næringsbygg og offentlige bygg"/>
    <x v="0"/>
  </r>
  <r>
    <x v="49"/>
    <x v="2"/>
    <x v="77"/>
    <x v="106"/>
    <x v="0"/>
    <n v="25"/>
    <s v="Samferdselsanlegg"/>
    <x v="1"/>
  </r>
  <r>
    <x v="49"/>
    <x v="2"/>
    <x v="77"/>
    <x v="106"/>
    <x v="0"/>
    <n v="1"/>
    <s v="Samferdselsanlegg"/>
    <x v="1"/>
  </r>
  <r>
    <x v="49"/>
    <x v="2"/>
    <x v="77"/>
    <x v="109"/>
    <x v="1"/>
    <n v="7"/>
    <s v="Friområder mm"/>
    <x v="3"/>
  </r>
  <r>
    <x v="49"/>
    <x v="2"/>
    <x v="77"/>
    <x v="152"/>
    <x v="1"/>
    <n v="13466.680425430597"/>
    <s v="Jord"/>
    <x v="4"/>
  </r>
  <r>
    <x v="49"/>
    <x v="2"/>
    <x v="77"/>
    <x v="110"/>
    <x v="1"/>
    <n v="5"/>
    <s v="Samferdselsanlegg"/>
    <x v="1"/>
  </r>
  <r>
    <x v="49"/>
    <x v="2"/>
    <x v="78"/>
    <x v="80"/>
    <x v="0"/>
    <n v="1"/>
    <s v="Bolig- og fritidsbebyggelse"/>
    <x v="0"/>
  </r>
  <r>
    <x v="49"/>
    <x v="2"/>
    <x v="78"/>
    <x v="152"/>
    <x v="0"/>
    <n v="4188.2076057559398"/>
    <s v="Jord"/>
    <x v="4"/>
  </r>
  <r>
    <x v="49"/>
    <x v="2"/>
    <x v="78"/>
    <x v="106"/>
    <x v="0"/>
    <n v="1"/>
    <s v="Samferdselsanlegg"/>
    <x v="1"/>
  </r>
  <r>
    <x v="49"/>
    <x v="2"/>
    <x v="78"/>
    <x v="152"/>
    <x v="1"/>
    <n v="1823.1974450000118"/>
    <s v="Jord"/>
    <x v="4"/>
  </r>
  <r>
    <x v="49"/>
    <x v="2"/>
    <x v="78"/>
    <x v="110"/>
    <x v="1"/>
    <n v="2"/>
    <s v="Samferdselsanlegg"/>
    <x v="1"/>
  </r>
  <r>
    <x v="49"/>
    <x v="2"/>
    <x v="90"/>
    <x v="152"/>
    <x v="0"/>
    <n v="20149.1309869705"/>
    <s v="Jord"/>
    <x v="4"/>
  </r>
  <r>
    <x v="49"/>
    <x v="2"/>
    <x v="90"/>
    <x v="152"/>
    <x v="1"/>
    <n v="10566.123461064943"/>
    <s v="Jord"/>
    <x v="4"/>
  </r>
  <r>
    <x v="49"/>
    <x v="2"/>
    <x v="93"/>
    <x v="152"/>
    <x v="0"/>
    <n v="38290.927878037903"/>
    <s v="Jord"/>
    <x v="4"/>
  </r>
  <r>
    <x v="49"/>
    <x v="2"/>
    <x v="93"/>
    <x v="108"/>
    <x v="0"/>
    <n v="3"/>
    <s v="Skogplanting"/>
    <x v="3"/>
  </r>
  <r>
    <x v="49"/>
    <x v="2"/>
    <x v="93"/>
    <x v="152"/>
    <x v="1"/>
    <n v="23704.863154777773"/>
    <s v="Jord"/>
    <x v="4"/>
  </r>
  <r>
    <x v="49"/>
    <x v="2"/>
    <x v="79"/>
    <x v="152"/>
    <x v="0"/>
    <n v="2979.7678985830498"/>
    <s v="Jord"/>
    <x v="4"/>
  </r>
  <r>
    <x v="49"/>
    <x v="2"/>
    <x v="79"/>
    <x v="77"/>
    <x v="0"/>
    <n v="1"/>
    <s v="Næringsbygg og offentlige bygg"/>
    <x v="0"/>
  </r>
  <r>
    <x v="49"/>
    <x v="2"/>
    <x v="79"/>
    <x v="152"/>
    <x v="1"/>
    <n v="8635.0706764669631"/>
    <s v="Jord"/>
    <x v="4"/>
  </r>
  <r>
    <x v="49"/>
    <x v="2"/>
    <x v="79"/>
    <x v="79"/>
    <x v="1"/>
    <n v="1"/>
    <s v="Næringsbygg og offentlige bygg"/>
    <x v="0"/>
  </r>
  <r>
    <x v="49"/>
    <x v="2"/>
    <x v="80"/>
    <x v="152"/>
    <x v="0"/>
    <n v="60026.125693651898"/>
    <s v="Jord"/>
    <x v="4"/>
  </r>
  <r>
    <x v="49"/>
    <x v="2"/>
    <x v="80"/>
    <x v="152"/>
    <x v="1"/>
    <n v="14144.822532902326"/>
    <s v="Jord"/>
    <x v="4"/>
  </r>
  <r>
    <x v="49"/>
    <x v="2"/>
    <x v="92"/>
    <x v="76"/>
    <x v="0"/>
    <n v="1"/>
    <s v="Bolig- og fritidsbebyggelse"/>
    <x v="0"/>
  </r>
  <r>
    <x v="49"/>
    <x v="2"/>
    <x v="92"/>
    <x v="152"/>
    <x v="0"/>
    <n v="37026.472965596695"/>
    <s v="Jord"/>
    <x v="4"/>
  </r>
  <r>
    <x v="49"/>
    <x v="2"/>
    <x v="92"/>
    <x v="152"/>
    <x v="1"/>
    <n v="9472.0469451082336"/>
    <s v="Jord"/>
    <x v="4"/>
  </r>
  <r>
    <x v="49"/>
    <x v="2"/>
    <x v="81"/>
    <x v="97"/>
    <x v="0"/>
    <n v="1"/>
    <s v="Annet landbruksområde"/>
    <x v="0"/>
  </r>
  <r>
    <x v="49"/>
    <x v="2"/>
    <x v="81"/>
    <x v="152"/>
    <x v="0"/>
    <n v="26250.9898316773"/>
    <s v="Jord"/>
    <x v="4"/>
  </r>
  <r>
    <x v="49"/>
    <x v="2"/>
    <x v="81"/>
    <x v="152"/>
    <x v="1"/>
    <n v="6097.4262557098118"/>
    <s v="Jord"/>
    <x v="4"/>
  </r>
  <r>
    <x v="49"/>
    <x v="2"/>
    <x v="82"/>
    <x v="75"/>
    <x v="0"/>
    <n v="1"/>
    <s v="Bolig- og fritidsbebyggelse"/>
    <x v="0"/>
  </r>
  <r>
    <x v="49"/>
    <x v="2"/>
    <x v="82"/>
    <x v="152"/>
    <x v="0"/>
    <n v="71500.071895941495"/>
    <s v="Jord"/>
    <x v="4"/>
  </r>
  <r>
    <x v="49"/>
    <x v="2"/>
    <x v="82"/>
    <x v="74"/>
    <x v="1"/>
    <n v="1"/>
    <s v="Bolig- og fritidsbebyggelse"/>
    <x v="0"/>
  </r>
  <r>
    <x v="49"/>
    <x v="2"/>
    <x v="82"/>
    <x v="152"/>
    <x v="1"/>
    <n v="12052.595714507279"/>
    <s v="Jord"/>
    <x v="4"/>
  </r>
  <r>
    <x v="49"/>
    <x v="2"/>
    <x v="94"/>
    <x v="152"/>
    <x v="0"/>
    <n v="31788.929919267503"/>
    <s v="Jord"/>
    <x v="4"/>
  </r>
  <r>
    <x v="49"/>
    <x v="2"/>
    <x v="94"/>
    <x v="135"/>
    <x v="0"/>
    <n v="5"/>
    <s v="Næringsbygg og offentlige bygg"/>
    <x v="0"/>
  </r>
  <r>
    <x v="49"/>
    <x v="2"/>
    <x v="94"/>
    <x v="152"/>
    <x v="1"/>
    <n v="4040.2230347597547"/>
    <s v="Jord"/>
    <x v="4"/>
  </r>
  <r>
    <x v="49"/>
    <x v="2"/>
    <x v="91"/>
    <x v="75"/>
    <x v="0"/>
    <n v="8"/>
    <s v="Bolig- og fritidsbebyggelse"/>
    <x v="0"/>
  </r>
  <r>
    <x v="49"/>
    <x v="2"/>
    <x v="91"/>
    <x v="152"/>
    <x v="0"/>
    <n v="107339.494267819"/>
    <s v="Jord"/>
    <x v="4"/>
  </r>
  <r>
    <x v="49"/>
    <x v="2"/>
    <x v="91"/>
    <x v="74"/>
    <x v="1"/>
    <n v="10"/>
    <s v="Bolig- og fritidsbebyggelse"/>
    <x v="0"/>
  </r>
  <r>
    <x v="49"/>
    <x v="2"/>
    <x v="91"/>
    <x v="152"/>
    <x v="1"/>
    <n v="18378.965799630176"/>
    <s v="Jord"/>
    <x v="4"/>
  </r>
  <r>
    <x v="49"/>
    <x v="2"/>
    <x v="83"/>
    <x v="152"/>
    <x v="0"/>
    <n v="34681.771798199494"/>
    <s v="Jord"/>
    <x v="4"/>
  </r>
  <r>
    <x v="49"/>
    <x v="2"/>
    <x v="83"/>
    <x v="152"/>
    <x v="1"/>
    <n v="6744.1666123006144"/>
    <s v="Jord"/>
    <x v="4"/>
  </r>
  <r>
    <x v="49"/>
    <x v="2"/>
    <x v="84"/>
    <x v="76"/>
    <x v="0"/>
    <n v="106"/>
    <s v="Bolig- og fritidsbebyggelse"/>
    <x v="0"/>
  </r>
  <r>
    <x v="49"/>
    <x v="2"/>
    <x v="84"/>
    <x v="105"/>
    <x v="0"/>
    <n v="23"/>
    <s v="Friområder mm"/>
    <x v="3"/>
  </r>
  <r>
    <x v="49"/>
    <x v="2"/>
    <x v="84"/>
    <x v="138"/>
    <x v="0"/>
    <n v="4"/>
    <s v="Ikke fordelt"/>
    <x v="2"/>
  </r>
  <r>
    <x v="49"/>
    <x v="2"/>
    <x v="84"/>
    <x v="152"/>
    <x v="0"/>
    <n v="26096.984234789401"/>
    <s v="Jord"/>
    <x v="4"/>
  </r>
  <r>
    <x v="49"/>
    <x v="2"/>
    <x v="84"/>
    <x v="108"/>
    <x v="0"/>
    <n v="11"/>
    <s v="Skogplanting"/>
    <x v="3"/>
  </r>
  <r>
    <x v="49"/>
    <x v="2"/>
    <x v="84"/>
    <x v="109"/>
    <x v="1"/>
    <n v="6"/>
    <s v="Friområder mm"/>
    <x v="3"/>
  </r>
  <r>
    <x v="49"/>
    <x v="2"/>
    <x v="84"/>
    <x v="152"/>
    <x v="1"/>
    <n v="7274.0130780315676"/>
    <s v="Jord"/>
    <x v="4"/>
  </r>
  <r>
    <x v="49"/>
    <x v="2"/>
    <x v="84"/>
    <x v="117"/>
    <x v="1"/>
    <n v="20"/>
    <s v="Næringsbygg og offentlige bygg"/>
    <x v="0"/>
  </r>
  <r>
    <x v="49"/>
    <x v="2"/>
    <x v="84"/>
    <x v="136"/>
    <x v="1"/>
    <n v="11"/>
    <s v="Næringsbygg og offentlige bygg"/>
    <x v="0"/>
  </r>
  <r>
    <x v="49"/>
    <x v="2"/>
    <x v="84"/>
    <x v="110"/>
    <x v="1"/>
    <n v="19"/>
    <s v="Samferdselsanlegg"/>
    <x v="1"/>
  </r>
  <r>
    <x v="49"/>
    <x v="2"/>
    <x v="85"/>
    <x v="152"/>
    <x v="0"/>
    <n v="34038.254684914704"/>
    <s v="Jord"/>
    <x v="4"/>
  </r>
  <r>
    <x v="49"/>
    <x v="2"/>
    <x v="85"/>
    <x v="106"/>
    <x v="0"/>
    <n v="16"/>
    <s v="Samferdselsanlegg"/>
    <x v="1"/>
  </r>
  <r>
    <x v="49"/>
    <x v="2"/>
    <x v="85"/>
    <x v="152"/>
    <x v="1"/>
    <n v="5970.9740406790515"/>
    <s v="Jord"/>
    <x v="4"/>
  </r>
  <r>
    <x v="49"/>
    <x v="2"/>
    <x v="86"/>
    <x v="76"/>
    <x v="0"/>
    <n v="120"/>
    <s v="Bolig- og fritidsbebyggelse"/>
    <x v="0"/>
  </r>
  <r>
    <x v="49"/>
    <x v="2"/>
    <x v="86"/>
    <x v="152"/>
    <x v="0"/>
    <n v="29082.136448814003"/>
    <s v="Jord"/>
    <x v="4"/>
  </r>
  <r>
    <x v="49"/>
    <x v="2"/>
    <x v="86"/>
    <x v="106"/>
    <x v="0"/>
    <n v="5"/>
    <s v="Samferdselsanlegg"/>
    <x v="1"/>
  </r>
  <r>
    <x v="49"/>
    <x v="2"/>
    <x v="86"/>
    <x v="152"/>
    <x v="1"/>
    <n v="8243.1900341137898"/>
    <s v="Jord"/>
    <x v="4"/>
  </r>
  <r>
    <x v="49"/>
    <x v="2"/>
    <x v="23"/>
    <x v="152"/>
    <x v="0"/>
    <n v="731017.38738340477"/>
    <s v="Jord"/>
    <x v="4"/>
  </r>
  <r>
    <x v="49"/>
    <x v="2"/>
    <x v="23"/>
    <x v="152"/>
    <x v="1"/>
    <n v="206024.7461231779"/>
    <s v="Jord"/>
    <x v="4"/>
  </r>
  <r>
    <x v="50"/>
    <x v="0"/>
    <x v="0"/>
    <x v="107"/>
    <x v="0"/>
    <n v="64"/>
    <s v="Næringsbygg og offentlige bygg"/>
    <x v="0"/>
  </r>
  <r>
    <x v="50"/>
    <x v="0"/>
    <x v="0"/>
    <x v="106"/>
    <x v="0"/>
    <n v="13"/>
    <s v="Samferdselsanlegg"/>
    <x v="1"/>
  </r>
  <r>
    <x v="50"/>
    <x v="0"/>
    <x v="1"/>
    <x v="113"/>
    <x v="0"/>
    <n v="1"/>
    <s v="Annet spesialområde"/>
    <x v="3"/>
  </r>
  <r>
    <x v="50"/>
    <x v="0"/>
    <x v="1"/>
    <x v="106"/>
    <x v="0"/>
    <n v="9"/>
    <s v="Samferdselsanlegg"/>
    <x v="1"/>
  </r>
  <r>
    <x v="50"/>
    <x v="0"/>
    <x v="1"/>
    <x v="151"/>
    <x v="1"/>
    <n v="9"/>
    <s v="Annet spesialområde"/>
    <x v="3"/>
  </r>
  <r>
    <x v="50"/>
    <x v="0"/>
    <x v="1"/>
    <x v="109"/>
    <x v="1"/>
    <n v="8"/>
    <s v="Friområder mm"/>
    <x v="3"/>
  </r>
  <r>
    <x v="50"/>
    <x v="0"/>
    <x v="1"/>
    <x v="110"/>
    <x v="1"/>
    <n v="2"/>
    <s v="Samferdselsanlegg"/>
    <x v="1"/>
  </r>
  <r>
    <x v="50"/>
    <x v="0"/>
    <x v="2"/>
    <x v="105"/>
    <x v="0"/>
    <n v="1"/>
    <s v="Friområder mm"/>
    <x v="3"/>
  </r>
  <r>
    <x v="50"/>
    <x v="0"/>
    <x v="2"/>
    <x v="115"/>
    <x v="0"/>
    <n v="3"/>
    <s v="Næringsbygg og offentlige bygg"/>
    <x v="0"/>
  </r>
  <r>
    <x v="50"/>
    <x v="0"/>
    <x v="2"/>
    <x v="141"/>
    <x v="1"/>
    <n v="5"/>
    <s v="Annet spesialområde"/>
    <x v="3"/>
  </r>
  <r>
    <x v="50"/>
    <x v="0"/>
    <x v="2"/>
    <x v="109"/>
    <x v="1"/>
    <n v="1"/>
    <s v="Friområder mm"/>
    <x v="3"/>
  </r>
  <r>
    <x v="50"/>
    <x v="0"/>
    <x v="2"/>
    <x v="136"/>
    <x v="1"/>
    <n v="17"/>
    <s v="Næringsbygg og offentlige bygg"/>
    <x v="0"/>
  </r>
  <r>
    <x v="50"/>
    <x v="0"/>
    <x v="3"/>
    <x v="113"/>
    <x v="0"/>
    <n v="11"/>
    <s v="Annet spesialområde"/>
    <x v="3"/>
  </r>
  <r>
    <x v="50"/>
    <x v="0"/>
    <x v="3"/>
    <x v="138"/>
    <x v="0"/>
    <n v="8"/>
    <s v="Ikke fordelt"/>
    <x v="2"/>
  </r>
  <r>
    <x v="50"/>
    <x v="0"/>
    <x v="3"/>
    <x v="135"/>
    <x v="0"/>
    <n v="1"/>
    <s v="Næringsbygg og offentlige bygg"/>
    <x v="0"/>
  </r>
  <r>
    <x v="50"/>
    <x v="0"/>
    <x v="3"/>
    <x v="106"/>
    <x v="0"/>
    <n v="45"/>
    <s v="Samferdselsanlegg"/>
    <x v="1"/>
  </r>
  <r>
    <x v="50"/>
    <x v="0"/>
    <x v="3"/>
    <x v="151"/>
    <x v="1"/>
    <n v="32"/>
    <s v="Annet spesialområde"/>
    <x v="3"/>
  </r>
  <r>
    <x v="50"/>
    <x v="0"/>
    <x v="3"/>
    <x v="110"/>
    <x v="1"/>
    <n v="52"/>
    <s v="Samferdselsanlegg"/>
    <x v="1"/>
  </r>
  <r>
    <x v="50"/>
    <x v="0"/>
    <x v="4"/>
    <x v="81"/>
    <x v="1"/>
    <n v="5"/>
    <s v="Bolig- og fritidsbebyggelse"/>
    <x v="0"/>
  </r>
  <r>
    <x v="50"/>
    <x v="0"/>
    <x v="4"/>
    <x v="109"/>
    <x v="1"/>
    <n v="5"/>
    <s v="Friområder mm"/>
    <x v="3"/>
  </r>
  <r>
    <x v="50"/>
    <x v="0"/>
    <x v="4"/>
    <x v="110"/>
    <x v="1"/>
    <n v="2"/>
    <s v="Samferdselsanlegg"/>
    <x v="1"/>
  </r>
  <r>
    <x v="50"/>
    <x v="0"/>
    <x v="5"/>
    <x v="149"/>
    <x v="0"/>
    <n v="7"/>
    <s v="Annet spesialområde"/>
    <x v="3"/>
  </r>
  <r>
    <x v="50"/>
    <x v="0"/>
    <x v="5"/>
    <x v="76"/>
    <x v="0"/>
    <n v="4"/>
    <s v="Bolig- og fritidsbebyggelse"/>
    <x v="0"/>
  </r>
  <r>
    <x v="50"/>
    <x v="0"/>
    <x v="5"/>
    <x v="81"/>
    <x v="1"/>
    <n v="17"/>
    <s v="Bolig- og fritidsbebyggelse"/>
    <x v="0"/>
  </r>
  <r>
    <x v="50"/>
    <x v="0"/>
    <x v="6"/>
    <x v="115"/>
    <x v="0"/>
    <n v="6"/>
    <s v="Næringsbygg og offentlige bygg"/>
    <x v="0"/>
  </r>
  <r>
    <x v="50"/>
    <x v="0"/>
    <x v="7"/>
    <x v="97"/>
    <x v="0"/>
    <n v="3"/>
    <s v="Annet landbruksområde"/>
    <x v="0"/>
  </r>
  <r>
    <x v="50"/>
    <x v="0"/>
    <x v="7"/>
    <x v="76"/>
    <x v="0"/>
    <n v="6"/>
    <s v="Bolig- og fritidsbebyggelse"/>
    <x v="0"/>
  </r>
  <r>
    <x v="50"/>
    <x v="0"/>
    <x v="7"/>
    <x v="75"/>
    <x v="0"/>
    <n v="1"/>
    <s v="Bolig- og fritidsbebyggelse"/>
    <x v="0"/>
  </r>
  <r>
    <x v="50"/>
    <x v="0"/>
    <x v="7"/>
    <x v="107"/>
    <x v="0"/>
    <n v="10"/>
    <s v="Næringsbygg og offentlige bygg"/>
    <x v="0"/>
  </r>
  <r>
    <x v="50"/>
    <x v="0"/>
    <x v="7"/>
    <x v="115"/>
    <x v="0"/>
    <n v="9"/>
    <s v="Næringsbygg og offentlige bygg"/>
    <x v="0"/>
  </r>
  <r>
    <x v="50"/>
    <x v="0"/>
    <x v="7"/>
    <x v="111"/>
    <x v="0"/>
    <n v="1"/>
    <s v="Næringsbygg og offentlige bygg"/>
    <x v="0"/>
  </r>
  <r>
    <x v="50"/>
    <x v="0"/>
    <x v="7"/>
    <x v="106"/>
    <x v="0"/>
    <n v="1"/>
    <s v="Samferdselsanlegg"/>
    <x v="1"/>
  </r>
  <r>
    <x v="50"/>
    <x v="0"/>
    <x v="7"/>
    <x v="74"/>
    <x v="1"/>
    <n v="2"/>
    <s v="Bolig- og fritidsbebyggelse"/>
    <x v="0"/>
  </r>
  <r>
    <x v="50"/>
    <x v="0"/>
    <x v="8"/>
    <x v="98"/>
    <x v="1"/>
    <n v="1"/>
    <s v="Annet landbruksområde"/>
    <x v="0"/>
  </r>
  <r>
    <x v="50"/>
    <x v="0"/>
    <x v="8"/>
    <x v="74"/>
    <x v="1"/>
    <n v="1"/>
    <s v="Bolig- og fritidsbebyggelse"/>
    <x v="0"/>
  </r>
  <r>
    <x v="50"/>
    <x v="0"/>
    <x v="8"/>
    <x v="112"/>
    <x v="1"/>
    <n v="1"/>
    <s v="Næringsbygg og offentlige bygg"/>
    <x v="0"/>
  </r>
  <r>
    <x v="50"/>
    <x v="0"/>
    <x v="8"/>
    <x v="110"/>
    <x v="1"/>
    <n v="1"/>
    <s v="Samferdselsanlegg"/>
    <x v="1"/>
  </r>
  <r>
    <x v="50"/>
    <x v="0"/>
    <x v="9"/>
    <x v="76"/>
    <x v="0"/>
    <n v="1"/>
    <s v="Bolig- og fritidsbebyggelse"/>
    <x v="0"/>
  </r>
  <r>
    <x v="50"/>
    <x v="0"/>
    <x v="9"/>
    <x v="107"/>
    <x v="0"/>
    <n v="4"/>
    <s v="Næringsbygg og offentlige bygg"/>
    <x v="0"/>
  </r>
  <r>
    <x v="50"/>
    <x v="0"/>
    <x v="9"/>
    <x v="106"/>
    <x v="0"/>
    <n v="3"/>
    <s v="Samferdselsanlegg"/>
    <x v="1"/>
  </r>
  <r>
    <x v="50"/>
    <x v="0"/>
    <x v="9"/>
    <x v="106"/>
    <x v="0"/>
    <n v="2"/>
    <s v="Samferdselsanlegg"/>
    <x v="1"/>
  </r>
  <r>
    <x v="50"/>
    <x v="0"/>
    <x v="9"/>
    <x v="74"/>
    <x v="1"/>
    <n v="2"/>
    <s v="Bolig- og fritidsbebyggelse"/>
    <x v="0"/>
  </r>
  <r>
    <x v="50"/>
    <x v="0"/>
    <x v="9"/>
    <x v="110"/>
    <x v="1"/>
    <n v="1"/>
    <s v="Samferdselsanlegg"/>
    <x v="1"/>
  </r>
  <r>
    <x v="50"/>
    <x v="0"/>
    <x v="10"/>
    <x v="75"/>
    <x v="0"/>
    <n v="2"/>
    <s v="Bolig- og fritidsbebyggelse"/>
    <x v="0"/>
  </r>
  <r>
    <x v="50"/>
    <x v="0"/>
    <x v="11"/>
    <x v="97"/>
    <x v="0"/>
    <n v="2"/>
    <s v="Annet landbruksområde"/>
    <x v="0"/>
  </r>
  <r>
    <x v="50"/>
    <x v="0"/>
    <x v="11"/>
    <x v="77"/>
    <x v="0"/>
    <n v="28"/>
    <s v="Næringsbygg og offentlige bygg"/>
    <x v="0"/>
  </r>
  <r>
    <x v="50"/>
    <x v="0"/>
    <x v="12"/>
    <x v="114"/>
    <x v="0"/>
    <n v="1"/>
    <s v="Bolig- og fritidsbebyggelse"/>
    <x v="0"/>
  </r>
  <r>
    <x v="50"/>
    <x v="0"/>
    <x v="12"/>
    <x v="76"/>
    <x v="0"/>
    <n v="1"/>
    <s v="Bolig- og fritidsbebyggelse"/>
    <x v="0"/>
  </r>
  <r>
    <x v="50"/>
    <x v="0"/>
    <x v="12"/>
    <x v="110"/>
    <x v="1"/>
    <n v="2"/>
    <s v="Samferdselsanlegg"/>
    <x v="1"/>
  </r>
  <r>
    <x v="50"/>
    <x v="0"/>
    <x v="13"/>
    <x v="75"/>
    <x v="0"/>
    <n v="1"/>
    <s v="Bolig- og fritidsbebyggelse"/>
    <x v="0"/>
  </r>
  <r>
    <x v="50"/>
    <x v="0"/>
    <x v="13"/>
    <x v="74"/>
    <x v="1"/>
    <n v="3"/>
    <s v="Bolig- og fritidsbebyggelse"/>
    <x v="0"/>
  </r>
  <r>
    <x v="50"/>
    <x v="0"/>
    <x v="14"/>
    <x v="135"/>
    <x v="0"/>
    <n v="25"/>
    <s v="Næringsbygg og offentlige bygg"/>
    <x v="0"/>
  </r>
  <r>
    <x v="50"/>
    <x v="0"/>
    <x v="14"/>
    <x v="74"/>
    <x v="1"/>
    <n v="2"/>
    <s v="Bolig- og fritidsbebyggelse"/>
    <x v="0"/>
  </r>
  <r>
    <x v="50"/>
    <x v="0"/>
    <x v="14"/>
    <x v="137"/>
    <x v="1"/>
    <n v="23"/>
    <s v="Næringsbygg og offentlige bygg"/>
    <x v="0"/>
  </r>
  <r>
    <x v="50"/>
    <x v="0"/>
    <x v="15"/>
    <x v="111"/>
    <x v="0"/>
    <n v="3"/>
    <s v="Næringsbygg og offentlige bygg"/>
    <x v="0"/>
  </r>
  <r>
    <x v="50"/>
    <x v="0"/>
    <x v="15"/>
    <x v="77"/>
    <x v="0"/>
    <n v="2"/>
    <s v="Næringsbygg og offentlige bygg"/>
    <x v="0"/>
  </r>
  <r>
    <x v="50"/>
    <x v="0"/>
    <x v="15"/>
    <x v="98"/>
    <x v="1"/>
    <n v="64"/>
    <s v="Annet landbruksområde"/>
    <x v="0"/>
  </r>
  <r>
    <x v="50"/>
    <x v="0"/>
    <x v="15"/>
    <x v="74"/>
    <x v="1"/>
    <n v="1"/>
    <s v="Bolig- og fritidsbebyggelse"/>
    <x v="0"/>
  </r>
  <r>
    <x v="50"/>
    <x v="0"/>
    <x v="15"/>
    <x v="142"/>
    <x v="1"/>
    <n v="1"/>
    <s v="Næringsbygg og offentlige bygg"/>
    <x v="0"/>
  </r>
  <r>
    <x v="50"/>
    <x v="0"/>
    <x v="16"/>
    <x v="76"/>
    <x v="0"/>
    <n v="10"/>
    <s v="Bolig- og fritidsbebyggelse"/>
    <x v="0"/>
  </r>
  <r>
    <x v="50"/>
    <x v="0"/>
    <x v="16"/>
    <x v="105"/>
    <x v="0"/>
    <n v="6"/>
    <s v="Friområder mm"/>
    <x v="3"/>
  </r>
  <r>
    <x v="50"/>
    <x v="0"/>
    <x v="16"/>
    <x v="138"/>
    <x v="0"/>
    <n v="3"/>
    <s v="Ikke fordelt"/>
    <x v="2"/>
  </r>
  <r>
    <x v="50"/>
    <x v="0"/>
    <x v="16"/>
    <x v="81"/>
    <x v="1"/>
    <n v="2"/>
    <s v="Bolig- og fritidsbebyggelse"/>
    <x v="0"/>
  </r>
  <r>
    <x v="50"/>
    <x v="0"/>
    <x v="16"/>
    <x v="74"/>
    <x v="1"/>
    <n v="1"/>
    <s v="Bolig- og fritidsbebyggelse"/>
    <x v="0"/>
  </r>
  <r>
    <x v="50"/>
    <x v="0"/>
    <x v="16"/>
    <x v="109"/>
    <x v="1"/>
    <n v="5"/>
    <s v="Friområder mm"/>
    <x v="3"/>
  </r>
  <r>
    <x v="50"/>
    <x v="0"/>
    <x v="16"/>
    <x v="139"/>
    <x v="1"/>
    <n v="3"/>
    <s v="Ikke fordelt"/>
    <x v="2"/>
  </r>
  <r>
    <x v="50"/>
    <x v="0"/>
    <x v="17"/>
    <x v="81"/>
    <x v="1"/>
    <n v="23"/>
    <s v="Bolig- og fritidsbebyggelse"/>
    <x v="0"/>
  </r>
  <r>
    <x v="50"/>
    <x v="0"/>
    <x v="18"/>
    <x v="106"/>
    <x v="0"/>
    <n v="10"/>
    <s v="Samferdselsanlegg"/>
    <x v="1"/>
  </r>
  <r>
    <x v="50"/>
    <x v="0"/>
    <x v="19"/>
    <x v="75"/>
    <x v="0"/>
    <n v="1"/>
    <s v="Bolig- og fritidsbebyggelse"/>
    <x v="0"/>
  </r>
  <r>
    <x v="50"/>
    <x v="0"/>
    <x v="19"/>
    <x v="74"/>
    <x v="1"/>
    <n v="1"/>
    <s v="Bolig- og fritidsbebyggelse"/>
    <x v="0"/>
  </r>
  <r>
    <x v="50"/>
    <x v="0"/>
    <x v="20"/>
    <x v="138"/>
    <x v="0"/>
    <n v="2"/>
    <s v="Ikke fordelt"/>
    <x v="2"/>
  </r>
  <r>
    <x v="50"/>
    <x v="0"/>
    <x v="20"/>
    <x v="106"/>
    <x v="0"/>
    <n v="6"/>
    <s v="Samferdselsanlegg"/>
    <x v="1"/>
  </r>
  <r>
    <x v="50"/>
    <x v="0"/>
    <x v="20"/>
    <x v="81"/>
    <x v="1"/>
    <n v="4"/>
    <s v="Bolig- og fritidsbebyggelse"/>
    <x v="0"/>
  </r>
  <r>
    <x v="50"/>
    <x v="0"/>
    <x v="20"/>
    <x v="74"/>
    <x v="1"/>
    <n v="2"/>
    <s v="Bolig- og fritidsbebyggelse"/>
    <x v="0"/>
  </r>
  <r>
    <x v="50"/>
    <x v="0"/>
    <x v="20"/>
    <x v="109"/>
    <x v="1"/>
    <n v="24"/>
    <s v="Friområder mm"/>
    <x v="3"/>
  </r>
  <r>
    <x v="50"/>
    <x v="0"/>
    <x v="20"/>
    <x v="139"/>
    <x v="1"/>
    <n v="3"/>
    <s v="Ikke fordelt"/>
    <x v="2"/>
  </r>
  <r>
    <x v="50"/>
    <x v="0"/>
    <x v="20"/>
    <x v="117"/>
    <x v="1"/>
    <n v="84"/>
    <s v="Næringsbygg og offentlige bygg"/>
    <x v="0"/>
  </r>
  <r>
    <x v="50"/>
    <x v="0"/>
    <x v="20"/>
    <x v="110"/>
    <x v="1"/>
    <n v="4"/>
    <s v="Samferdselsanlegg"/>
    <x v="1"/>
  </r>
  <r>
    <x v="50"/>
    <x v="0"/>
    <x v="21"/>
    <x v="75"/>
    <x v="0"/>
    <n v="1"/>
    <s v="Bolig- og fritidsbebyggelse"/>
    <x v="0"/>
  </r>
  <r>
    <x v="50"/>
    <x v="0"/>
    <x v="21"/>
    <x v="74"/>
    <x v="1"/>
    <n v="5"/>
    <s v="Bolig- og fritidsbebyggelse"/>
    <x v="0"/>
  </r>
  <r>
    <x v="50"/>
    <x v="3"/>
    <x v="24"/>
    <x v="98"/>
    <x v="1"/>
    <n v="2"/>
    <s v="Annet landbruksområde"/>
    <x v="0"/>
  </r>
  <r>
    <x v="50"/>
    <x v="3"/>
    <x v="25"/>
    <x v="107"/>
    <x v="0"/>
    <n v="6"/>
    <s v="Næringsbygg og offentlige bygg"/>
    <x v="0"/>
  </r>
  <r>
    <x v="50"/>
    <x v="3"/>
    <x v="25"/>
    <x v="117"/>
    <x v="1"/>
    <n v="2"/>
    <s v="Næringsbygg og offentlige bygg"/>
    <x v="0"/>
  </r>
  <r>
    <x v="50"/>
    <x v="3"/>
    <x v="26"/>
    <x v="75"/>
    <x v="0"/>
    <n v="1"/>
    <s v="Bolig- og fritidsbebyggelse"/>
    <x v="0"/>
  </r>
  <r>
    <x v="50"/>
    <x v="3"/>
    <x v="26"/>
    <x v="106"/>
    <x v="0"/>
    <n v="34"/>
    <s v="Samferdselsanlegg"/>
    <x v="1"/>
  </r>
  <r>
    <x v="50"/>
    <x v="3"/>
    <x v="26"/>
    <x v="142"/>
    <x v="1"/>
    <n v="4"/>
    <s v="Næringsbygg og offentlige bygg"/>
    <x v="0"/>
  </r>
  <r>
    <x v="50"/>
    <x v="3"/>
    <x v="27"/>
    <x v="76"/>
    <x v="0"/>
    <n v="3"/>
    <s v="Bolig- og fritidsbebyggelse"/>
    <x v="0"/>
  </r>
  <r>
    <x v="50"/>
    <x v="3"/>
    <x v="31"/>
    <x v="97"/>
    <x v="0"/>
    <n v="1"/>
    <s v="Annet landbruksområde"/>
    <x v="0"/>
  </r>
  <r>
    <x v="50"/>
    <x v="3"/>
    <x v="31"/>
    <x v="75"/>
    <x v="0"/>
    <n v="2"/>
    <s v="Bolig- og fritidsbebyggelse"/>
    <x v="0"/>
  </r>
  <r>
    <x v="50"/>
    <x v="3"/>
    <x v="31"/>
    <x v="81"/>
    <x v="1"/>
    <n v="7"/>
    <s v="Bolig- og fritidsbebyggelse"/>
    <x v="0"/>
  </r>
  <r>
    <x v="50"/>
    <x v="3"/>
    <x v="32"/>
    <x v="118"/>
    <x v="1"/>
    <n v="17"/>
    <s v="Bolig- og fritidsbebyggelse"/>
    <x v="0"/>
  </r>
  <r>
    <x v="50"/>
    <x v="3"/>
    <x v="33"/>
    <x v="76"/>
    <x v="0"/>
    <n v="9"/>
    <s v="Bolig- og fritidsbebyggelse"/>
    <x v="0"/>
  </r>
  <r>
    <x v="50"/>
    <x v="3"/>
    <x v="35"/>
    <x v="76"/>
    <x v="0"/>
    <n v="22"/>
    <s v="Bolig- og fritidsbebyggelse"/>
    <x v="0"/>
  </r>
  <r>
    <x v="50"/>
    <x v="3"/>
    <x v="35"/>
    <x v="106"/>
    <x v="0"/>
    <n v="3"/>
    <s v="Samferdselsanlegg"/>
    <x v="1"/>
  </r>
  <r>
    <x v="50"/>
    <x v="3"/>
    <x v="36"/>
    <x v="150"/>
    <x v="1"/>
    <n v="2"/>
    <s v="Skogplanting"/>
    <x v="3"/>
  </r>
  <r>
    <x v="50"/>
    <x v="3"/>
    <x v="37"/>
    <x v="112"/>
    <x v="1"/>
    <n v="1"/>
    <s v="Næringsbygg og offentlige bygg"/>
    <x v="0"/>
  </r>
  <r>
    <x v="50"/>
    <x v="3"/>
    <x v="38"/>
    <x v="75"/>
    <x v="0"/>
    <n v="2"/>
    <s v="Bolig- og fritidsbebyggelse"/>
    <x v="0"/>
  </r>
  <r>
    <x v="50"/>
    <x v="3"/>
    <x v="38"/>
    <x v="107"/>
    <x v="0"/>
    <n v="29"/>
    <s v="Næringsbygg og offentlige bygg"/>
    <x v="0"/>
  </r>
  <r>
    <x v="50"/>
    <x v="3"/>
    <x v="38"/>
    <x v="135"/>
    <x v="0"/>
    <n v="15"/>
    <s v="Næringsbygg og offentlige bygg"/>
    <x v="0"/>
  </r>
  <r>
    <x v="50"/>
    <x v="3"/>
    <x v="38"/>
    <x v="106"/>
    <x v="0"/>
    <n v="3"/>
    <s v="Samferdselsanlegg"/>
    <x v="1"/>
  </r>
  <r>
    <x v="50"/>
    <x v="3"/>
    <x v="38"/>
    <x v="98"/>
    <x v="1"/>
    <n v="2"/>
    <s v="Annet landbruksområde"/>
    <x v="0"/>
  </r>
  <r>
    <x v="50"/>
    <x v="3"/>
    <x v="39"/>
    <x v="76"/>
    <x v="0"/>
    <n v="1"/>
    <s v="Bolig- og fritidsbebyggelse"/>
    <x v="0"/>
  </r>
  <r>
    <x v="50"/>
    <x v="3"/>
    <x v="39"/>
    <x v="106"/>
    <x v="0"/>
    <n v="42"/>
    <s v="Samferdselsanlegg"/>
    <x v="1"/>
  </r>
  <r>
    <x v="50"/>
    <x v="3"/>
    <x v="43"/>
    <x v="118"/>
    <x v="1"/>
    <n v="3"/>
    <s v="Bolig- og fritidsbebyggelse"/>
    <x v="0"/>
  </r>
  <r>
    <x v="50"/>
    <x v="3"/>
    <x v="43"/>
    <x v="112"/>
    <x v="1"/>
    <n v="4"/>
    <s v="Næringsbygg og offentlige bygg"/>
    <x v="0"/>
  </r>
  <r>
    <x v="50"/>
    <x v="3"/>
    <x v="43"/>
    <x v="142"/>
    <x v="1"/>
    <n v="1"/>
    <s v="Næringsbygg og offentlige bygg"/>
    <x v="0"/>
  </r>
  <r>
    <x v="50"/>
    <x v="3"/>
    <x v="43"/>
    <x v="110"/>
    <x v="1"/>
    <n v="2"/>
    <s v="Samferdselsanlegg"/>
    <x v="1"/>
  </r>
  <r>
    <x v="50"/>
    <x v="6"/>
    <x v="95"/>
    <x v="154"/>
    <x v="0"/>
    <n v="2.6"/>
    <s v="Næringsbygg og offentlige bygg"/>
    <x v="0"/>
  </r>
  <r>
    <x v="50"/>
    <x v="6"/>
    <x v="96"/>
    <x v="155"/>
    <x v="0"/>
    <n v="0.6"/>
    <s v="Bolig- og fritidsbebyggelse"/>
    <x v="0"/>
  </r>
  <r>
    <x v="50"/>
    <x v="6"/>
    <x v="96"/>
    <x v="156"/>
    <x v="1"/>
    <n v="5"/>
    <s v="Annet landbruksområde"/>
    <x v="0"/>
  </r>
  <r>
    <x v="50"/>
    <x v="6"/>
    <x v="96"/>
    <x v="154"/>
    <x v="1"/>
    <n v="33"/>
    <s v="Næringsbygg og offentlige bygg"/>
    <x v="0"/>
  </r>
  <r>
    <x v="50"/>
    <x v="6"/>
    <x v="96"/>
    <x v="157"/>
    <x v="1"/>
    <n v="1"/>
    <s v="Næringsbygg og offentlige bygg"/>
    <x v="0"/>
  </r>
  <r>
    <x v="50"/>
    <x v="6"/>
    <x v="97"/>
    <x v="155"/>
    <x v="0"/>
    <n v="7"/>
    <s v="Bolig- og fritidsbebyggelse"/>
    <x v="0"/>
  </r>
  <r>
    <x v="50"/>
    <x v="6"/>
    <x v="97"/>
    <x v="26"/>
    <x v="0"/>
    <n v="1.4"/>
    <s v="Friområder mm"/>
    <x v="3"/>
  </r>
  <r>
    <x v="50"/>
    <x v="6"/>
    <x v="97"/>
    <x v="157"/>
    <x v="0"/>
    <n v="23.7"/>
    <s v="Næringsbygg og offentlige bygg"/>
    <x v="0"/>
  </r>
  <r>
    <x v="50"/>
    <x v="6"/>
    <x v="97"/>
    <x v="154"/>
    <x v="0"/>
    <n v="2.9"/>
    <s v="Næringsbygg og offentlige bygg"/>
    <x v="0"/>
  </r>
  <r>
    <x v="50"/>
    <x v="6"/>
    <x v="97"/>
    <x v="158"/>
    <x v="0"/>
    <n v="2"/>
    <s v="Samferdselsanlegg"/>
    <x v="1"/>
  </r>
  <r>
    <x v="50"/>
    <x v="6"/>
    <x v="97"/>
    <x v="10"/>
    <x v="0"/>
    <n v="2.1"/>
    <s v="Skogplanting"/>
    <x v="3"/>
  </r>
  <r>
    <x v="50"/>
    <x v="6"/>
    <x v="97"/>
    <x v="155"/>
    <x v="1"/>
    <n v="40.200000000000003"/>
    <s v="Bolig- og fritidsbebyggelse"/>
    <x v="0"/>
  </r>
  <r>
    <x v="50"/>
    <x v="6"/>
    <x v="97"/>
    <x v="26"/>
    <x v="1"/>
    <n v="33.700000000000003"/>
    <s v="Friområder mm"/>
    <x v="3"/>
  </r>
  <r>
    <x v="50"/>
    <x v="6"/>
    <x v="97"/>
    <x v="159"/>
    <x v="1"/>
    <n v="1.2"/>
    <s v="Friområder mm"/>
    <x v="3"/>
  </r>
  <r>
    <x v="50"/>
    <x v="6"/>
    <x v="97"/>
    <x v="160"/>
    <x v="1"/>
    <n v="3.4"/>
    <s v="Ikke fordelt"/>
    <x v="2"/>
  </r>
  <r>
    <x v="50"/>
    <x v="6"/>
    <x v="97"/>
    <x v="154"/>
    <x v="1"/>
    <n v="59.7"/>
    <s v="Næringsbygg og offentlige bygg"/>
    <x v="0"/>
  </r>
  <r>
    <x v="50"/>
    <x v="6"/>
    <x v="97"/>
    <x v="161"/>
    <x v="1"/>
    <n v="9.8000000000000007"/>
    <s v="Næringsbygg og offentlige bygg"/>
    <x v="0"/>
  </r>
  <r>
    <x v="50"/>
    <x v="6"/>
    <x v="97"/>
    <x v="158"/>
    <x v="1"/>
    <n v="83.7"/>
    <s v="Samferdselsanlegg"/>
    <x v="1"/>
  </r>
  <r>
    <x v="50"/>
    <x v="6"/>
    <x v="98"/>
    <x v="156"/>
    <x v="0"/>
    <n v="1.8"/>
    <s v="Annet landbruksområde"/>
    <x v="0"/>
  </r>
  <r>
    <x v="50"/>
    <x v="6"/>
    <x v="98"/>
    <x v="158"/>
    <x v="1"/>
    <n v="50"/>
    <s v="Samferdselsanlegg"/>
    <x v="1"/>
  </r>
  <r>
    <x v="50"/>
    <x v="6"/>
    <x v="99"/>
    <x v="156"/>
    <x v="0"/>
    <n v="2.5"/>
    <s v="Annet landbruksområde"/>
    <x v="0"/>
  </r>
  <r>
    <x v="50"/>
    <x v="6"/>
    <x v="99"/>
    <x v="155"/>
    <x v="0"/>
    <n v="0.2"/>
    <s v="Bolig- og fritidsbebyggelse"/>
    <x v="0"/>
  </r>
  <r>
    <x v="50"/>
    <x v="6"/>
    <x v="99"/>
    <x v="158"/>
    <x v="0"/>
    <n v="0.3"/>
    <s v="Samferdselsanlegg"/>
    <x v="1"/>
  </r>
  <r>
    <x v="50"/>
    <x v="6"/>
    <x v="99"/>
    <x v="154"/>
    <x v="1"/>
    <n v="2.6"/>
    <s v="Næringsbygg og offentlige bygg"/>
    <x v="0"/>
  </r>
  <r>
    <x v="50"/>
    <x v="6"/>
    <x v="99"/>
    <x v="158"/>
    <x v="1"/>
    <n v="2"/>
    <s v="Samferdselsanlegg"/>
    <x v="1"/>
  </r>
  <r>
    <x v="50"/>
    <x v="6"/>
    <x v="100"/>
    <x v="154"/>
    <x v="0"/>
    <n v="0.6"/>
    <s v="Næringsbygg og offentlige bygg"/>
    <x v="0"/>
  </r>
  <r>
    <x v="50"/>
    <x v="6"/>
    <x v="100"/>
    <x v="10"/>
    <x v="0"/>
    <n v="19.7"/>
    <s v="Skogplanting"/>
    <x v="3"/>
  </r>
  <r>
    <x v="50"/>
    <x v="6"/>
    <x v="100"/>
    <x v="155"/>
    <x v="1"/>
    <n v="4.3"/>
    <s v="Bolig- og fritidsbebyggelse"/>
    <x v="0"/>
  </r>
  <r>
    <x v="50"/>
    <x v="6"/>
    <x v="101"/>
    <x v="155"/>
    <x v="0"/>
    <n v="1"/>
    <s v="Bolig- og fritidsbebyggelse"/>
    <x v="0"/>
  </r>
  <r>
    <x v="50"/>
    <x v="6"/>
    <x v="101"/>
    <x v="10"/>
    <x v="0"/>
    <n v="5"/>
    <s v="Skogplanting"/>
    <x v="3"/>
  </r>
  <r>
    <x v="50"/>
    <x v="6"/>
    <x v="102"/>
    <x v="155"/>
    <x v="0"/>
    <n v="2.7"/>
    <s v="Bolig- og fritidsbebyggelse"/>
    <x v="0"/>
  </r>
  <r>
    <x v="50"/>
    <x v="6"/>
    <x v="102"/>
    <x v="158"/>
    <x v="0"/>
    <n v="0.5"/>
    <s v="Samferdselsanlegg"/>
    <x v="1"/>
  </r>
  <r>
    <x v="50"/>
    <x v="6"/>
    <x v="102"/>
    <x v="155"/>
    <x v="1"/>
    <n v="2"/>
    <s v="Bolig- og fritidsbebyggelse"/>
    <x v="0"/>
  </r>
  <r>
    <x v="50"/>
    <x v="6"/>
    <x v="103"/>
    <x v="155"/>
    <x v="0"/>
    <n v="1"/>
    <s v="Bolig- og fritidsbebyggelse"/>
    <x v="0"/>
  </r>
  <r>
    <x v="50"/>
    <x v="6"/>
    <x v="103"/>
    <x v="158"/>
    <x v="0"/>
    <n v="24.1"/>
    <s v="Samferdselsanlegg"/>
    <x v="1"/>
  </r>
  <r>
    <x v="50"/>
    <x v="6"/>
    <x v="104"/>
    <x v="155"/>
    <x v="0"/>
    <n v="4.5"/>
    <s v="Bolig- og fritidsbebyggelse"/>
    <x v="0"/>
  </r>
  <r>
    <x v="50"/>
    <x v="6"/>
    <x v="104"/>
    <x v="155"/>
    <x v="1"/>
    <n v="4.2"/>
    <s v="Bolig- og fritidsbebyggelse"/>
    <x v="0"/>
  </r>
  <r>
    <x v="50"/>
    <x v="6"/>
    <x v="143"/>
    <x v="156"/>
    <x v="0"/>
    <n v="1.5"/>
    <s v="Annet landbruksområde"/>
    <x v="0"/>
  </r>
  <r>
    <x v="50"/>
    <x v="6"/>
    <x v="143"/>
    <x v="155"/>
    <x v="0"/>
    <n v="4.3"/>
    <s v="Bolig- og fritidsbebyggelse"/>
    <x v="0"/>
  </r>
  <r>
    <x v="50"/>
    <x v="6"/>
    <x v="143"/>
    <x v="162"/>
    <x v="0"/>
    <n v="1.4"/>
    <s v="Bolig- og fritidsbebyggelse"/>
    <x v="0"/>
  </r>
  <r>
    <x v="50"/>
    <x v="6"/>
    <x v="106"/>
    <x v="155"/>
    <x v="0"/>
    <n v="13"/>
    <s v="Bolig- og fritidsbebyggelse"/>
    <x v="0"/>
  </r>
  <r>
    <x v="50"/>
    <x v="6"/>
    <x v="106"/>
    <x v="155"/>
    <x v="1"/>
    <n v="157.5"/>
    <s v="Bolig- og fritidsbebyggelse"/>
    <x v="0"/>
  </r>
  <r>
    <x v="50"/>
    <x v="6"/>
    <x v="106"/>
    <x v="154"/>
    <x v="1"/>
    <n v="24"/>
    <s v="Næringsbygg og offentlige bygg"/>
    <x v="0"/>
  </r>
  <r>
    <x v="50"/>
    <x v="6"/>
    <x v="106"/>
    <x v="158"/>
    <x v="1"/>
    <n v="27.5"/>
    <s v="Samferdselsanlegg"/>
    <x v="1"/>
  </r>
  <r>
    <x v="50"/>
    <x v="6"/>
    <x v="107"/>
    <x v="154"/>
    <x v="0"/>
    <n v="1"/>
    <s v="Næringsbygg og offentlige bygg"/>
    <x v="0"/>
  </r>
  <r>
    <x v="50"/>
    <x v="6"/>
    <x v="112"/>
    <x v="155"/>
    <x v="0"/>
    <n v="18"/>
    <s v="Bolig- og fritidsbebyggelse"/>
    <x v="0"/>
  </r>
  <r>
    <x v="50"/>
    <x v="6"/>
    <x v="112"/>
    <x v="162"/>
    <x v="0"/>
    <n v="10.199999999999999"/>
    <s v="Bolig- og fritidsbebyggelse"/>
    <x v="0"/>
  </r>
  <r>
    <x v="50"/>
    <x v="6"/>
    <x v="112"/>
    <x v="162"/>
    <x v="1"/>
    <n v="10"/>
    <s v="Bolig- og fritidsbebyggelse"/>
    <x v="0"/>
  </r>
  <r>
    <x v="50"/>
    <x v="6"/>
    <x v="112"/>
    <x v="155"/>
    <x v="1"/>
    <n v="7"/>
    <s v="Bolig- og fritidsbebyggelse"/>
    <x v="0"/>
  </r>
  <r>
    <x v="50"/>
    <x v="6"/>
    <x v="136"/>
    <x v="154"/>
    <x v="0"/>
    <n v="0.4"/>
    <s v="Næringsbygg og offentlige bygg"/>
    <x v="0"/>
  </r>
  <r>
    <x v="50"/>
    <x v="6"/>
    <x v="136"/>
    <x v="158"/>
    <x v="0"/>
    <n v="0.5"/>
    <s v="Samferdselsanlegg"/>
    <x v="1"/>
  </r>
  <r>
    <x v="50"/>
    <x v="6"/>
    <x v="136"/>
    <x v="162"/>
    <x v="1"/>
    <n v="1.1000000000000001"/>
    <s v="Bolig- og fritidsbebyggelse"/>
    <x v="0"/>
  </r>
  <r>
    <x v="50"/>
    <x v="6"/>
    <x v="136"/>
    <x v="158"/>
    <x v="1"/>
    <n v="0.2"/>
    <s v="Samferdselsanlegg"/>
    <x v="1"/>
  </r>
  <r>
    <x v="50"/>
    <x v="6"/>
    <x v="142"/>
    <x v="155"/>
    <x v="0"/>
    <n v="0.5"/>
    <s v="Bolig- og fritidsbebyggelse"/>
    <x v="0"/>
  </r>
  <r>
    <x v="50"/>
    <x v="6"/>
    <x v="144"/>
    <x v="155"/>
    <x v="0"/>
    <n v="2.6"/>
    <s v="Bolig- og fritidsbebyggelse"/>
    <x v="0"/>
  </r>
  <r>
    <x v="50"/>
    <x v="7"/>
    <x v="114"/>
    <x v="155"/>
    <x v="0"/>
    <n v="5.4"/>
    <s v="Bolig- og fritidsbebyggelse"/>
    <x v="0"/>
  </r>
  <r>
    <x v="50"/>
    <x v="7"/>
    <x v="114"/>
    <x v="161"/>
    <x v="0"/>
    <n v="1"/>
    <s v="Næringsbygg og offentlige bygg"/>
    <x v="0"/>
  </r>
  <r>
    <x v="50"/>
    <x v="7"/>
    <x v="115"/>
    <x v="155"/>
    <x v="0"/>
    <n v="9.9"/>
    <s v="Bolig- og fritidsbebyggelse"/>
    <x v="0"/>
  </r>
  <r>
    <x v="50"/>
    <x v="7"/>
    <x v="115"/>
    <x v="10"/>
    <x v="0"/>
    <n v="6.6"/>
    <s v="Skogplanting"/>
    <x v="3"/>
  </r>
  <r>
    <x v="50"/>
    <x v="7"/>
    <x v="115"/>
    <x v="155"/>
    <x v="1"/>
    <n v="7.8"/>
    <s v="Bolig- og fritidsbebyggelse"/>
    <x v="0"/>
  </r>
  <r>
    <x v="50"/>
    <x v="7"/>
    <x v="115"/>
    <x v="158"/>
    <x v="1"/>
    <n v="2.8"/>
    <s v="Samferdselsanlegg"/>
    <x v="1"/>
  </r>
  <r>
    <x v="50"/>
    <x v="7"/>
    <x v="137"/>
    <x v="158"/>
    <x v="0"/>
    <n v="1"/>
    <s v="Samferdselsanlegg"/>
    <x v="1"/>
  </r>
  <r>
    <x v="50"/>
    <x v="7"/>
    <x v="139"/>
    <x v="156"/>
    <x v="0"/>
    <n v="2"/>
    <s v="Annet landbruksområde"/>
    <x v="0"/>
  </r>
  <r>
    <x v="50"/>
    <x v="7"/>
    <x v="139"/>
    <x v="162"/>
    <x v="0"/>
    <n v="5"/>
    <s v="Bolig- og fritidsbebyggelse"/>
    <x v="0"/>
  </r>
  <r>
    <x v="50"/>
    <x v="7"/>
    <x v="139"/>
    <x v="155"/>
    <x v="0"/>
    <n v="1"/>
    <s v="Bolig- og fritidsbebyggelse"/>
    <x v="0"/>
  </r>
  <r>
    <x v="50"/>
    <x v="7"/>
    <x v="139"/>
    <x v="162"/>
    <x v="1"/>
    <n v="16.2"/>
    <s v="Bolig- og fritidsbebyggelse"/>
    <x v="0"/>
  </r>
  <r>
    <x v="50"/>
    <x v="7"/>
    <x v="139"/>
    <x v="154"/>
    <x v="1"/>
    <n v="44"/>
    <s v="Næringsbygg og offentlige bygg"/>
    <x v="0"/>
  </r>
  <r>
    <x v="50"/>
    <x v="7"/>
    <x v="116"/>
    <x v="155"/>
    <x v="1"/>
    <n v="8.4"/>
    <s v="Bolig- og fritidsbebyggelse"/>
    <x v="0"/>
  </r>
  <r>
    <x v="50"/>
    <x v="7"/>
    <x v="117"/>
    <x v="158"/>
    <x v="0"/>
    <n v="2.9"/>
    <s v="Samferdselsanlegg"/>
    <x v="1"/>
  </r>
  <r>
    <x v="50"/>
    <x v="7"/>
    <x v="118"/>
    <x v="162"/>
    <x v="0"/>
    <n v="0.8"/>
    <s v="Bolig- og fritidsbebyggelse"/>
    <x v="0"/>
  </r>
  <r>
    <x v="50"/>
    <x v="7"/>
    <x v="118"/>
    <x v="158"/>
    <x v="0"/>
    <n v="12"/>
    <s v="Samferdselsanlegg"/>
    <x v="1"/>
  </r>
  <r>
    <x v="50"/>
    <x v="7"/>
    <x v="119"/>
    <x v="162"/>
    <x v="0"/>
    <n v="7.6"/>
    <s v="Bolig- og fritidsbebyggelse"/>
    <x v="0"/>
  </r>
  <r>
    <x v="50"/>
    <x v="7"/>
    <x v="119"/>
    <x v="155"/>
    <x v="0"/>
    <n v="0.6"/>
    <s v="Bolig- og fritidsbebyggelse"/>
    <x v="0"/>
  </r>
  <r>
    <x v="50"/>
    <x v="7"/>
    <x v="120"/>
    <x v="156"/>
    <x v="0"/>
    <n v="0.8"/>
    <s v="Annet landbruksområde"/>
    <x v="0"/>
  </r>
  <r>
    <x v="50"/>
    <x v="7"/>
    <x v="120"/>
    <x v="155"/>
    <x v="0"/>
    <n v="3.5"/>
    <s v="Bolig- og fritidsbebyggelse"/>
    <x v="0"/>
  </r>
  <r>
    <x v="50"/>
    <x v="7"/>
    <x v="120"/>
    <x v="161"/>
    <x v="0"/>
    <n v="1.2"/>
    <s v="Næringsbygg og offentlige bygg"/>
    <x v="0"/>
  </r>
  <r>
    <x v="50"/>
    <x v="7"/>
    <x v="121"/>
    <x v="155"/>
    <x v="0"/>
    <n v="1"/>
    <s v="Bolig- og fritidsbebyggelse"/>
    <x v="0"/>
  </r>
  <r>
    <x v="50"/>
    <x v="7"/>
    <x v="121"/>
    <x v="162"/>
    <x v="0"/>
    <n v="1"/>
    <s v="Bolig- og fritidsbebyggelse"/>
    <x v="0"/>
  </r>
  <r>
    <x v="50"/>
    <x v="7"/>
    <x v="121"/>
    <x v="158"/>
    <x v="0"/>
    <n v="20"/>
    <s v="Samferdselsanlegg"/>
    <x v="1"/>
  </r>
  <r>
    <x v="50"/>
    <x v="7"/>
    <x v="121"/>
    <x v="155"/>
    <x v="1"/>
    <n v="1"/>
    <s v="Bolig- og fritidsbebyggelse"/>
    <x v="0"/>
  </r>
  <r>
    <x v="50"/>
    <x v="7"/>
    <x v="122"/>
    <x v="156"/>
    <x v="0"/>
    <n v="0.3"/>
    <s v="Annet landbruksområde"/>
    <x v="0"/>
  </r>
  <r>
    <x v="50"/>
    <x v="7"/>
    <x v="122"/>
    <x v="155"/>
    <x v="0"/>
    <n v="28.2"/>
    <s v="Bolig- og fritidsbebyggelse"/>
    <x v="0"/>
  </r>
  <r>
    <x v="50"/>
    <x v="7"/>
    <x v="122"/>
    <x v="158"/>
    <x v="0"/>
    <n v="45"/>
    <s v="Samferdselsanlegg"/>
    <x v="1"/>
  </r>
  <r>
    <x v="50"/>
    <x v="7"/>
    <x v="122"/>
    <x v="158"/>
    <x v="1"/>
    <n v="20"/>
    <s v="Samferdselsanlegg"/>
    <x v="1"/>
  </r>
  <r>
    <x v="50"/>
    <x v="7"/>
    <x v="123"/>
    <x v="162"/>
    <x v="0"/>
    <n v="4"/>
    <s v="Bolig- og fritidsbebyggelse"/>
    <x v="0"/>
  </r>
  <r>
    <x v="50"/>
    <x v="7"/>
    <x v="123"/>
    <x v="163"/>
    <x v="0"/>
    <n v="0.5"/>
    <s v="Bolig- og fritidsbebyggelse"/>
    <x v="0"/>
  </r>
  <r>
    <x v="50"/>
    <x v="7"/>
    <x v="123"/>
    <x v="163"/>
    <x v="1"/>
    <n v="237.7"/>
    <s v="Bolig- og fritidsbebyggelse"/>
    <x v="0"/>
  </r>
  <r>
    <x v="50"/>
    <x v="7"/>
    <x v="123"/>
    <x v="162"/>
    <x v="1"/>
    <n v="186.1"/>
    <s v="Bolig- og fritidsbebyggelse"/>
    <x v="0"/>
  </r>
  <r>
    <x v="50"/>
    <x v="7"/>
    <x v="123"/>
    <x v="158"/>
    <x v="1"/>
    <n v="41"/>
    <s v="Samferdselsanlegg"/>
    <x v="1"/>
  </r>
  <r>
    <x v="50"/>
    <x v="7"/>
    <x v="124"/>
    <x v="155"/>
    <x v="0"/>
    <n v="10.8"/>
    <s v="Bolig- og fritidsbebyggelse"/>
    <x v="0"/>
  </r>
  <r>
    <x v="50"/>
    <x v="7"/>
    <x v="124"/>
    <x v="26"/>
    <x v="0"/>
    <n v="0.2"/>
    <s v="Friområder mm"/>
    <x v="3"/>
  </r>
  <r>
    <x v="50"/>
    <x v="7"/>
    <x v="124"/>
    <x v="154"/>
    <x v="0"/>
    <n v="2"/>
    <s v="Næringsbygg og offentlige bygg"/>
    <x v="0"/>
  </r>
  <r>
    <x v="50"/>
    <x v="7"/>
    <x v="124"/>
    <x v="161"/>
    <x v="0"/>
    <n v="0.9"/>
    <s v="Næringsbygg og offentlige bygg"/>
    <x v="0"/>
  </r>
  <r>
    <x v="50"/>
    <x v="7"/>
    <x v="124"/>
    <x v="158"/>
    <x v="0"/>
    <n v="2"/>
    <s v="Samferdselsanlegg"/>
    <x v="1"/>
  </r>
  <r>
    <x v="50"/>
    <x v="7"/>
    <x v="124"/>
    <x v="156"/>
    <x v="1"/>
    <n v="0.6"/>
    <s v="Annet landbruksområde"/>
    <x v="0"/>
  </r>
  <r>
    <x v="50"/>
    <x v="7"/>
    <x v="124"/>
    <x v="163"/>
    <x v="1"/>
    <n v="110.2"/>
    <s v="Bolig- og fritidsbebyggelse"/>
    <x v="0"/>
  </r>
  <r>
    <x v="50"/>
    <x v="7"/>
    <x v="124"/>
    <x v="155"/>
    <x v="1"/>
    <n v="9.1999999999999993"/>
    <s v="Bolig- og fritidsbebyggelse"/>
    <x v="0"/>
  </r>
  <r>
    <x v="50"/>
    <x v="7"/>
    <x v="124"/>
    <x v="159"/>
    <x v="1"/>
    <n v="1.4"/>
    <s v="Friområder mm"/>
    <x v="3"/>
  </r>
  <r>
    <x v="50"/>
    <x v="7"/>
    <x v="124"/>
    <x v="161"/>
    <x v="1"/>
    <n v="73.599999999999994"/>
    <s v="Næringsbygg og offentlige bygg"/>
    <x v="0"/>
  </r>
  <r>
    <x v="50"/>
    <x v="7"/>
    <x v="124"/>
    <x v="154"/>
    <x v="1"/>
    <n v="0.6"/>
    <s v="Næringsbygg og offentlige bygg"/>
    <x v="0"/>
  </r>
  <r>
    <x v="50"/>
    <x v="7"/>
    <x v="124"/>
    <x v="157"/>
    <x v="1"/>
    <n v="0.1"/>
    <s v="Næringsbygg og offentlige bygg"/>
    <x v="0"/>
  </r>
  <r>
    <x v="50"/>
    <x v="7"/>
    <x v="124"/>
    <x v="158"/>
    <x v="1"/>
    <n v="12.5"/>
    <s v="Samferdselsanlegg"/>
    <x v="1"/>
  </r>
  <r>
    <x v="50"/>
    <x v="7"/>
    <x v="125"/>
    <x v="156"/>
    <x v="0"/>
    <n v="4.8"/>
    <s v="Annet landbruksområde"/>
    <x v="0"/>
  </r>
  <r>
    <x v="50"/>
    <x v="7"/>
    <x v="125"/>
    <x v="155"/>
    <x v="0"/>
    <n v="4.5999999999999996"/>
    <s v="Bolig- og fritidsbebyggelse"/>
    <x v="0"/>
  </r>
  <r>
    <x v="50"/>
    <x v="7"/>
    <x v="125"/>
    <x v="157"/>
    <x v="0"/>
    <n v="0.3"/>
    <s v="Næringsbygg og offentlige bygg"/>
    <x v="0"/>
  </r>
  <r>
    <x v="50"/>
    <x v="7"/>
    <x v="125"/>
    <x v="158"/>
    <x v="0"/>
    <n v="3.8"/>
    <s v="Samferdselsanlegg"/>
    <x v="1"/>
  </r>
  <r>
    <x v="50"/>
    <x v="7"/>
    <x v="126"/>
    <x v="155"/>
    <x v="0"/>
    <n v="1"/>
    <s v="Bolig- og fritidsbebyggelse"/>
    <x v="0"/>
  </r>
  <r>
    <x v="50"/>
    <x v="7"/>
    <x v="126"/>
    <x v="154"/>
    <x v="0"/>
    <n v="40"/>
    <s v="Næringsbygg og offentlige bygg"/>
    <x v="0"/>
  </r>
  <r>
    <x v="50"/>
    <x v="7"/>
    <x v="126"/>
    <x v="158"/>
    <x v="0"/>
    <n v="18"/>
    <s v="Samferdselsanlegg"/>
    <x v="1"/>
  </r>
  <r>
    <x v="50"/>
    <x v="7"/>
    <x v="127"/>
    <x v="156"/>
    <x v="0"/>
    <n v="2"/>
    <s v="Annet landbruksområde"/>
    <x v="0"/>
  </r>
  <r>
    <x v="50"/>
    <x v="7"/>
    <x v="127"/>
    <x v="158"/>
    <x v="0"/>
    <n v="152"/>
    <s v="Samferdselsanlegg"/>
    <x v="1"/>
  </r>
  <r>
    <x v="50"/>
    <x v="7"/>
    <x v="128"/>
    <x v="155"/>
    <x v="0"/>
    <n v="1.8"/>
    <s v="Bolig- og fritidsbebyggelse"/>
    <x v="0"/>
  </r>
  <r>
    <x v="50"/>
    <x v="7"/>
    <x v="128"/>
    <x v="161"/>
    <x v="0"/>
    <n v="10"/>
    <s v="Næringsbygg og offentlige bygg"/>
    <x v="0"/>
  </r>
  <r>
    <x v="50"/>
    <x v="7"/>
    <x v="128"/>
    <x v="154"/>
    <x v="0"/>
    <n v="6"/>
    <s v="Næringsbygg og offentlige bygg"/>
    <x v="0"/>
  </r>
  <r>
    <x v="50"/>
    <x v="7"/>
    <x v="128"/>
    <x v="158"/>
    <x v="0"/>
    <n v="200"/>
    <s v="Samferdselsanlegg"/>
    <x v="1"/>
  </r>
  <r>
    <x v="50"/>
    <x v="7"/>
    <x v="129"/>
    <x v="155"/>
    <x v="0"/>
    <n v="0.2"/>
    <s v="Bolig- og fritidsbebyggelse"/>
    <x v="0"/>
  </r>
  <r>
    <x v="50"/>
    <x v="7"/>
    <x v="129"/>
    <x v="158"/>
    <x v="0"/>
    <n v="25"/>
    <s v="Samferdselsanlegg"/>
    <x v="1"/>
  </r>
  <r>
    <x v="50"/>
    <x v="7"/>
    <x v="129"/>
    <x v="154"/>
    <x v="1"/>
    <n v="49"/>
    <s v="Næringsbygg og offentlige bygg"/>
    <x v="0"/>
  </r>
  <r>
    <x v="50"/>
    <x v="7"/>
    <x v="130"/>
    <x v="156"/>
    <x v="0"/>
    <n v="15"/>
    <s v="Annet landbruksområde"/>
    <x v="0"/>
  </r>
  <r>
    <x v="50"/>
    <x v="7"/>
    <x v="141"/>
    <x v="161"/>
    <x v="1"/>
    <n v="5"/>
    <s v="Næringsbygg og offentlige bygg"/>
    <x v="0"/>
  </r>
  <r>
    <x v="50"/>
    <x v="7"/>
    <x v="138"/>
    <x v="155"/>
    <x v="0"/>
    <n v="1"/>
    <s v="Bolig- og fritidsbebyggelse"/>
    <x v="0"/>
  </r>
  <r>
    <x v="50"/>
    <x v="7"/>
    <x v="138"/>
    <x v="158"/>
    <x v="0"/>
    <n v="0.6"/>
    <s v="Samferdselsanlegg"/>
    <x v="1"/>
  </r>
  <r>
    <x v="50"/>
    <x v="7"/>
    <x v="138"/>
    <x v="158"/>
    <x v="1"/>
    <n v="22"/>
    <s v="Samferdselsanlegg"/>
    <x v="1"/>
  </r>
  <r>
    <x v="50"/>
    <x v="7"/>
    <x v="133"/>
    <x v="155"/>
    <x v="0"/>
    <n v="1"/>
    <s v="Bolig- og fritidsbebyggelse"/>
    <x v="0"/>
  </r>
  <r>
    <x v="50"/>
    <x v="7"/>
    <x v="133"/>
    <x v="155"/>
    <x v="1"/>
    <n v="6.1"/>
    <s v="Bolig- og fritidsbebyggelse"/>
    <x v="0"/>
  </r>
  <r>
    <x v="50"/>
    <x v="7"/>
    <x v="133"/>
    <x v="162"/>
    <x v="1"/>
    <n v="2.2000000000000002"/>
    <s v="Bolig- og fritidsbebyggelse"/>
    <x v="0"/>
  </r>
  <r>
    <x v="50"/>
    <x v="7"/>
    <x v="133"/>
    <x v="158"/>
    <x v="1"/>
    <n v="0.5"/>
    <s v="Samferdselsanlegg"/>
    <x v="1"/>
  </r>
  <r>
    <x v="50"/>
    <x v="7"/>
    <x v="134"/>
    <x v="155"/>
    <x v="0"/>
    <n v="1.5"/>
    <s v="Bolig- og fritidsbebyggelse"/>
    <x v="0"/>
  </r>
  <r>
    <x v="50"/>
    <x v="7"/>
    <x v="134"/>
    <x v="162"/>
    <x v="0"/>
    <n v="1.5"/>
    <s v="Bolig- og fritidsbebyggelse"/>
    <x v="0"/>
  </r>
  <r>
    <x v="50"/>
    <x v="7"/>
    <x v="135"/>
    <x v="155"/>
    <x v="0"/>
    <n v="2"/>
    <s v="Bolig- og fritidsbebyggelse"/>
    <x v="0"/>
  </r>
  <r>
    <x v="50"/>
    <x v="1"/>
    <x v="22"/>
    <x v="77"/>
    <x v="0"/>
    <n v="6"/>
    <s v="Næringsbygg og offentlige bygg"/>
    <x v="0"/>
  </r>
  <r>
    <x v="50"/>
    <x v="1"/>
    <x v="22"/>
    <x v="98"/>
    <x v="1"/>
    <n v="65"/>
    <s v="Annet landbruksområde"/>
    <x v="0"/>
  </r>
  <r>
    <x v="50"/>
    <x v="1"/>
    <x v="22"/>
    <x v="74"/>
    <x v="1"/>
    <n v="2"/>
    <s v="Bolig- og fritidsbebyggelse"/>
    <x v="0"/>
  </r>
  <r>
    <x v="50"/>
    <x v="4"/>
    <x v="46"/>
    <x v="76"/>
    <x v="0"/>
    <n v="20"/>
    <s v="Bolig- og fritidsbebyggelse"/>
    <x v="0"/>
  </r>
  <r>
    <x v="50"/>
    <x v="4"/>
    <x v="46"/>
    <x v="105"/>
    <x v="0"/>
    <n v="19"/>
    <s v="Friområder mm"/>
    <x v="3"/>
  </r>
  <r>
    <x v="50"/>
    <x v="4"/>
    <x v="46"/>
    <x v="107"/>
    <x v="0"/>
    <n v="8"/>
    <s v="Næringsbygg og offentlige bygg"/>
    <x v="0"/>
  </r>
  <r>
    <x v="50"/>
    <x v="4"/>
    <x v="46"/>
    <x v="106"/>
    <x v="0"/>
    <n v="20"/>
    <s v="Samferdselsanlegg"/>
    <x v="1"/>
  </r>
  <r>
    <x v="50"/>
    <x v="4"/>
    <x v="47"/>
    <x v="76"/>
    <x v="0"/>
    <n v="4"/>
    <s v="Bolig- og fritidsbebyggelse"/>
    <x v="0"/>
  </r>
  <r>
    <x v="50"/>
    <x v="4"/>
    <x v="47"/>
    <x v="75"/>
    <x v="0"/>
    <n v="1"/>
    <s v="Bolig- og fritidsbebyggelse"/>
    <x v="0"/>
  </r>
  <r>
    <x v="50"/>
    <x v="4"/>
    <x v="47"/>
    <x v="115"/>
    <x v="0"/>
    <n v="2"/>
    <s v="Næringsbygg og offentlige bygg"/>
    <x v="0"/>
  </r>
  <r>
    <x v="50"/>
    <x v="4"/>
    <x v="47"/>
    <x v="77"/>
    <x v="0"/>
    <n v="2"/>
    <s v="Næringsbygg og offentlige bygg"/>
    <x v="0"/>
  </r>
  <r>
    <x v="50"/>
    <x v="4"/>
    <x v="47"/>
    <x v="136"/>
    <x v="1"/>
    <n v="3"/>
    <s v="Næringsbygg og offentlige bygg"/>
    <x v="0"/>
  </r>
  <r>
    <x v="50"/>
    <x v="4"/>
    <x v="87"/>
    <x v="76"/>
    <x v="0"/>
    <n v="7"/>
    <s v="Bolig- og fritidsbebyggelse"/>
    <x v="0"/>
  </r>
  <r>
    <x v="50"/>
    <x v="4"/>
    <x v="87"/>
    <x v="135"/>
    <x v="0"/>
    <n v="1"/>
    <s v="Næringsbygg og offentlige bygg"/>
    <x v="0"/>
  </r>
  <r>
    <x v="50"/>
    <x v="4"/>
    <x v="87"/>
    <x v="106"/>
    <x v="0"/>
    <n v="5"/>
    <s v="Samferdselsanlegg"/>
    <x v="1"/>
  </r>
  <r>
    <x v="50"/>
    <x v="4"/>
    <x v="48"/>
    <x v="75"/>
    <x v="0"/>
    <n v="2"/>
    <s v="Bolig- og fritidsbebyggelse"/>
    <x v="0"/>
  </r>
  <r>
    <x v="50"/>
    <x v="4"/>
    <x v="48"/>
    <x v="106"/>
    <x v="0"/>
    <n v="1"/>
    <s v="Samferdselsanlegg"/>
    <x v="1"/>
  </r>
  <r>
    <x v="50"/>
    <x v="4"/>
    <x v="48"/>
    <x v="108"/>
    <x v="0"/>
    <n v="13"/>
    <s v="Skogplanting"/>
    <x v="3"/>
  </r>
  <r>
    <x v="50"/>
    <x v="4"/>
    <x v="49"/>
    <x v="75"/>
    <x v="0"/>
    <n v="1"/>
    <s v="Bolig- og fritidsbebyggelse"/>
    <x v="0"/>
  </r>
  <r>
    <x v="50"/>
    <x v="4"/>
    <x v="49"/>
    <x v="108"/>
    <x v="0"/>
    <n v="7"/>
    <s v="Skogplanting"/>
    <x v="3"/>
  </r>
  <r>
    <x v="50"/>
    <x v="4"/>
    <x v="49"/>
    <x v="74"/>
    <x v="1"/>
    <n v="1"/>
    <s v="Bolig- og fritidsbebyggelse"/>
    <x v="0"/>
  </r>
  <r>
    <x v="50"/>
    <x v="4"/>
    <x v="51"/>
    <x v="97"/>
    <x v="0"/>
    <n v="2"/>
    <s v="Annet landbruksområde"/>
    <x v="0"/>
  </r>
  <r>
    <x v="50"/>
    <x v="4"/>
    <x v="52"/>
    <x v="109"/>
    <x v="1"/>
    <n v="4"/>
    <s v="Friområder mm"/>
    <x v="3"/>
  </r>
  <r>
    <x v="50"/>
    <x v="4"/>
    <x v="52"/>
    <x v="110"/>
    <x v="1"/>
    <n v="5"/>
    <s v="Samferdselsanlegg"/>
    <x v="1"/>
  </r>
  <r>
    <x v="50"/>
    <x v="4"/>
    <x v="53"/>
    <x v="76"/>
    <x v="0"/>
    <n v="11"/>
    <s v="Bolig- og fritidsbebyggelse"/>
    <x v="0"/>
  </r>
  <r>
    <x v="50"/>
    <x v="4"/>
    <x v="53"/>
    <x v="105"/>
    <x v="0"/>
    <n v="4"/>
    <s v="Friområder mm"/>
    <x v="3"/>
  </r>
  <r>
    <x v="50"/>
    <x v="4"/>
    <x v="53"/>
    <x v="107"/>
    <x v="0"/>
    <n v="4"/>
    <s v="Næringsbygg og offentlige bygg"/>
    <x v="0"/>
  </r>
  <r>
    <x v="50"/>
    <x v="4"/>
    <x v="53"/>
    <x v="115"/>
    <x v="0"/>
    <n v="2"/>
    <s v="Næringsbygg og offentlige bygg"/>
    <x v="0"/>
  </r>
  <r>
    <x v="50"/>
    <x v="4"/>
    <x v="53"/>
    <x v="106"/>
    <x v="0"/>
    <n v="1"/>
    <s v="Samferdselsanlegg"/>
    <x v="1"/>
  </r>
  <r>
    <x v="50"/>
    <x v="4"/>
    <x v="54"/>
    <x v="78"/>
    <x v="1"/>
    <n v="1"/>
    <s v="Bolig- og fritidsbebyggelse"/>
    <x v="0"/>
  </r>
  <r>
    <x v="50"/>
    <x v="4"/>
    <x v="55"/>
    <x v="74"/>
    <x v="1"/>
    <n v="4"/>
    <s v="Bolig- og fritidsbebyggelse"/>
    <x v="0"/>
  </r>
  <r>
    <x v="50"/>
    <x v="4"/>
    <x v="55"/>
    <x v="137"/>
    <x v="1"/>
    <n v="150"/>
    <s v="Næringsbygg og offentlige bygg"/>
    <x v="0"/>
  </r>
  <r>
    <x v="50"/>
    <x v="4"/>
    <x v="55"/>
    <x v="117"/>
    <x v="1"/>
    <n v="50"/>
    <s v="Næringsbygg og offentlige bygg"/>
    <x v="0"/>
  </r>
  <r>
    <x v="50"/>
    <x v="4"/>
    <x v="61"/>
    <x v="76"/>
    <x v="0"/>
    <n v="2"/>
    <s v="Bolig- og fritidsbebyggelse"/>
    <x v="0"/>
  </r>
  <r>
    <x v="50"/>
    <x v="4"/>
    <x v="61"/>
    <x v="75"/>
    <x v="0"/>
    <n v="2"/>
    <s v="Bolig- og fritidsbebyggelse"/>
    <x v="0"/>
  </r>
  <r>
    <x v="50"/>
    <x v="5"/>
    <x v="62"/>
    <x v="81"/>
    <x v="1"/>
    <n v="7"/>
    <s v="Bolig- og fritidsbebyggelse"/>
    <x v="0"/>
  </r>
  <r>
    <x v="50"/>
    <x v="5"/>
    <x v="62"/>
    <x v="109"/>
    <x v="1"/>
    <n v="4"/>
    <s v="Friområder mm"/>
    <x v="3"/>
  </r>
  <r>
    <x v="50"/>
    <x v="5"/>
    <x v="72"/>
    <x v="97"/>
    <x v="0"/>
    <n v="3"/>
    <s v="Annet landbruksområde"/>
    <x v="0"/>
  </r>
  <r>
    <x v="50"/>
    <x v="5"/>
    <x v="72"/>
    <x v="106"/>
    <x v="0"/>
    <n v="1"/>
    <s v="Samferdselsanlegg"/>
    <x v="1"/>
  </r>
  <r>
    <x v="50"/>
    <x v="5"/>
    <x v="63"/>
    <x v="107"/>
    <x v="0"/>
    <n v="7"/>
    <s v="Næringsbygg og offentlige bygg"/>
    <x v="0"/>
  </r>
  <r>
    <x v="50"/>
    <x v="5"/>
    <x v="63"/>
    <x v="81"/>
    <x v="1"/>
    <n v="1"/>
    <s v="Bolig- og fritidsbebyggelse"/>
    <x v="0"/>
  </r>
  <r>
    <x v="50"/>
    <x v="5"/>
    <x v="63"/>
    <x v="117"/>
    <x v="1"/>
    <n v="1"/>
    <s v="Næringsbygg og offentlige bygg"/>
    <x v="0"/>
  </r>
  <r>
    <x v="50"/>
    <x v="5"/>
    <x v="63"/>
    <x v="110"/>
    <x v="1"/>
    <n v="4"/>
    <s v="Samferdselsanlegg"/>
    <x v="1"/>
  </r>
  <r>
    <x v="50"/>
    <x v="5"/>
    <x v="64"/>
    <x v="97"/>
    <x v="0"/>
    <n v="2"/>
    <s v="Annet landbruksområde"/>
    <x v="0"/>
  </r>
  <r>
    <x v="50"/>
    <x v="5"/>
    <x v="64"/>
    <x v="76"/>
    <x v="0"/>
    <n v="6"/>
    <s v="Bolig- og fritidsbebyggelse"/>
    <x v="0"/>
  </r>
  <r>
    <x v="50"/>
    <x v="5"/>
    <x v="64"/>
    <x v="75"/>
    <x v="0"/>
    <n v="4"/>
    <s v="Bolig- og fritidsbebyggelse"/>
    <x v="0"/>
  </r>
  <r>
    <x v="50"/>
    <x v="5"/>
    <x v="64"/>
    <x v="115"/>
    <x v="0"/>
    <n v="2"/>
    <s v="Næringsbygg og offentlige bygg"/>
    <x v="0"/>
  </r>
  <r>
    <x v="50"/>
    <x v="5"/>
    <x v="64"/>
    <x v="106"/>
    <x v="0"/>
    <n v="10"/>
    <s v="Samferdselsanlegg"/>
    <x v="1"/>
  </r>
  <r>
    <x v="50"/>
    <x v="5"/>
    <x v="64"/>
    <x v="106"/>
    <x v="0"/>
    <n v="2"/>
    <s v="Samferdselsanlegg"/>
    <x v="1"/>
  </r>
  <r>
    <x v="50"/>
    <x v="5"/>
    <x v="65"/>
    <x v="97"/>
    <x v="0"/>
    <n v="2"/>
    <s v="Annet landbruksområde"/>
    <x v="0"/>
  </r>
  <r>
    <x v="50"/>
    <x v="5"/>
    <x v="65"/>
    <x v="75"/>
    <x v="0"/>
    <n v="2"/>
    <s v="Bolig- og fritidsbebyggelse"/>
    <x v="0"/>
  </r>
  <r>
    <x v="50"/>
    <x v="5"/>
    <x v="65"/>
    <x v="80"/>
    <x v="0"/>
    <n v="1"/>
    <s v="Bolig- og fritidsbebyggelse"/>
    <x v="0"/>
  </r>
  <r>
    <x v="50"/>
    <x v="5"/>
    <x v="65"/>
    <x v="74"/>
    <x v="1"/>
    <n v="1"/>
    <s v="Bolig- og fritidsbebyggelse"/>
    <x v="0"/>
  </r>
  <r>
    <x v="50"/>
    <x v="5"/>
    <x v="65"/>
    <x v="117"/>
    <x v="1"/>
    <n v="5"/>
    <s v="Næringsbygg og offentlige bygg"/>
    <x v="0"/>
  </r>
  <r>
    <x v="50"/>
    <x v="5"/>
    <x v="88"/>
    <x v="75"/>
    <x v="0"/>
    <n v="2"/>
    <s v="Bolig- og fritidsbebyggelse"/>
    <x v="0"/>
  </r>
  <r>
    <x v="50"/>
    <x v="5"/>
    <x v="66"/>
    <x v="75"/>
    <x v="0"/>
    <n v="2"/>
    <s v="Bolig- og fritidsbebyggelse"/>
    <x v="0"/>
  </r>
  <r>
    <x v="50"/>
    <x v="5"/>
    <x v="66"/>
    <x v="135"/>
    <x v="0"/>
    <n v="6"/>
    <s v="Næringsbygg og offentlige bygg"/>
    <x v="0"/>
  </r>
  <r>
    <x v="50"/>
    <x v="5"/>
    <x v="66"/>
    <x v="106"/>
    <x v="0"/>
    <n v="2"/>
    <s v="Samferdselsanlegg"/>
    <x v="1"/>
  </r>
  <r>
    <x v="50"/>
    <x v="5"/>
    <x v="66"/>
    <x v="117"/>
    <x v="1"/>
    <n v="36"/>
    <s v="Næringsbygg og offentlige bygg"/>
    <x v="0"/>
  </r>
  <r>
    <x v="50"/>
    <x v="5"/>
    <x v="68"/>
    <x v="111"/>
    <x v="0"/>
    <n v="1"/>
    <s v="Næringsbygg og offentlige bygg"/>
    <x v="0"/>
  </r>
  <r>
    <x v="50"/>
    <x v="5"/>
    <x v="73"/>
    <x v="108"/>
    <x v="0"/>
    <n v="2"/>
    <s v="Skogplanting"/>
    <x v="3"/>
  </r>
  <r>
    <x v="50"/>
    <x v="5"/>
    <x v="69"/>
    <x v="77"/>
    <x v="0"/>
    <n v="2"/>
    <s v="Næringsbygg og offentlige bygg"/>
    <x v="0"/>
  </r>
  <r>
    <x v="50"/>
    <x v="5"/>
    <x v="69"/>
    <x v="106"/>
    <x v="0"/>
    <n v="10"/>
    <s v="Samferdselsanlegg"/>
    <x v="1"/>
  </r>
  <r>
    <x v="50"/>
    <x v="5"/>
    <x v="69"/>
    <x v="108"/>
    <x v="0"/>
    <n v="10"/>
    <s v="Skogplanting"/>
    <x v="3"/>
  </r>
  <r>
    <x v="50"/>
    <x v="5"/>
    <x v="69"/>
    <x v="81"/>
    <x v="1"/>
    <n v="10"/>
    <s v="Bolig- og fritidsbebyggelse"/>
    <x v="0"/>
  </r>
  <r>
    <x v="50"/>
    <x v="5"/>
    <x v="69"/>
    <x v="110"/>
    <x v="1"/>
    <n v="10"/>
    <s v="Samferdselsanlegg"/>
    <x v="1"/>
  </r>
  <r>
    <x v="50"/>
    <x v="5"/>
    <x v="74"/>
    <x v="76"/>
    <x v="0"/>
    <n v="2"/>
    <s v="Bolig- og fritidsbebyggelse"/>
    <x v="0"/>
  </r>
  <r>
    <x v="50"/>
    <x v="5"/>
    <x v="74"/>
    <x v="75"/>
    <x v="0"/>
    <n v="1"/>
    <s v="Bolig- og fritidsbebyggelse"/>
    <x v="0"/>
  </r>
  <r>
    <x v="50"/>
    <x v="5"/>
    <x v="70"/>
    <x v="75"/>
    <x v="0"/>
    <n v="2"/>
    <s v="Bolig- og fritidsbebyggelse"/>
    <x v="0"/>
  </r>
  <r>
    <x v="50"/>
    <x v="5"/>
    <x v="71"/>
    <x v="76"/>
    <x v="0"/>
    <n v="3"/>
    <s v="Bolig- og fritidsbebyggelse"/>
    <x v="0"/>
  </r>
  <r>
    <x v="50"/>
    <x v="5"/>
    <x v="71"/>
    <x v="75"/>
    <x v="0"/>
    <n v="3"/>
    <s v="Bolig- og fritidsbebyggelse"/>
    <x v="0"/>
  </r>
  <r>
    <x v="50"/>
    <x v="2"/>
    <x v="75"/>
    <x v="75"/>
    <x v="0"/>
    <n v="4"/>
    <s v="Bolig- og fritidsbebyggelse"/>
    <x v="0"/>
  </r>
  <r>
    <x v="50"/>
    <x v="2"/>
    <x v="75"/>
    <x v="115"/>
    <x v="0"/>
    <n v="8"/>
    <s v="Næringsbygg og offentlige bygg"/>
    <x v="0"/>
  </r>
  <r>
    <x v="50"/>
    <x v="2"/>
    <x v="75"/>
    <x v="136"/>
    <x v="1"/>
    <n v="2"/>
    <s v="Næringsbygg og offentlige bygg"/>
    <x v="0"/>
  </r>
  <r>
    <x v="50"/>
    <x v="2"/>
    <x v="76"/>
    <x v="97"/>
    <x v="0"/>
    <n v="3"/>
    <s v="Annet landbruksområde"/>
    <x v="0"/>
  </r>
  <r>
    <x v="50"/>
    <x v="2"/>
    <x v="76"/>
    <x v="76"/>
    <x v="0"/>
    <n v="26"/>
    <s v="Bolig- og fritidsbebyggelse"/>
    <x v="0"/>
  </r>
  <r>
    <x v="50"/>
    <x v="2"/>
    <x v="76"/>
    <x v="105"/>
    <x v="0"/>
    <n v="9"/>
    <s v="Friområder mm"/>
    <x v="3"/>
  </r>
  <r>
    <x v="50"/>
    <x v="2"/>
    <x v="76"/>
    <x v="138"/>
    <x v="0"/>
    <n v="5"/>
    <s v="Ikke fordelt"/>
    <x v="2"/>
  </r>
  <r>
    <x v="50"/>
    <x v="2"/>
    <x v="76"/>
    <x v="135"/>
    <x v="0"/>
    <n v="16"/>
    <s v="Næringsbygg og offentlige bygg"/>
    <x v="0"/>
  </r>
  <r>
    <x v="50"/>
    <x v="2"/>
    <x v="76"/>
    <x v="115"/>
    <x v="0"/>
    <n v="9"/>
    <s v="Næringsbygg og offentlige bygg"/>
    <x v="0"/>
  </r>
  <r>
    <x v="50"/>
    <x v="2"/>
    <x v="76"/>
    <x v="107"/>
    <x v="0"/>
    <n v="9"/>
    <s v="Næringsbygg og offentlige bygg"/>
    <x v="0"/>
  </r>
  <r>
    <x v="50"/>
    <x v="2"/>
    <x v="76"/>
    <x v="106"/>
    <x v="0"/>
    <n v="13"/>
    <s v="Samferdselsanlegg"/>
    <x v="1"/>
  </r>
  <r>
    <x v="50"/>
    <x v="2"/>
    <x v="76"/>
    <x v="81"/>
    <x v="1"/>
    <n v="30"/>
    <s v="Bolig- og fritidsbebyggelse"/>
    <x v="0"/>
  </r>
  <r>
    <x v="50"/>
    <x v="2"/>
    <x v="76"/>
    <x v="109"/>
    <x v="1"/>
    <n v="4"/>
    <s v="Friområder mm"/>
    <x v="3"/>
  </r>
  <r>
    <x v="50"/>
    <x v="2"/>
    <x v="76"/>
    <x v="137"/>
    <x v="1"/>
    <n v="1"/>
    <s v="Næringsbygg og offentlige bygg"/>
    <x v="0"/>
  </r>
  <r>
    <x v="50"/>
    <x v="2"/>
    <x v="76"/>
    <x v="110"/>
    <x v="1"/>
    <n v="7"/>
    <s v="Samferdselsanlegg"/>
    <x v="1"/>
  </r>
  <r>
    <x v="50"/>
    <x v="2"/>
    <x v="77"/>
    <x v="97"/>
    <x v="0"/>
    <n v="1"/>
    <s v="Annet landbruksområde"/>
    <x v="0"/>
  </r>
  <r>
    <x v="50"/>
    <x v="2"/>
    <x v="77"/>
    <x v="76"/>
    <x v="0"/>
    <n v="12"/>
    <s v="Bolig- og fritidsbebyggelse"/>
    <x v="0"/>
  </r>
  <r>
    <x v="50"/>
    <x v="2"/>
    <x v="77"/>
    <x v="106"/>
    <x v="0"/>
    <n v="5"/>
    <s v="Samferdselsanlegg"/>
    <x v="1"/>
  </r>
  <r>
    <x v="50"/>
    <x v="2"/>
    <x v="90"/>
    <x v="108"/>
    <x v="0"/>
    <n v="3"/>
    <s v="Skogplanting"/>
    <x v="3"/>
  </r>
  <r>
    <x v="50"/>
    <x v="2"/>
    <x v="79"/>
    <x v="77"/>
    <x v="0"/>
    <n v="1"/>
    <s v="Næringsbygg og offentlige bygg"/>
    <x v="0"/>
  </r>
  <r>
    <x v="50"/>
    <x v="2"/>
    <x v="81"/>
    <x v="97"/>
    <x v="0"/>
    <n v="1"/>
    <s v="Annet landbruksområde"/>
    <x v="0"/>
  </r>
  <r>
    <x v="50"/>
    <x v="2"/>
    <x v="91"/>
    <x v="76"/>
    <x v="0"/>
    <n v="32"/>
    <s v="Bolig- og fritidsbebyggelse"/>
    <x v="0"/>
  </r>
  <r>
    <x v="50"/>
    <x v="2"/>
    <x v="91"/>
    <x v="75"/>
    <x v="0"/>
    <n v="5"/>
    <s v="Bolig- og fritidsbebyggelse"/>
    <x v="0"/>
  </r>
  <r>
    <x v="50"/>
    <x v="2"/>
    <x v="83"/>
    <x v="107"/>
    <x v="0"/>
    <n v="9"/>
    <s v="Næringsbygg og offentlige bygg"/>
    <x v="0"/>
  </r>
  <r>
    <x v="50"/>
    <x v="2"/>
    <x v="86"/>
    <x v="108"/>
    <x v="0"/>
    <n v="3"/>
    <s v="Skogplanting"/>
    <x v="3"/>
  </r>
  <r>
    <x v="51"/>
    <x v="0"/>
    <x v="1"/>
    <x v="76"/>
    <x v="0"/>
    <n v="4"/>
    <s v="Bolig- og fritidsbebyggelse"/>
    <x v="0"/>
  </r>
  <r>
    <x v="51"/>
    <x v="0"/>
    <x v="1"/>
    <x v="105"/>
    <x v="0"/>
    <n v="2"/>
    <s v="Friområder mm"/>
    <x v="3"/>
  </r>
  <r>
    <x v="51"/>
    <x v="0"/>
    <x v="1"/>
    <x v="138"/>
    <x v="0"/>
    <n v="23"/>
    <s v="Ikke fordelt"/>
    <x v="2"/>
  </r>
  <r>
    <x v="51"/>
    <x v="0"/>
    <x v="1"/>
    <x v="135"/>
    <x v="0"/>
    <n v="1"/>
    <s v="Næringsbygg og offentlige bygg"/>
    <x v="0"/>
  </r>
  <r>
    <x v="51"/>
    <x v="0"/>
    <x v="1"/>
    <x v="106"/>
    <x v="0"/>
    <n v="24"/>
    <s v="Samferdselsanlegg"/>
    <x v="1"/>
  </r>
  <r>
    <x v="51"/>
    <x v="0"/>
    <x v="1"/>
    <x v="81"/>
    <x v="1"/>
    <n v="14"/>
    <s v="Bolig- og fritidsbebyggelse"/>
    <x v="0"/>
  </r>
  <r>
    <x v="51"/>
    <x v="0"/>
    <x v="1"/>
    <x v="109"/>
    <x v="1"/>
    <n v="10"/>
    <s v="Friområder mm"/>
    <x v="3"/>
  </r>
  <r>
    <x v="51"/>
    <x v="0"/>
    <x v="1"/>
    <x v="139"/>
    <x v="1"/>
    <n v="3"/>
    <s v="Ikke fordelt"/>
    <x v="2"/>
  </r>
  <r>
    <x v="51"/>
    <x v="0"/>
    <x v="1"/>
    <x v="137"/>
    <x v="1"/>
    <n v="8"/>
    <s v="Næringsbygg og offentlige bygg"/>
    <x v="0"/>
  </r>
  <r>
    <x v="51"/>
    <x v="0"/>
    <x v="1"/>
    <x v="110"/>
    <x v="1"/>
    <n v="111"/>
    <s v="Samferdselsanlegg"/>
    <x v="1"/>
  </r>
  <r>
    <x v="51"/>
    <x v="0"/>
    <x v="2"/>
    <x v="106"/>
    <x v="0"/>
    <n v="239"/>
    <s v="Samferdselsanlegg"/>
    <x v="1"/>
  </r>
  <r>
    <x v="51"/>
    <x v="0"/>
    <x v="2"/>
    <x v="81"/>
    <x v="1"/>
    <n v="86"/>
    <s v="Bolig- og fritidsbebyggelse"/>
    <x v="0"/>
  </r>
  <r>
    <x v="51"/>
    <x v="0"/>
    <x v="2"/>
    <x v="109"/>
    <x v="1"/>
    <n v="4"/>
    <s v="Friområder mm"/>
    <x v="3"/>
  </r>
  <r>
    <x v="51"/>
    <x v="0"/>
    <x v="2"/>
    <x v="136"/>
    <x v="1"/>
    <n v="10"/>
    <s v="Næringsbygg og offentlige bygg"/>
    <x v="0"/>
  </r>
  <r>
    <x v="51"/>
    <x v="0"/>
    <x v="2"/>
    <x v="110"/>
    <x v="1"/>
    <n v="100"/>
    <s v="Samferdselsanlegg"/>
    <x v="1"/>
  </r>
  <r>
    <x v="51"/>
    <x v="0"/>
    <x v="2"/>
    <x v="110"/>
    <x v="1"/>
    <n v="2"/>
    <s v="Samferdselsanlegg"/>
    <x v="1"/>
  </r>
  <r>
    <x v="51"/>
    <x v="0"/>
    <x v="3"/>
    <x v="81"/>
    <x v="1"/>
    <n v="8"/>
    <s v="Bolig- og fritidsbebyggelse"/>
    <x v="0"/>
  </r>
  <r>
    <x v="51"/>
    <x v="0"/>
    <x v="3"/>
    <x v="109"/>
    <x v="1"/>
    <n v="1"/>
    <s v="Friområder mm"/>
    <x v="3"/>
  </r>
  <r>
    <x v="51"/>
    <x v="0"/>
    <x v="3"/>
    <x v="110"/>
    <x v="1"/>
    <n v="1"/>
    <s v="Samferdselsanlegg"/>
    <x v="1"/>
  </r>
  <r>
    <x v="51"/>
    <x v="0"/>
    <x v="7"/>
    <x v="97"/>
    <x v="0"/>
    <n v="2"/>
    <s v="Annet landbruksområde"/>
    <x v="0"/>
  </r>
  <r>
    <x v="51"/>
    <x v="0"/>
    <x v="7"/>
    <x v="76"/>
    <x v="0"/>
    <n v="4"/>
    <s v="Bolig- og fritidsbebyggelse"/>
    <x v="0"/>
  </r>
  <r>
    <x v="51"/>
    <x v="0"/>
    <x v="7"/>
    <x v="77"/>
    <x v="0"/>
    <n v="6"/>
    <s v="Næringsbygg og offentlige bygg"/>
    <x v="0"/>
  </r>
  <r>
    <x v="51"/>
    <x v="0"/>
    <x v="8"/>
    <x v="77"/>
    <x v="0"/>
    <n v="2"/>
    <s v="Næringsbygg og offentlige bygg"/>
    <x v="0"/>
  </r>
  <r>
    <x v="51"/>
    <x v="0"/>
    <x v="8"/>
    <x v="74"/>
    <x v="1"/>
    <n v="1"/>
    <s v="Bolig- og fritidsbebyggelse"/>
    <x v="0"/>
  </r>
  <r>
    <x v="51"/>
    <x v="0"/>
    <x v="8"/>
    <x v="79"/>
    <x v="1"/>
    <n v="1"/>
    <s v="Næringsbygg og offentlige bygg"/>
    <x v="0"/>
  </r>
  <r>
    <x v="51"/>
    <x v="0"/>
    <x v="9"/>
    <x v="97"/>
    <x v="0"/>
    <n v="2"/>
    <s v="Annet landbruksområde"/>
    <x v="0"/>
  </r>
  <r>
    <x v="51"/>
    <x v="0"/>
    <x v="9"/>
    <x v="76"/>
    <x v="0"/>
    <n v="46"/>
    <s v="Bolig- og fritidsbebyggelse"/>
    <x v="0"/>
  </r>
  <r>
    <x v="51"/>
    <x v="0"/>
    <x v="9"/>
    <x v="105"/>
    <x v="0"/>
    <n v="5"/>
    <s v="Friområder mm"/>
    <x v="3"/>
  </r>
  <r>
    <x v="51"/>
    <x v="0"/>
    <x v="9"/>
    <x v="115"/>
    <x v="0"/>
    <n v="6"/>
    <s v="Næringsbygg og offentlige bygg"/>
    <x v="0"/>
  </r>
  <r>
    <x v="51"/>
    <x v="0"/>
    <x v="9"/>
    <x v="135"/>
    <x v="0"/>
    <n v="3"/>
    <s v="Næringsbygg og offentlige bygg"/>
    <x v="0"/>
  </r>
  <r>
    <x v="51"/>
    <x v="0"/>
    <x v="9"/>
    <x v="106"/>
    <x v="0"/>
    <n v="26"/>
    <s v="Samferdselsanlegg"/>
    <x v="1"/>
  </r>
  <r>
    <x v="51"/>
    <x v="0"/>
    <x v="9"/>
    <x v="106"/>
    <x v="0"/>
    <n v="2"/>
    <s v="Samferdselsanlegg"/>
    <x v="1"/>
  </r>
  <r>
    <x v="51"/>
    <x v="0"/>
    <x v="9"/>
    <x v="151"/>
    <x v="1"/>
    <n v="5"/>
    <s v="Annet spesialområde"/>
    <x v="3"/>
  </r>
  <r>
    <x v="51"/>
    <x v="0"/>
    <x v="9"/>
    <x v="74"/>
    <x v="1"/>
    <n v="1"/>
    <s v="Bolig- og fritidsbebyggelse"/>
    <x v="0"/>
  </r>
  <r>
    <x v="51"/>
    <x v="0"/>
    <x v="9"/>
    <x v="110"/>
    <x v="1"/>
    <n v="6"/>
    <s v="Samferdselsanlegg"/>
    <x v="1"/>
  </r>
  <r>
    <x v="51"/>
    <x v="0"/>
    <x v="11"/>
    <x v="77"/>
    <x v="0"/>
    <n v="11"/>
    <s v="Næringsbygg og offentlige bygg"/>
    <x v="0"/>
  </r>
  <r>
    <x v="51"/>
    <x v="0"/>
    <x v="12"/>
    <x v="76"/>
    <x v="0"/>
    <n v="11"/>
    <s v="Bolig- og fritidsbebyggelse"/>
    <x v="0"/>
  </r>
  <r>
    <x v="51"/>
    <x v="0"/>
    <x v="13"/>
    <x v="79"/>
    <x v="1"/>
    <n v="2"/>
    <s v="Næringsbygg og offentlige bygg"/>
    <x v="0"/>
  </r>
  <r>
    <x v="51"/>
    <x v="0"/>
    <x v="14"/>
    <x v="77"/>
    <x v="0"/>
    <n v="1"/>
    <s v="Næringsbygg og offentlige bygg"/>
    <x v="0"/>
  </r>
  <r>
    <x v="51"/>
    <x v="0"/>
    <x v="14"/>
    <x v="106"/>
    <x v="0"/>
    <n v="2"/>
    <s v="Samferdselsanlegg"/>
    <x v="1"/>
  </r>
  <r>
    <x v="51"/>
    <x v="0"/>
    <x v="14"/>
    <x v="79"/>
    <x v="1"/>
    <n v="1"/>
    <s v="Næringsbygg og offentlige bygg"/>
    <x v="0"/>
  </r>
  <r>
    <x v="51"/>
    <x v="0"/>
    <x v="15"/>
    <x v="97"/>
    <x v="0"/>
    <n v="22"/>
    <s v="Annet landbruksområde"/>
    <x v="0"/>
  </r>
  <r>
    <x v="51"/>
    <x v="0"/>
    <x v="15"/>
    <x v="76"/>
    <x v="0"/>
    <n v="3"/>
    <s v="Bolig- og fritidsbebyggelse"/>
    <x v="0"/>
  </r>
  <r>
    <x v="51"/>
    <x v="0"/>
    <x v="15"/>
    <x v="107"/>
    <x v="0"/>
    <n v="2"/>
    <s v="Næringsbygg og offentlige bygg"/>
    <x v="0"/>
  </r>
  <r>
    <x v="51"/>
    <x v="0"/>
    <x v="15"/>
    <x v="106"/>
    <x v="0"/>
    <n v="4"/>
    <s v="Samferdselsanlegg"/>
    <x v="1"/>
  </r>
  <r>
    <x v="51"/>
    <x v="0"/>
    <x v="15"/>
    <x v="98"/>
    <x v="1"/>
    <n v="10"/>
    <s v="Annet landbruksområde"/>
    <x v="0"/>
  </r>
  <r>
    <x v="51"/>
    <x v="0"/>
    <x v="15"/>
    <x v="110"/>
    <x v="1"/>
    <n v="2"/>
    <s v="Samferdselsanlegg"/>
    <x v="1"/>
  </r>
  <r>
    <x v="51"/>
    <x v="0"/>
    <x v="16"/>
    <x v="140"/>
    <x v="0"/>
    <n v="1"/>
    <s v="Næringsbygg og offentlige bygg"/>
    <x v="0"/>
  </r>
  <r>
    <x v="51"/>
    <x v="0"/>
    <x v="17"/>
    <x v="76"/>
    <x v="0"/>
    <n v="22"/>
    <s v="Bolig- og fritidsbebyggelse"/>
    <x v="0"/>
  </r>
  <r>
    <x v="51"/>
    <x v="0"/>
    <x v="17"/>
    <x v="105"/>
    <x v="0"/>
    <n v="38"/>
    <s v="Friområder mm"/>
    <x v="3"/>
  </r>
  <r>
    <x v="51"/>
    <x v="0"/>
    <x v="17"/>
    <x v="138"/>
    <x v="0"/>
    <n v="81"/>
    <s v="Ikke fordelt"/>
    <x v="2"/>
  </r>
  <r>
    <x v="51"/>
    <x v="0"/>
    <x v="17"/>
    <x v="115"/>
    <x v="0"/>
    <n v="15"/>
    <s v="Næringsbygg og offentlige bygg"/>
    <x v="0"/>
  </r>
  <r>
    <x v="51"/>
    <x v="0"/>
    <x v="17"/>
    <x v="117"/>
    <x v="1"/>
    <n v="268"/>
    <s v="Næringsbygg og offentlige bygg"/>
    <x v="0"/>
  </r>
  <r>
    <x v="51"/>
    <x v="0"/>
    <x v="17"/>
    <x v="110"/>
    <x v="1"/>
    <n v="10"/>
    <s v="Samferdselsanlegg"/>
    <x v="1"/>
  </r>
  <r>
    <x v="51"/>
    <x v="0"/>
    <x v="18"/>
    <x v="106"/>
    <x v="0"/>
    <n v="8"/>
    <s v="Samferdselsanlegg"/>
    <x v="1"/>
  </r>
  <r>
    <x v="51"/>
    <x v="0"/>
    <x v="18"/>
    <x v="74"/>
    <x v="1"/>
    <n v="1"/>
    <s v="Bolig- og fritidsbebyggelse"/>
    <x v="0"/>
  </r>
  <r>
    <x v="51"/>
    <x v="0"/>
    <x v="19"/>
    <x v="76"/>
    <x v="0"/>
    <n v="32"/>
    <s v="Bolig- og fritidsbebyggelse"/>
    <x v="0"/>
  </r>
  <r>
    <x v="51"/>
    <x v="0"/>
    <x v="19"/>
    <x v="75"/>
    <x v="0"/>
    <n v="1"/>
    <s v="Bolig- og fritidsbebyggelse"/>
    <x v="0"/>
  </r>
  <r>
    <x v="51"/>
    <x v="0"/>
    <x v="19"/>
    <x v="107"/>
    <x v="0"/>
    <n v="61"/>
    <s v="Næringsbygg og offentlige bygg"/>
    <x v="0"/>
  </r>
  <r>
    <x v="51"/>
    <x v="0"/>
    <x v="19"/>
    <x v="106"/>
    <x v="0"/>
    <n v="127"/>
    <s v="Samferdselsanlegg"/>
    <x v="1"/>
  </r>
  <r>
    <x v="51"/>
    <x v="0"/>
    <x v="19"/>
    <x v="74"/>
    <x v="1"/>
    <n v="2"/>
    <s v="Bolig- og fritidsbebyggelse"/>
    <x v="0"/>
  </r>
  <r>
    <x v="51"/>
    <x v="0"/>
    <x v="19"/>
    <x v="110"/>
    <x v="1"/>
    <n v="34"/>
    <s v="Samferdselsanlegg"/>
    <x v="1"/>
  </r>
  <r>
    <x v="51"/>
    <x v="0"/>
    <x v="20"/>
    <x v="76"/>
    <x v="0"/>
    <n v="7"/>
    <s v="Bolig- og fritidsbebyggelse"/>
    <x v="0"/>
  </r>
  <r>
    <x v="51"/>
    <x v="0"/>
    <x v="20"/>
    <x v="106"/>
    <x v="0"/>
    <n v="2"/>
    <s v="Samferdselsanlegg"/>
    <x v="1"/>
  </r>
  <r>
    <x v="51"/>
    <x v="0"/>
    <x v="21"/>
    <x v="78"/>
    <x v="1"/>
    <n v="6"/>
    <s v="Bolig- og fritidsbebyggelse"/>
    <x v="0"/>
  </r>
  <r>
    <x v="51"/>
    <x v="0"/>
    <x v="21"/>
    <x v="74"/>
    <x v="1"/>
    <n v="5"/>
    <s v="Bolig- og fritidsbebyggelse"/>
    <x v="0"/>
  </r>
  <r>
    <x v="51"/>
    <x v="3"/>
    <x v="25"/>
    <x v="76"/>
    <x v="0"/>
    <n v="3"/>
    <s v="Bolig- og fritidsbebyggelse"/>
    <x v="0"/>
  </r>
  <r>
    <x v="51"/>
    <x v="3"/>
    <x v="25"/>
    <x v="81"/>
    <x v="1"/>
    <n v="17"/>
    <s v="Bolig- og fritidsbebyggelse"/>
    <x v="0"/>
  </r>
  <r>
    <x v="51"/>
    <x v="3"/>
    <x v="25"/>
    <x v="137"/>
    <x v="1"/>
    <n v="4"/>
    <s v="Næringsbygg og offentlige bygg"/>
    <x v="0"/>
  </r>
  <r>
    <x v="51"/>
    <x v="3"/>
    <x v="26"/>
    <x v="76"/>
    <x v="0"/>
    <n v="14"/>
    <s v="Bolig- og fritidsbebyggelse"/>
    <x v="0"/>
  </r>
  <r>
    <x v="51"/>
    <x v="3"/>
    <x v="26"/>
    <x v="140"/>
    <x v="0"/>
    <n v="1"/>
    <s v="Næringsbygg og offentlige bygg"/>
    <x v="0"/>
  </r>
  <r>
    <x v="51"/>
    <x v="3"/>
    <x v="26"/>
    <x v="81"/>
    <x v="1"/>
    <n v="8"/>
    <s v="Bolig- og fritidsbebyggelse"/>
    <x v="0"/>
  </r>
  <r>
    <x v="51"/>
    <x v="3"/>
    <x v="26"/>
    <x v="137"/>
    <x v="1"/>
    <n v="14"/>
    <s v="Næringsbygg og offentlige bygg"/>
    <x v="0"/>
  </r>
  <r>
    <x v="51"/>
    <x v="3"/>
    <x v="26"/>
    <x v="142"/>
    <x v="1"/>
    <n v="1"/>
    <s v="Næringsbygg og offentlige bygg"/>
    <x v="0"/>
  </r>
  <r>
    <x v="51"/>
    <x v="3"/>
    <x v="27"/>
    <x v="98"/>
    <x v="1"/>
    <n v="2"/>
    <s v="Annet landbruksområde"/>
    <x v="0"/>
  </r>
  <r>
    <x v="51"/>
    <x v="3"/>
    <x v="28"/>
    <x v="105"/>
    <x v="0"/>
    <n v="1"/>
    <s v="Friområder mm"/>
    <x v="3"/>
  </r>
  <r>
    <x v="51"/>
    <x v="3"/>
    <x v="28"/>
    <x v="135"/>
    <x v="0"/>
    <n v="38"/>
    <s v="Næringsbygg og offentlige bygg"/>
    <x v="0"/>
  </r>
  <r>
    <x v="51"/>
    <x v="3"/>
    <x v="28"/>
    <x v="106"/>
    <x v="0"/>
    <n v="3"/>
    <s v="Samferdselsanlegg"/>
    <x v="1"/>
  </r>
  <r>
    <x v="51"/>
    <x v="3"/>
    <x v="28"/>
    <x v="109"/>
    <x v="1"/>
    <n v="10"/>
    <s v="Friområder mm"/>
    <x v="3"/>
  </r>
  <r>
    <x v="51"/>
    <x v="3"/>
    <x v="28"/>
    <x v="137"/>
    <x v="1"/>
    <n v="171"/>
    <s v="Næringsbygg og offentlige bygg"/>
    <x v="0"/>
  </r>
  <r>
    <x v="51"/>
    <x v="3"/>
    <x v="28"/>
    <x v="110"/>
    <x v="1"/>
    <n v="12"/>
    <s v="Samferdselsanlegg"/>
    <x v="1"/>
  </r>
  <r>
    <x v="51"/>
    <x v="3"/>
    <x v="30"/>
    <x v="97"/>
    <x v="0"/>
    <n v="132"/>
    <s v="Annet landbruksområde"/>
    <x v="0"/>
  </r>
  <r>
    <x v="51"/>
    <x v="3"/>
    <x v="30"/>
    <x v="98"/>
    <x v="1"/>
    <n v="132"/>
    <s v="Annet landbruksområde"/>
    <x v="0"/>
  </r>
  <r>
    <x v="51"/>
    <x v="3"/>
    <x v="31"/>
    <x v="75"/>
    <x v="0"/>
    <n v="1"/>
    <s v="Bolig- og fritidsbebyggelse"/>
    <x v="0"/>
  </r>
  <r>
    <x v="51"/>
    <x v="3"/>
    <x v="32"/>
    <x v="75"/>
    <x v="0"/>
    <n v="1"/>
    <s v="Bolig- og fritidsbebyggelse"/>
    <x v="0"/>
  </r>
  <r>
    <x v="51"/>
    <x v="3"/>
    <x v="32"/>
    <x v="105"/>
    <x v="0"/>
    <n v="2"/>
    <s v="Friområder mm"/>
    <x v="3"/>
  </r>
  <r>
    <x v="51"/>
    <x v="3"/>
    <x v="32"/>
    <x v="107"/>
    <x v="0"/>
    <n v="2"/>
    <s v="Næringsbygg og offentlige bygg"/>
    <x v="0"/>
  </r>
  <r>
    <x v="51"/>
    <x v="3"/>
    <x v="32"/>
    <x v="118"/>
    <x v="1"/>
    <n v="6"/>
    <s v="Bolig- og fritidsbebyggelse"/>
    <x v="0"/>
  </r>
  <r>
    <x v="51"/>
    <x v="3"/>
    <x v="32"/>
    <x v="74"/>
    <x v="1"/>
    <n v="1"/>
    <s v="Bolig- og fritidsbebyggelse"/>
    <x v="0"/>
  </r>
  <r>
    <x v="51"/>
    <x v="3"/>
    <x v="32"/>
    <x v="109"/>
    <x v="1"/>
    <n v="51"/>
    <s v="Friområder mm"/>
    <x v="3"/>
  </r>
  <r>
    <x v="51"/>
    <x v="3"/>
    <x v="32"/>
    <x v="117"/>
    <x v="1"/>
    <n v="52"/>
    <s v="Næringsbygg og offentlige bygg"/>
    <x v="0"/>
  </r>
  <r>
    <x v="51"/>
    <x v="3"/>
    <x v="32"/>
    <x v="110"/>
    <x v="1"/>
    <n v="1"/>
    <s v="Samferdselsanlegg"/>
    <x v="1"/>
  </r>
  <r>
    <x v="51"/>
    <x v="3"/>
    <x v="33"/>
    <x v="97"/>
    <x v="0"/>
    <n v="1"/>
    <s v="Annet landbruksområde"/>
    <x v="0"/>
  </r>
  <r>
    <x v="51"/>
    <x v="3"/>
    <x v="33"/>
    <x v="108"/>
    <x v="0"/>
    <n v="2"/>
    <s v="Skogplanting"/>
    <x v="3"/>
  </r>
  <r>
    <x v="51"/>
    <x v="3"/>
    <x v="35"/>
    <x v="76"/>
    <x v="0"/>
    <n v="4"/>
    <s v="Bolig- og fritidsbebyggelse"/>
    <x v="0"/>
  </r>
  <r>
    <x v="51"/>
    <x v="3"/>
    <x v="35"/>
    <x v="75"/>
    <x v="0"/>
    <n v="1"/>
    <s v="Bolig- og fritidsbebyggelse"/>
    <x v="0"/>
  </r>
  <r>
    <x v="51"/>
    <x v="3"/>
    <x v="35"/>
    <x v="106"/>
    <x v="0"/>
    <n v="3"/>
    <s v="Samferdselsanlegg"/>
    <x v="1"/>
  </r>
  <r>
    <x v="51"/>
    <x v="3"/>
    <x v="36"/>
    <x v="97"/>
    <x v="0"/>
    <n v="3"/>
    <s v="Annet landbruksområde"/>
    <x v="0"/>
  </r>
  <r>
    <x v="51"/>
    <x v="3"/>
    <x v="36"/>
    <x v="111"/>
    <x v="0"/>
    <n v="2"/>
    <s v="Næringsbygg og offentlige bygg"/>
    <x v="0"/>
  </r>
  <r>
    <x v="51"/>
    <x v="3"/>
    <x v="38"/>
    <x v="74"/>
    <x v="1"/>
    <n v="1"/>
    <s v="Bolig- og fritidsbebyggelse"/>
    <x v="0"/>
  </r>
  <r>
    <x v="51"/>
    <x v="3"/>
    <x v="39"/>
    <x v="106"/>
    <x v="0"/>
    <n v="1"/>
    <s v="Samferdselsanlegg"/>
    <x v="1"/>
  </r>
  <r>
    <x v="51"/>
    <x v="3"/>
    <x v="39"/>
    <x v="108"/>
    <x v="0"/>
    <n v="25"/>
    <s v="Skogplanting"/>
    <x v="3"/>
  </r>
  <r>
    <x v="51"/>
    <x v="3"/>
    <x v="39"/>
    <x v="74"/>
    <x v="1"/>
    <n v="1"/>
    <s v="Bolig- og fritidsbebyggelse"/>
    <x v="0"/>
  </r>
  <r>
    <x v="51"/>
    <x v="3"/>
    <x v="42"/>
    <x v="118"/>
    <x v="1"/>
    <n v="1"/>
    <s v="Bolig- og fritidsbebyggelse"/>
    <x v="0"/>
  </r>
  <r>
    <x v="51"/>
    <x v="3"/>
    <x v="43"/>
    <x v="75"/>
    <x v="0"/>
    <n v="2"/>
    <s v="Bolig- og fritidsbebyggelse"/>
    <x v="0"/>
  </r>
  <r>
    <x v="51"/>
    <x v="3"/>
    <x v="43"/>
    <x v="111"/>
    <x v="0"/>
    <n v="2"/>
    <s v="Næringsbygg og offentlige bygg"/>
    <x v="0"/>
  </r>
  <r>
    <x v="51"/>
    <x v="3"/>
    <x v="43"/>
    <x v="74"/>
    <x v="1"/>
    <n v="3"/>
    <s v="Bolig- og fritidsbebyggelse"/>
    <x v="0"/>
  </r>
  <r>
    <x v="51"/>
    <x v="6"/>
    <x v="95"/>
    <x v="163"/>
    <x v="0"/>
    <n v="3.8"/>
    <s v="Bolig- og fritidsbebyggelse"/>
    <x v="0"/>
  </r>
  <r>
    <x v="51"/>
    <x v="6"/>
    <x v="95"/>
    <x v="155"/>
    <x v="0"/>
    <n v="3.5"/>
    <s v="Bolig- og fritidsbebyggelse"/>
    <x v="0"/>
  </r>
  <r>
    <x v="51"/>
    <x v="6"/>
    <x v="95"/>
    <x v="157"/>
    <x v="0"/>
    <n v="19.8"/>
    <s v="Næringsbygg og offentlige bygg"/>
    <x v="0"/>
  </r>
  <r>
    <x v="51"/>
    <x v="6"/>
    <x v="95"/>
    <x v="154"/>
    <x v="0"/>
    <n v="0.7"/>
    <s v="Næringsbygg og offentlige bygg"/>
    <x v="0"/>
  </r>
  <r>
    <x v="51"/>
    <x v="6"/>
    <x v="95"/>
    <x v="158"/>
    <x v="0"/>
    <n v="17.2"/>
    <s v="Samferdselsanlegg"/>
    <x v="1"/>
  </r>
  <r>
    <x v="51"/>
    <x v="6"/>
    <x v="95"/>
    <x v="163"/>
    <x v="1"/>
    <n v="2.5"/>
    <s v="Bolig- og fritidsbebyggelse"/>
    <x v="0"/>
  </r>
  <r>
    <x v="51"/>
    <x v="6"/>
    <x v="95"/>
    <x v="155"/>
    <x v="1"/>
    <n v="1.1000000000000001"/>
    <s v="Bolig- og fritidsbebyggelse"/>
    <x v="0"/>
  </r>
  <r>
    <x v="51"/>
    <x v="6"/>
    <x v="95"/>
    <x v="157"/>
    <x v="1"/>
    <n v="33.1"/>
    <s v="Næringsbygg og offentlige bygg"/>
    <x v="0"/>
  </r>
  <r>
    <x v="51"/>
    <x v="6"/>
    <x v="95"/>
    <x v="154"/>
    <x v="1"/>
    <n v="0.2"/>
    <s v="Næringsbygg og offentlige bygg"/>
    <x v="0"/>
  </r>
  <r>
    <x v="51"/>
    <x v="6"/>
    <x v="95"/>
    <x v="158"/>
    <x v="1"/>
    <n v="10.6"/>
    <s v="Samferdselsanlegg"/>
    <x v="1"/>
  </r>
  <r>
    <x v="51"/>
    <x v="6"/>
    <x v="96"/>
    <x v="156"/>
    <x v="0"/>
    <n v="2"/>
    <s v="Annet landbruksområde"/>
    <x v="0"/>
  </r>
  <r>
    <x v="51"/>
    <x v="6"/>
    <x v="96"/>
    <x v="155"/>
    <x v="0"/>
    <n v="10"/>
    <s v="Bolig- og fritidsbebyggelse"/>
    <x v="0"/>
  </r>
  <r>
    <x v="51"/>
    <x v="6"/>
    <x v="96"/>
    <x v="158"/>
    <x v="0"/>
    <n v="54"/>
    <s v="Samferdselsanlegg"/>
    <x v="1"/>
  </r>
  <r>
    <x v="51"/>
    <x v="6"/>
    <x v="97"/>
    <x v="156"/>
    <x v="0"/>
    <n v="4.5"/>
    <s v="Annet landbruksområde"/>
    <x v="0"/>
  </r>
  <r>
    <x v="51"/>
    <x v="6"/>
    <x v="97"/>
    <x v="155"/>
    <x v="0"/>
    <n v="51.2"/>
    <s v="Bolig- og fritidsbebyggelse"/>
    <x v="0"/>
  </r>
  <r>
    <x v="51"/>
    <x v="6"/>
    <x v="97"/>
    <x v="26"/>
    <x v="0"/>
    <n v="11.8"/>
    <s v="Friområder mm"/>
    <x v="3"/>
  </r>
  <r>
    <x v="51"/>
    <x v="6"/>
    <x v="97"/>
    <x v="160"/>
    <x v="0"/>
    <n v="6.5"/>
    <s v="Ikke fordelt"/>
    <x v="2"/>
  </r>
  <r>
    <x v="51"/>
    <x v="6"/>
    <x v="97"/>
    <x v="154"/>
    <x v="0"/>
    <n v="134.9"/>
    <s v="Næringsbygg og offentlige bygg"/>
    <x v="0"/>
  </r>
  <r>
    <x v="51"/>
    <x v="6"/>
    <x v="97"/>
    <x v="161"/>
    <x v="0"/>
    <n v="3.3"/>
    <s v="Næringsbygg og offentlige bygg"/>
    <x v="0"/>
  </r>
  <r>
    <x v="51"/>
    <x v="6"/>
    <x v="97"/>
    <x v="158"/>
    <x v="0"/>
    <n v="31.9"/>
    <s v="Samferdselsanlegg"/>
    <x v="1"/>
  </r>
  <r>
    <x v="51"/>
    <x v="6"/>
    <x v="97"/>
    <x v="155"/>
    <x v="1"/>
    <n v="8"/>
    <s v="Bolig- og fritidsbebyggelse"/>
    <x v="0"/>
  </r>
  <r>
    <x v="51"/>
    <x v="6"/>
    <x v="97"/>
    <x v="26"/>
    <x v="1"/>
    <n v="9.6999999999999993"/>
    <s v="Friområder mm"/>
    <x v="3"/>
  </r>
  <r>
    <x v="51"/>
    <x v="6"/>
    <x v="97"/>
    <x v="159"/>
    <x v="1"/>
    <n v="0.3"/>
    <s v="Friområder mm"/>
    <x v="3"/>
  </r>
  <r>
    <x v="51"/>
    <x v="6"/>
    <x v="97"/>
    <x v="160"/>
    <x v="1"/>
    <n v="7.1"/>
    <s v="Ikke fordelt"/>
    <x v="2"/>
  </r>
  <r>
    <x v="51"/>
    <x v="6"/>
    <x v="97"/>
    <x v="154"/>
    <x v="1"/>
    <n v="6.8"/>
    <s v="Næringsbygg og offentlige bygg"/>
    <x v="0"/>
  </r>
  <r>
    <x v="51"/>
    <x v="6"/>
    <x v="97"/>
    <x v="158"/>
    <x v="1"/>
    <n v="5.5"/>
    <s v="Samferdselsanlegg"/>
    <x v="1"/>
  </r>
  <r>
    <x v="51"/>
    <x v="6"/>
    <x v="99"/>
    <x v="155"/>
    <x v="0"/>
    <n v="0.1"/>
    <s v="Bolig- og fritidsbebyggelse"/>
    <x v="0"/>
  </r>
  <r>
    <x v="51"/>
    <x v="6"/>
    <x v="99"/>
    <x v="158"/>
    <x v="0"/>
    <n v="146"/>
    <s v="Samferdselsanlegg"/>
    <x v="1"/>
  </r>
  <r>
    <x v="51"/>
    <x v="6"/>
    <x v="99"/>
    <x v="26"/>
    <x v="1"/>
    <n v="4"/>
    <s v="Friområder mm"/>
    <x v="3"/>
  </r>
  <r>
    <x v="51"/>
    <x v="6"/>
    <x v="99"/>
    <x v="158"/>
    <x v="1"/>
    <n v="85"/>
    <s v="Samferdselsanlegg"/>
    <x v="1"/>
  </r>
  <r>
    <x v="51"/>
    <x v="6"/>
    <x v="100"/>
    <x v="156"/>
    <x v="0"/>
    <n v="8.5"/>
    <s v="Annet landbruksområde"/>
    <x v="0"/>
  </r>
  <r>
    <x v="51"/>
    <x v="6"/>
    <x v="100"/>
    <x v="155"/>
    <x v="0"/>
    <n v="0.2"/>
    <s v="Bolig- og fritidsbebyggelse"/>
    <x v="0"/>
  </r>
  <r>
    <x v="51"/>
    <x v="6"/>
    <x v="100"/>
    <x v="155"/>
    <x v="1"/>
    <n v="0.2"/>
    <s v="Bolig- og fritidsbebyggelse"/>
    <x v="0"/>
  </r>
  <r>
    <x v="51"/>
    <x v="6"/>
    <x v="100"/>
    <x v="154"/>
    <x v="1"/>
    <n v="8.5"/>
    <s v="Næringsbygg og offentlige bygg"/>
    <x v="0"/>
  </r>
  <r>
    <x v="51"/>
    <x v="6"/>
    <x v="101"/>
    <x v="156"/>
    <x v="0"/>
    <n v="20"/>
    <s v="Annet landbruksområde"/>
    <x v="0"/>
  </r>
  <r>
    <x v="51"/>
    <x v="6"/>
    <x v="102"/>
    <x v="156"/>
    <x v="0"/>
    <n v="38"/>
    <s v="Annet landbruksområde"/>
    <x v="0"/>
  </r>
  <r>
    <x v="51"/>
    <x v="6"/>
    <x v="104"/>
    <x v="155"/>
    <x v="0"/>
    <n v="4.7"/>
    <s v="Bolig- og fritidsbebyggelse"/>
    <x v="0"/>
  </r>
  <r>
    <x v="51"/>
    <x v="6"/>
    <x v="143"/>
    <x v="162"/>
    <x v="0"/>
    <n v="5"/>
    <s v="Bolig- og fritidsbebyggelse"/>
    <x v="0"/>
  </r>
  <r>
    <x v="51"/>
    <x v="6"/>
    <x v="143"/>
    <x v="155"/>
    <x v="0"/>
    <n v="1.5"/>
    <s v="Bolig- og fritidsbebyggelse"/>
    <x v="0"/>
  </r>
  <r>
    <x v="51"/>
    <x v="6"/>
    <x v="143"/>
    <x v="10"/>
    <x v="0"/>
    <n v="7.8"/>
    <s v="Skogplanting"/>
    <x v="3"/>
  </r>
  <r>
    <x v="51"/>
    <x v="6"/>
    <x v="143"/>
    <x v="162"/>
    <x v="1"/>
    <n v="4"/>
    <s v="Bolig- og fritidsbebyggelse"/>
    <x v="0"/>
  </r>
  <r>
    <x v="51"/>
    <x v="6"/>
    <x v="106"/>
    <x v="155"/>
    <x v="0"/>
    <n v="3.5"/>
    <s v="Bolig- og fritidsbebyggelse"/>
    <x v="0"/>
  </r>
  <r>
    <x v="51"/>
    <x v="6"/>
    <x v="106"/>
    <x v="157"/>
    <x v="0"/>
    <n v="13"/>
    <s v="Næringsbygg og offentlige bygg"/>
    <x v="0"/>
  </r>
  <r>
    <x v="51"/>
    <x v="6"/>
    <x v="106"/>
    <x v="155"/>
    <x v="1"/>
    <n v="5"/>
    <s v="Bolig- og fritidsbebyggelse"/>
    <x v="0"/>
  </r>
  <r>
    <x v="51"/>
    <x v="6"/>
    <x v="106"/>
    <x v="162"/>
    <x v="1"/>
    <n v="2"/>
    <s v="Bolig- og fritidsbebyggelse"/>
    <x v="0"/>
  </r>
  <r>
    <x v="51"/>
    <x v="6"/>
    <x v="106"/>
    <x v="161"/>
    <x v="1"/>
    <n v="1"/>
    <s v="Næringsbygg og offentlige bygg"/>
    <x v="0"/>
  </r>
  <r>
    <x v="51"/>
    <x v="6"/>
    <x v="106"/>
    <x v="158"/>
    <x v="1"/>
    <n v="124"/>
    <s v="Samferdselsanlegg"/>
    <x v="1"/>
  </r>
  <r>
    <x v="51"/>
    <x v="6"/>
    <x v="107"/>
    <x v="155"/>
    <x v="0"/>
    <n v="9"/>
    <s v="Bolig- og fritidsbebyggelse"/>
    <x v="0"/>
  </r>
  <r>
    <x v="51"/>
    <x v="6"/>
    <x v="109"/>
    <x v="10"/>
    <x v="0"/>
    <n v="7"/>
    <s v="Skogplanting"/>
    <x v="3"/>
  </r>
  <r>
    <x v="51"/>
    <x v="6"/>
    <x v="109"/>
    <x v="162"/>
    <x v="1"/>
    <n v="13.4"/>
    <s v="Bolig- og fritidsbebyggelse"/>
    <x v="0"/>
  </r>
  <r>
    <x v="51"/>
    <x v="6"/>
    <x v="109"/>
    <x v="161"/>
    <x v="1"/>
    <n v="1.1000000000000001"/>
    <s v="Næringsbygg og offentlige bygg"/>
    <x v="0"/>
  </r>
  <r>
    <x v="51"/>
    <x v="6"/>
    <x v="112"/>
    <x v="155"/>
    <x v="0"/>
    <n v="7"/>
    <s v="Bolig- og fritidsbebyggelse"/>
    <x v="0"/>
  </r>
  <r>
    <x v="51"/>
    <x v="6"/>
    <x v="112"/>
    <x v="162"/>
    <x v="0"/>
    <n v="1"/>
    <s v="Bolig- og fritidsbebyggelse"/>
    <x v="0"/>
  </r>
  <r>
    <x v="51"/>
    <x v="6"/>
    <x v="112"/>
    <x v="162"/>
    <x v="1"/>
    <n v="12.4"/>
    <s v="Bolig- og fritidsbebyggelse"/>
    <x v="0"/>
  </r>
  <r>
    <x v="51"/>
    <x v="6"/>
    <x v="112"/>
    <x v="155"/>
    <x v="1"/>
    <n v="9"/>
    <s v="Bolig- og fritidsbebyggelse"/>
    <x v="0"/>
  </r>
  <r>
    <x v="51"/>
    <x v="6"/>
    <x v="112"/>
    <x v="154"/>
    <x v="1"/>
    <n v="397.2"/>
    <s v="Næringsbygg og offentlige bygg"/>
    <x v="0"/>
  </r>
  <r>
    <x v="51"/>
    <x v="6"/>
    <x v="136"/>
    <x v="155"/>
    <x v="0"/>
    <n v="1"/>
    <s v="Bolig- og fritidsbebyggelse"/>
    <x v="0"/>
  </r>
  <r>
    <x v="51"/>
    <x v="6"/>
    <x v="136"/>
    <x v="157"/>
    <x v="0"/>
    <n v="29.2"/>
    <s v="Næringsbygg og offentlige bygg"/>
    <x v="0"/>
  </r>
  <r>
    <x v="51"/>
    <x v="6"/>
    <x v="136"/>
    <x v="155"/>
    <x v="1"/>
    <n v="7"/>
    <s v="Bolig- og fritidsbebyggelse"/>
    <x v="0"/>
  </r>
  <r>
    <x v="51"/>
    <x v="6"/>
    <x v="136"/>
    <x v="154"/>
    <x v="1"/>
    <n v="50"/>
    <s v="Næringsbygg og offentlige bygg"/>
    <x v="0"/>
  </r>
  <r>
    <x v="51"/>
    <x v="6"/>
    <x v="136"/>
    <x v="157"/>
    <x v="1"/>
    <n v="30.4"/>
    <s v="Næringsbygg og offentlige bygg"/>
    <x v="0"/>
  </r>
  <r>
    <x v="51"/>
    <x v="6"/>
    <x v="142"/>
    <x v="155"/>
    <x v="0"/>
    <n v="1.8"/>
    <s v="Bolig- og fritidsbebyggelse"/>
    <x v="0"/>
  </r>
  <r>
    <x v="51"/>
    <x v="6"/>
    <x v="142"/>
    <x v="155"/>
    <x v="1"/>
    <n v="6.4"/>
    <s v="Bolig- og fritidsbebyggelse"/>
    <x v="0"/>
  </r>
  <r>
    <x v="51"/>
    <x v="6"/>
    <x v="142"/>
    <x v="162"/>
    <x v="1"/>
    <n v="1.6"/>
    <s v="Bolig- og fritidsbebyggelse"/>
    <x v="0"/>
  </r>
  <r>
    <x v="51"/>
    <x v="7"/>
    <x v="114"/>
    <x v="155"/>
    <x v="0"/>
    <n v="25"/>
    <s v="Bolig- og fritidsbebyggelse"/>
    <x v="0"/>
  </r>
  <r>
    <x v="51"/>
    <x v="7"/>
    <x v="114"/>
    <x v="26"/>
    <x v="0"/>
    <n v="2"/>
    <s v="Friområder mm"/>
    <x v="3"/>
  </r>
  <r>
    <x v="51"/>
    <x v="7"/>
    <x v="114"/>
    <x v="158"/>
    <x v="0"/>
    <n v="4"/>
    <s v="Samferdselsanlegg"/>
    <x v="1"/>
  </r>
  <r>
    <x v="51"/>
    <x v="7"/>
    <x v="114"/>
    <x v="162"/>
    <x v="1"/>
    <n v="0.4"/>
    <s v="Bolig- og fritidsbebyggelse"/>
    <x v="0"/>
  </r>
  <r>
    <x v="51"/>
    <x v="7"/>
    <x v="115"/>
    <x v="155"/>
    <x v="0"/>
    <n v="15.4"/>
    <s v="Bolig- og fritidsbebyggelse"/>
    <x v="0"/>
  </r>
  <r>
    <x v="51"/>
    <x v="7"/>
    <x v="115"/>
    <x v="26"/>
    <x v="0"/>
    <n v="1.2"/>
    <s v="Friområder mm"/>
    <x v="3"/>
  </r>
  <r>
    <x v="51"/>
    <x v="7"/>
    <x v="115"/>
    <x v="158"/>
    <x v="0"/>
    <n v="4.5999999999999996"/>
    <s v="Samferdselsanlegg"/>
    <x v="1"/>
  </r>
  <r>
    <x v="51"/>
    <x v="7"/>
    <x v="115"/>
    <x v="155"/>
    <x v="1"/>
    <n v="11.7"/>
    <s v="Bolig- og fritidsbebyggelse"/>
    <x v="0"/>
  </r>
  <r>
    <x v="51"/>
    <x v="7"/>
    <x v="115"/>
    <x v="26"/>
    <x v="1"/>
    <n v="9.9"/>
    <s v="Friområder mm"/>
    <x v="3"/>
  </r>
  <r>
    <x v="51"/>
    <x v="7"/>
    <x v="115"/>
    <x v="154"/>
    <x v="1"/>
    <n v="10"/>
    <s v="Næringsbygg og offentlige bygg"/>
    <x v="0"/>
  </r>
  <r>
    <x v="51"/>
    <x v="7"/>
    <x v="115"/>
    <x v="158"/>
    <x v="1"/>
    <n v="28.3"/>
    <s v="Samferdselsanlegg"/>
    <x v="1"/>
  </r>
  <r>
    <x v="51"/>
    <x v="7"/>
    <x v="139"/>
    <x v="155"/>
    <x v="0"/>
    <n v="1"/>
    <s v="Bolig- og fritidsbebyggelse"/>
    <x v="0"/>
  </r>
  <r>
    <x v="51"/>
    <x v="7"/>
    <x v="139"/>
    <x v="154"/>
    <x v="0"/>
    <n v="9.3000000000000007"/>
    <s v="Næringsbygg og offentlige bygg"/>
    <x v="0"/>
  </r>
  <r>
    <x v="51"/>
    <x v="7"/>
    <x v="139"/>
    <x v="158"/>
    <x v="0"/>
    <n v="2.8"/>
    <s v="Samferdselsanlegg"/>
    <x v="1"/>
  </r>
  <r>
    <x v="51"/>
    <x v="7"/>
    <x v="139"/>
    <x v="155"/>
    <x v="1"/>
    <n v="1"/>
    <s v="Bolig- og fritidsbebyggelse"/>
    <x v="0"/>
  </r>
  <r>
    <x v="51"/>
    <x v="7"/>
    <x v="139"/>
    <x v="26"/>
    <x v="1"/>
    <n v="7"/>
    <s v="Friområder mm"/>
    <x v="3"/>
  </r>
  <r>
    <x v="51"/>
    <x v="7"/>
    <x v="139"/>
    <x v="158"/>
    <x v="1"/>
    <n v="1"/>
    <s v="Samferdselsanlegg"/>
    <x v="1"/>
  </r>
  <r>
    <x v="51"/>
    <x v="7"/>
    <x v="116"/>
    <x v="155"/>
    <x v="1"/>
    <n v="7.3"/>
    <s v="Bolig- og fritidsbebyggelse"/>
    <x v="0"/>
  </r>
  <r>
    <x v="51"/>
    <x v="7"/>
    <x v="117"/>
    <x v="155"/>
    <x v="0"/>
    <n v="1"/>
    <s v="Bolig- og fritidsbebyggelse"/>
    <x v="0"/>
  </r>
  <r>
    <x v="51"/>
    <x v="7"/>
    <x v="117"/>
    <x v="162"/>
    <x v="0"/>
    <n v="0.4"/>
    <s v="Bolig- og fritidsbebyggelse"/>
    <x v="0"/>
  </r>
  <r>
    <x v="51"/>
    <x v="7"/>
    <x v="117"/>
    <x v="162"/>
    <x v="1"/>
    <n v="4"/>
    <s v="Bolig- og fritidsbebyggelse"/>
    <x v="0"/>
  </r>
  <r>
    <x v="51"/>
    <x v="7"/>
    <x v="117"/>
    <x v="158"/>
    <x v="1"/>
    <n v="2.7"/>
    <s v="Samferdselsanlegg"/>
    <x v="1"/>
  </r>
  <r>
    <x v="51"/>
    <x v="7"/>
    <x v="118"/>
    <x v="155"/>
    <x v="0"/>
    <n v="0.5"/>
    <s v="Bolig- og fritidsbebyggelse"/>
    <x v="0"/>
  </r>
  <r>
    <x v="51"/>
    <x v="7"/>
    <x v="118"/>
    <x v="158"/>
    <x v="0"/>
    <n v="1.7"/>
    <s v="Samferdselsanlegg"/>
    <x v="1"/>
  </r>
  <r>
    <x v="51"/>
    <x v="7"/>
    <x v="119"/>
    <x v="155"/>
    <x v="1"/>
    <n v="0.5"/>
    <s v="Bolig- og fritidsbebyggelse"/>
    <x v="0"/>
  </r>
  <r>
    <x v="51"/>
    <x v="7"/>
    <x v="123"/>
    <x v="155"/>
    <x v="0"/>
    <n v="49.5"/>
    <s v="Bolig- og fritidsbebyggelse"/>
    <x v="0"/>
  </r>
  <r>
    <x v="51"/>
    <x v="7"/>
    <x v="123"/>
    <x v="162"/>
    <x v="0"/>
    <n v="3.6"/>
    <s v="Bolig- og fritidsbebyggelse"/>
    <x v="0"/>
  </r>
  <r>
    <x v="51"/>
    <x v="7"/>
    <x v="123"/>
    <x v="161"/>
    <x v="0"/>
    <n v="1"/>
    <s v="Næringsbygg og offentlige bygg"/>
    <x v="0"/>
  </r>
  <r>
    <x v="51"/>
    <x v="7"/>
    <x v="123"/>
    <x v="158"/>
    <x v="0"/>
    <n v="8.8000000000000007"/>
    <s v="Samferdselsanlegg"/>
    <x v="1"/>
  </r>
  <r>
    <x v="51"/>
    <x v="7"/>
    <x v="123"/>
    <x v="155"/>
    <x v="1"/>
    <n v="18.5"/>
    <s v="Bolig- og fritidsbebyggelse"/>
    <x v="0"/>
  </r>
  <r>
    <x v="51"/>
    <x v="7"/>
    <x v="123"/>
    <x v="162"/>
    <x v="1"/>
    <n v="0.1"/>
    <s v="Bolig- og fritidsbebyggelse"/>
    <x v="0"/>
  </r>
  <r>
    <x v="51"/>
    <x v="7"/>
    <x v="123"/>
    <x v="158"/>
    <x v="1"/>
    <n v="1"/>
    <s v="Samferdselsanlegg"/>
    <x v="1"/>
  </r>
  <r>
    <x v="51"/>
    <x v="7"/>
    <x v="125"/>
    <x v="157"/>
    <x v="0"/>
    <n v="2.2999999999999998"/>
    <s v="Næringsbygg og offentlige bygg"/>
    <x v="0"/>
  </r>
  <r>
    <x v="51"/>
    <x v="7"/>
    <x v="125"/>
    <x v="158"/>
    <x v="0"/>
    <n v="3.6"/>
    <s v="Samferdselsanlegg"/>
    <x v="1"/>
  </r>
  <r>
    <x v="51"/>
    <x v="7"/>
    <x v="125"/>
    <x v="26"/>
    <x v="1"/>
    <n v="34"/>
    <s v="Friområder mm"/>
    <x v="3"/>
  </r>
  <r>
    <x v="51"/>
    <x v="7"/>
    <x v="125"/>
    <x v="154"/>
    <x v="1"/>
    <n v="126.9"/>
    <s v="Næringsbygg og offentlige bygg"/>
    <x v="0"/>
  </r>
  <r>
    <x v="51"/>
    <x v="7"/>
    <x v="125"/>
    <x v="158"/>
    <x v="1"/>
    <n v="25"/>
    <s v="Samferdselsanlegg"/>
    <x v="1"/>
  </r>
  <r>
    <x v="51"/>
    <x v="7"/>
    <x v="126"/>
    <x v="155"/>
    <x v="0"/>
    <n v="2.4"/>
    <s v="Bolig- og fritidsbebyggelse"/>
    <x v="0"/>
  </r>
  <r>
    <x v="51"/>
    <x v="7"/>
    <x v="126"/>
    <x v="157"/>
    <x v="0"/>
    <n v="3"/>
    <s v="Næringsbygg og offentlige bygg"/>
    <x v="0"/>
  </r>
  <r>
    <x v="51"/>
    <x v="7"/>
    <x v="126"/>
    <x v="158"/>
    <x v="0"/>
    <n v="3.3"/>
    <s v="Samferdselsanlegg"/>
    <x v="1"/>
  </r>
  <r>
    <x v="51"/>
    <x v="7"/>
    <x v="126"/>
    <x v="155"/>
    <x v="1"/>
    <n v="12.5"/>
    <s v="Bolig- og fritidsbebyggelse"/>
    <x v="0"/>
  </r>
  <r>
    <x v="51"/>
    <x v="7"/>
    <x v="129"/>
    <x v="155"/>
    <x v="0"/>
    <n v="0.8"/>
    <s v="Bolig- og fritidsbebyggelse"/>
    <x v="0"/>
  </r>
  <r>
    <x v="51"/>
    <x v="7"/>
    <x v="129"/>
    <x v="158"/>
    <x v="0"/>
    <n v="19.5"/>
    <s v="Samferdselsanlegg"/>
    <x v="1"/>
  </r>
  <r>
    <x v="51"/>
    <x v="7"/>
    <x v="130"/>
    <x v="26"/>
    <x v="0"/>
    <n v="2.6"/>
    <s v="Friområder mm"/>
    <x v="3"/>
  </r>
  <r>
    <x v="51"/>
    <x v="7"/>
    <x v="130"/>
    <x v="26"/>
    <x v="1"/>
    <n v="16.399999999999999"/>
    <s v="Friområder mm"/>
    <x v="3"/>
  </r>
  <r>
    <x v="51"/>
    <x v="7"/>
    <x v="130"/>
    <x v="27"/>
    <x v="1"/>
    <n v="0.5"/>
    <s v="Golfbane mm"/>
    <x v="3"/>
  </r>
  <r>
    <x v="51"/>
    <x v="7"/>
    <x v="130"/>
    <x v="161"/>
    <x v="1"/>
    <n v="6.9"/>
    <s v="Næringsbygg og offentlige bygg"/>
    <x v="0"/>
  </r>
  <r>
    <x v="51"/>
    <x v="7"/>
    <x v="130"/>
    <x v="158"/>
    <x v="1"/>
    <n v="1.2"/>
    <s v="Samferdselsanlegg"/>
    <x v="1"/>
  </r>
  <r>
    <x v="51"/>
    <x v="7"/>
    <x v="141"/>
    <x v="162"/>
    <x v="0"/>
    <n v="1.5"/>
    <s v="Bolig- og fritidsbebyggelse"/>
    <x v="0"/>
  </r>
  <r>
    <x v="51"/>
    <x v="7"/>
    <x v="141"/>
    <x v="158"/>
    <x v="0"/>
    <n v="2.7"/>
    <s v="Samferdselsanlegg"/>
    <x v="1"/>
  </r>
  <r>
    <x v="51"/>
    <x v="7"/>
    <x v="141"/>
    <x v="158"/>
    <x v="1"/>
    <n v="5.4"/>
    <s v="Samferdselsanlegg"/>
    <x v="1"/>
  </r>
  <r>
    <x v="51"/>
    <x v="7"/>
    <x v="138"/>
    <x v="158"/>
    <x v="0"/>
    <n v="1.3"/>
    <s v="Samferdselsanlegg"/>
    <x v="1"/>
  </r>
  <r>
    <x v="51"/>
    <x v="7"/>
    <x v="133"/>
    <x v="162"/>
    <x v="1"/>
    <n v="4.0999999999999996"/>
    <s v="Bolig- og fritidsbebyggelse"/>
    <x v="0"/>
  </r>
  <r>
    <x v="51"/>
    <x v="7"/>
    <x v="134"/>
    <x v="155"/>
    <x v="0"/>
    <n v="3"/>
    <s v="Bolig- og fritidsbebyggelse"/>
    <x v="0"/>
  </r>
  <r>
    <x v="51"/>
    <x v="7"/>
    <x v="134"/>
    <x v="158"/>
    <x v="0"/>
    <n v="27"/>
    <s v="Samferdselsanlegg"/>
    <x v="1"/>
  </r>
  <r>
    <x v="51"/>
    <x v="7"/>
    <x v="135"/>
    <x v="156"/>
    <x v="0"/>
    <n v="1"/>
    <s v="Annet landbruksområde"/>
    <x v="0"/>
  </r>
  <r>
    <x v="51"/>
    <x v="7"/>
    <x v="135"/>
    <x v="155"/>
    <x v="0"/>
    <n v="4"/>
    <s v="Bolig- og fritidsbebyggelse"/>
    <x v="0"/>
  </r>
  <r>
    <x v="51"/>
    <x v="7"/>
    <x v="135"/>
    <x v="158"/>
    <x v="0"/>
    <n v="7"/>
    <s v="Samferdselsanlegg"/>
    <x v="1"/>
  </r>
  <r>
    <x v="51"/>
    <x v="1"/>
    <x v="22"/>
    <x v="106"/>
    <x v="0"/>
    <n v="3"/>
    <s v="Samferdselsanlegg"/>
    <x v="1"/>
  </r>
  <r>
    <x v="51"/>
    <x v="1"/>
    <x v="22"/>
    <x v="106"/>
    <x v="0"/>
    <n v="1"/>
    <s v="Samferdselsanlegg"/>
    <x v="1"/>
  </r>
  <r>
    <x v="51"/>
    <x v="1"/>
    <x v="22"/>
    <x v="110"/>
    <x v="1"/>
    <n v="1"/>
    <s v="Samferdselsanlegg"/>
    <x v="1"/>
  </r>
  <r>
    <x v="51"/>
    <x v="4"/>
    <x v="46"/>
    <x v="107"/>
    <x v="0"/>
    <n v="15"/>
    <s v="Næringsbygg og offentlige bygg"/>
    <x v="0"/>
  </r>
  <r>
    <x v="51"/>
    <x v="4"/>
    <x v="46"/>
    <x v="106"/>
    <x v="0"/>
    <n v="6"/>
    <s v="Samferdselsanlegg"/>
    <x v="1"/>
  </r>
  <r>
    <x v="51"/>
    <x v="4"/>
    <x v="46"/>
    <x v="117"/>
    <x v="1"/>
    <n v="6"/>
    <s v="Næringsbygg og offentlige bygg"/>
    <x v="0"/>
  </r>
  <r>
    <x v="51"/>
    <x v="4"/>
    <x v="46"/>
    <x v="136"/>
    <x v="1"/>
    <n v="3"/>
    <s v="Næringsbygg og offentlige bygg"/>
    <x v="0"/>
  </r>
  <r>
    <x v="51"/>
    <x v="4"/>
    <x v="46"/>
    <x v="110"/>
    <x v="1"/>
    <n v="4"/>
    <s v="Samferdselsanlegg"/>
    <x v="1"/>
  </r>
  <r>
    <x v="51"/>
    <x v="4"/>
    <x v="57"/>
    <x v="75"/>
    <x v="0"/>
    <n v="2"/>
    <s v="Bolig- og fritidsbebyggelse"/>
    <x v="0"/>
  </r>
  <r>
    <x v="51"/>
    <x v="4"/>
    <x v="57"/>
    <x v="108"/>
    <x v="0"/>
    <n v="2"/>
    <s v="Skogplanting"/>
    <x v="3"/>
  </r>
  <r>
    <x v="51"/>
    <x v="4"/>
    <x v="59"/>
    <x v="77"/>
    <x v="0"/>
    <n v="1"/>
    <s v="Næringsbygg og offentlige bygg"/>
    <x v="0"/>
  </r>
  <r>
    <x v="51"/>
    <x v="4"/>
    <x v="48"/>
    <x v="106"/>
    <x v="0"/>
    <n v="9"/>
    <s v="Samferdselsanlegg"/>
    <x v="1"/>
  </r>
  <r>
    <x v="51"/>
    <x v="4"/>
    <x v="49"/>
    <x v="76"/>
    <x v="0"/>
    <n v="2"/>
    <s v="Bolig- og fritidsbebyggelse"/>
    <x v="0"/>
  </r>
  <r>
    <x v="51"/>
    <x v="4"/>
    <x v="49"/>
    <x v="106"/>
    <x v="0"/>
    <n v="2"/>
    <s v="Samferdselsanlegg"/>
    <x v="1"/>
  </r>
  <r>
    <x v="51"/>
    <x v="4"/>
    <x v="49"/>
    <x v="98"/>
    <x v="1"/>
    <n v="1"/>
    <s v="Annet landbruksområde"/>
    <x v="0"/>
  </r>
  <r>
    <x v="51"/>
    <x v="4"/>
    <x v="50"/>
    <x v="74"/>
    <x v="1"/>
    <n v="2"/>
    <s v="Bolig- og fritidsbebyggelse"/>
    <x v="0"/>
  </r>
  <r>
    <x v="51"/>
    <x v="4"/>
    <x v="51"/>
    <x v="106"/>
    <x v="0"/>
    <n v="1"/>
    <s v="Samferdselsanlegg"/>
    <x v="1"/>
  </r>
  <r>
    <x v="51"/>
    <x v="4"/>
    <x v="53"/>
    <x v="75"/>
    <x v="0"/>
    <n v="1"/>
    <s v="Bolig- og fritidsbebyggelse"/>
    <x v="0"/>
  </r>
  <r>
    <x v="51"/>
    <x v="4"/>
    <x v="55"/>
    <x v="74"/>
    <x v="1"/>
    <n v="7"/>
    <s v="Bolig- og fritidsbebyggelse"/>
    <x v="0"/>
  </r>
  <r>
    <x v="51"/>
    <x v="4"/>
    <x v="55"/>
    <x v="78"/>
    <x v="1"/>
    <n v="3"/>
    <s v="Bolig- og fritidsbebyggelse"/>
    <x v="0"/>
  </r>
  <r>
    <x v="51"/>
    <x v="4"/>
    <x v="55"/>
    <x v="79"/>
    <x v="1"/>
    <n v="1"/>
    <s v="Næringsbygg og offentlige bygg"/>
    <x v="0"/>
  </r>
  <r>
    <x v="51"/>
    <x v="4"/>
    <x v="60"/>
    <x v="74"/>
    <x v="1"/>
    <n v="1"/>
    <s v="Bolig- og fritidsbebyggelse"/>
    <x v="0"/>
  </r>
  <r>
    <x v="51"/>
    <x v="4"/>
    <x v="60"/>
    <x v="150"/>
    <x v="1"/>
    <n v="8"/>
    <s v="Skogplanting"/>
    <x v="3"/>
  </r>
  <r>
    <x v="51"/>
    <x v="4"/>
    <x v="56"/>
    <x v="110"/>
    <x v="1"/>
    <n v="4"/>
    <s v="Samferdselsanlegg"/>
    <x v="1"/>
  </r>
  <r>
    <x v="51"/>
    <x v="5"/>
    <x v="62"/>
    <x v="107"/>
    <x v="0"/>
    <n v="9"/>
    <s v="Næringsbygg og offentlige bygg"/>
    <x v="0"/>
  </r>
  <r>
    <x v="51"/>
    <x v="5"/>
    <x v="62"/>
    <x v="109"/>
    <x v="1"/>
    <n v="21"/>
    <s v="Friområder mm"/>
    <x v="3"/>
  </r>
  <r>
    <x v="51"/>
    <x v="5"/>
    <x v="62"/>
    <x v="139"/>
    <x v="1"/>
    <n v="7"/>
    <s v="Ikke fordelt"/>
    <x v="2"/>
  </r>
  <r>
    <x v="51"/>
    <x v="5"/>
    <x v="62"/>
    <x v="117"/>
    <x v="1"/>
    <n v="6"/>
    <s v="Næringsbygg og offentlige bygg"/>
    <x v="0"/>
  </r>
  <r>
    <x v="51"/>
    <x v="5"/>
    <x v="72"/>
    <x v="76"/>
    <x v="0"/>
    <n v="5"/>
    <s v="Bolig- og fritidsbebyggelse"/>
    <x v="0"/>
  </r>
  <r>
    <x v="51"/>
    <x v="5"/>
    <x v="72"/>
    <x v="106"/>
    <x v="0"/>
    <n v="5"/>
    <s v="Samferdselsanlegg"/>
    <x v="1"/>
  </r>
  <r>
    <x v="51"/>
    <x v="5"/>
    <x v="63"/>
    <x v="110"/>
    <x v="1"/>
    <n v="1"/>
    <s v="Samferdselsanlegg"/>
    <x v="1"/>
  </r>
  <r>
    <x v="51"/>
    <x v="5"/>
    <x v="64"/>
    <x v="97"/>
    <x v="0"/>
    <n v="2"/>
    <s v="Annet landbruksområde"/>
    <x v="0"/>
  </r>
  <r>
    <x v="51"/>
    <x v="5"/>
    <x v="64"/>
    <x v="76"/>
    <x v="0"/>
    <n v="19"/>
    <s v="Bolig- og fritidsbebyggelse"/>
    <x v="0"/>
  </r>
  <r>
    <x v="51"/>
    <x v="5"/>
    <x v="64"/>
    <x v="106"/>
    <x v="0"/>
    <n v="7"/>
    <s v="Samferdselsanlegg"/>
    <x v="1"/>
  </r>
  <r>
    <x v="51"/>
    <x v="5"/>
    <x v="64"/>
    <x v="106"/>
    <x v="0"/>
    <n v="1"/>
    <s v="Samferdselsanlegg"/>
    <x v="1"/>
  </r>
  <r>
    <x v="51"/>
    <x v="5"/>
    <x v="64"/>
    <x v="108"/>
    <x v="0"/>
    <n v="17"/>
    <s v="Skogplanting"/>
    <x v="3"/>
  </r>
  <r>
    <x v="51"/>
    <x v="5"/>
    <x v="64"/>
    <x v="81"/>
    <x v="1"/>
    <n v="8"/>
    <s v="Bolig- og fritidsbebyggelse"/>
    <x v="0"/>
  </r>
  <r>
    <x v="51"/>
    <x v="5"/>
    <x v="65"/>
    <x v="97"/>
    <x v="0"/>
    <n v="1"/>
    <s v="Annet landbruksområde"/>
    <x v="0"/>
  </r>
  <r>
    <x v="51"/>
    <x v="5"/>
    <x v="65"/>
    <x v="75"/>
    <x v="0"/>
    <n v="3"/>
    <s v="Bolig- og fritidsbebyggelse"/>
    <x v="0"/>
  </r>
  <r>
    <x v="51"/>
    <x v="5"/>
    <x v="65"/>
    <x v="106"/>
    <x v="0"/>
    <n v="8"/>
    <s v="Samferdselsanlegg"/>
    <x v="1"/>
  </r>
  <r>
    <x v="51"/>
    <x v="5"/>
    <x v="65"/>
    <x v="108"/>
    <x v="0"/>
    <n v="33"/>
    <s v="Skogplanting"/>
    <x v="3"/>
  </r>
  <r>
    <x v="51"/>
    <x v="5"/>
    <x v="65"/>
    <x v="74"/>
    <x v="1"/>
    <n v="2"/>
    <s v="Bolig- og fritidsbebyggelse"/>
    <x v="0"/>
  </r>
  <r>
    <x v="51"/>
    <x v="5"/>
    <x v="88"/>
    <x v="76"/>
    <x v="0"/>
    <n v="16"/>
    <s v="Bolig- og fritidsbebyggelse"/>
    <x v="0"/>
  </r>
  <r>
    <x v="51"/>
    <x v="5"/>
    <x v="88"/>
    <x v="75"/>
    <x v="0"/>
    <n v="2"/>
    <s v="Bolig- og fritidsbebyggelse"/>
    <x v="0"/>
  </r>
  <r>
    <x v="51"/>
    <x v="5"/>
    <x v="66"/>
    <x v="76"/>
    <x v="0"/>
    <n v="7"/>
    <s v="Bolig- og fritidsbebyggelse"/>
    <x v="0"/>
  </r>
  <r>
    <x v="51"/>
    <x v="5"/>
    <x v="66"/>
    <x v="106"/>
    <x v="0"/>
    <n v="10"/>
    <s v="Samferdselsanlegg"/>
    <x v="1"/>
  </r>
  <r>
    <x v="51"/>
    <x v="5"/>
    <x v="66"/>
    <x v="81"/>
    <x v="1"/>
    <n v="16"/>
    <s v="Bolig- og fritidsbebyggelse"/>
    <x v="0"/>
  </r>
  <r>
    <x v="51"/>
    <x v="5"/>
    <x v="67"/>
    <x v="76"/>
    <x v="0"/>
    <n v="13"/>
    <s v="Bolig- og fritidsbebyggelse"/>
    <x v="0"/>
  </r>
  <r>
    <x v="51"/>
    <x v="5"/>
    <x v="67"/>
    <x v="106"/>
    <x v="0"/>
    <n v="3"/>
    <s v="Samferdselsanlegg"/>
    <x v="1"/>
  </r>
  <r>
    <x v="51"/>
    <x v="5"/>
    <x v="68"/>
    <x v="75"/>
    <x v="0"/>
    <n v="2"/>
    <s v="Bolig- og fritidsbebyggelse"/>
    <x v="0"/>
  </r>
  <r>
    <x v="51"/>
    <x v="5"/>
    <x v="73"/>
    <x v="75"/>
    <x v="0"/>
    <n v="2"/>
    <s v="Bolig- og fritidsbebyggelse"/>
    <x v="0"/>
  </r>
  <r>
    <x v="51"/>
    <x v="5"/>
    <x v="73"/>
    <x v="140"/>
    <x v="0"/>
    <n v="2"/>
    <s v="Næringsbygg og offentlige bygg"/>
    <x v="0"/>
  </r>
  <r>
    <x v="51"/>
    <x v="5"/>
    <x v="73"/>
    <x v="108"/>
    <x v="0"/>
    <n v="1"/>
    <s v="Skogplanting"/>
    <x v="3"/>
  </r>
  <r>
    <x v="51"/>
    <x v="5"/>
    <x v="69"/>
    <x v="97"/>
    <x v="0"/>
    <n v="1"/>
    <s v="Annet landbruksområde"/>
    <x v="0"/>
  </r>
  <r>
    <x v="51"/>
    <x v="5"/>
    <x v="69"/>
    <x v="75"/>
    <x v="0"/>
    <n v="2"/>
    <s v="Bolig- og fritidsbebyggelse"/>
    <x v="0"/>
  </r>
  <r>
    <x v="51"/>
    <x v="5"/>
    <x v="74"/>
    <x v="76"/>
    <x v="0"/>
    <n v="10"/>
    <s v="Bolig- og fritidsbebyggelse"/>
    <x v="0"/>
  </r>
  <r>
    <x v="51"/>
    <x v="5"/>
    <x v="71"/>
    <x v="97"/>
    <x v="0"/>
    <n v="2"/>
    <s v="Annet landbruksområde"/>
    <x v="0"/>
  </r>
  <r>
    <x v="51"/>
    <x v="2"/>
    <x v="75"/>
    <x v="76"/>
    <x v="0"/>
    <n v="18"/>
    <s v="Bolig- og fritidsbebyggelse"/>
    <x v="0"/>
  </r>
  <r>
    <x v="51"/>
    <x v="2"/>
    <x v="89"/>
    <x v="97"/>
    <x v="0"/>
    <n v="2"/>
    <s v="Annet landbruksområde"/>
    <x v="0"/>
  </r>
  <r>
    <x v="51"/>
    <x v="2"/>
    <x v="89"/>
    <x v="81"/>
    <x v="1"/>
    <n v="26"/>
    <s v="Bolig- og fritidsbebyggelse"/>
    <x v="0"/>
  </r>
  <r>
    <x v="51"/>
    <x v="2"/>
    <x v="76"/>
    <x v="97"/>
    <x v="0"/>
    <n v="1"/>
    <s v="Annet landbruksområde"/>
    <x v="0"/>
  </r>
  <r>
    <x v="51"/>
    <x v="2"/>
    <x v="76"/>
    <x v="76"/>
    <x v="0"/>
    <n v="58"/>
    <s v="Bolig- og fritidsbebyggelse"/>
    <x v="0"/>
  </r>
  <r>
    <x v="51"/>
    <x v="2"/>
    <x v="76"/>
    <x v="105"/>
    <x v="0"/>
    <n v="16"/>
    <s v="Friområder mm"/>
    <x v="3"/>
  </r>
  <r>
    <x v="51"/>
    <x v="2"/>
    <x v="76"/>
    <x v="116"/>
    <x v="0"/>
    <n v="2"/>
    <s v="Friområder mm"/>
    <x v="3"/>
  </r>
  <r>
    <x v="51"/>
    <x v="2"/>
    <x v="76"/>
    <x v="77"/>
    <x v="0"/>
    <n v="1"/>
    <s v="Næringsbygg og offentlige bygg"/>
    <x v="0"/>
  </r>
  <r>
    <x v="51"/>
    <x v="2"/>
    <x v="76"/>
    <x v="106"/>
    <x v="0"/>
    <n v="18"/>
    <s v="Samferdselsanlegg"/>
    <x v="1"/>
  </r>
  <r>
    <x v="51"/>
    <x v="2"/>
    <x v="76"/>
    <x v="81"/>
    <x v="1"/>
    <n v="8"/>
    <s v="Bolig- og fritidsbebyggelse"/>
    <x v="0"/>
  </r>
  <r>
    <x v="51"/>
    <x v="2"/>
    <x v="76"/>
    <x v="109"/>
    <x v="1"/>
    <n v="4"/>
    <s v="Friområder mm"/>
    <x v="3"/>
  </r>
  <r>
    <x v="51"/>
    <x v="2"/>
    <x v="76"/>
    <x v="137"/>
    <x v="1"/>
    <n v="50"/>
    <s v="Næringsbygg og offentlige bygg"/>
    <x v="0"/>
  </r>
  <r>
    <x v="51"/>
    <x v="2"/>
    <x v="76"/>
    <x v="110"/>
    <x v="1"/>
    <n v="7"/>
    <s v="Samferdselsanlegg"/>
    <x v="1"/>
  </r>
  <r>
    <x v="51"/>
    <x v="2"/>
    <x v="77"/>
    <x v="97"/>
    <x v="0"/>
    <n v="2"/>
    <s v="Annet landbruksområde"/>
    <x v="0"/>
  </r>
  <r>
    <x v="51"/>
    <x v="2"/>
    <x v="77"/>
    <x v="76"/>
    <x v="0"/>
    <n v="3"/>
    <s v="Bolig- og fritidsbebyggelse"/>
    <x v="0"/>
  </r>
  <r>
    <x v="51"/>
    <x v="2"/>
    <x v="77"/>
    <x v="105"/>
    <x v="0"/>
    <n v="2"/>
    <s v="Friområder mm"/>
    <x v="3"/>
  </r>
  <r>
    <x v="51"/>
    <x v="2"/>
    <x v="77"/>
    <x v="81"/>
    <x v="1"/>
    <n v="1"/>
    <s v="Bolig- og fritidsbebyggelse"/>
    <x v="0"/>
  </r>
  <r>
    <x v="51"/>
    <x v="2"/>
    <x v="77"/>
    <x v="109"/>
    <x v="1"/>
    <n v="1"/>
    <s v="Friområder mm"/>
    <x v="3"/>
  </r>
  <r>
    <x v="51"/>
    <x v="2"/>
    <x v="78"/>
    <x v="111"/>
    <x v="0"/>
    <n v="1"/>
    <s v="Næringsbygg og offentlige bygg"/>
    <x v="0"/>
  </r>
  <r>
    <x v="51"/>
    <x v="2"/>
    <x v="78"/>
    <x v="108"/>
    <x v="0"/>
    <n v="4"/>
    <s v="Skogplanting"/>
    <x v="3"/>
  </r>
  <r>
    <x v="51"/>
    <x v="2"/>
    <x v="90"/>
    <x v="108"/>
    <x v="0"/>
    <n v="1"/>
    <s v="Skogplanting"/>
    <x v="3"/>
  </r>
  <r>
    <x v="51"/>
    <x v="2"/>
    <x v="79"/>
    <x v="111"/>
    <x v="0"/>
    <n v="3"/>
    <s v="Næringsbygg og offentlige bygg"/>
    <x v="0"/>
  </r>
  <r>
    <x v="51"/>
    <x v="2"/>
    <x v="80"/>
    <x v="106"/>
    <x v="0"/>
    <n v="8"/>
    <s v="Samferdselsanlegg"/>
    <x v="1"/>
  </r>
  <r>
    <x v="51"/>
    <x v="2"/>
    <x v="80"/>
    <x v="110"/>
    <x v="1"/>
    <n v="5"/>
    <s v="Samferdselsanlegg"/>
    <x v="1"/>
  </r>
  <r>
    <x v="51"/>
    <x v="2"/>
    <x v="92"/>
    <x v="97"/>
    <x v="0"/>
    <n v="1"/>
    <s v="Annet landbruksområde"/>
    <x v="0"/>
  </r>
  <r>
    <x v="51"/>
    <x v="2"/>
    <x v="92"/>
    <x v="106"/>
    <x v="0"/>
    <n v="28"/>
    <s v="Samferdselsanlegg"/>
    <x v="1"/>
  </r>
  <r>
    <x v="51"/>
    <x v="2"/>
    <x v="81"/>
    <x v="97"/>
    <x v="0"/>
    <n v="5"/>
    <s v="Annet landbruksområde"/>
    <x v="0"/>
  </r>
  <r>
    <x v="51"/>
    <x v="2"/>
    <x v="82"/>
    <x v="106"/>
    <x v="0"/>
    <n v="7"/>
    <s v="Samferdselsanlegg"/>
    <x v="1"/>
  </r>
  <r>
    <x v="51"/>
    <x v="2"/>
    <x v="94"/>
    <x v="135"/>
    <x v="0"/>
    <n v="4"/>
    <s v="Næringsbygg og offentlige bygg"/>
    <x v="0"/>
  </r>
  <r>
    <x v="51"/>
    <x v="2"/>
    <x v="94"/>
    <x v="137"/>
    <x v="1"/>
    <n v="1"/>
    <s v="Næringsbygg og offentlige bygg"/>
    <x v="0"/>
  </r>
  <r>
    <x v="51"/>
    <x v="2"/>
    <x v="91"/>
    <x v="75"/>
    <x v="0"/>
    <n v="10"/>
    <s v="Bolig- og fritidsbebyggelse"/>
    <x v="0"/>
  </r>
  <r>
    <x v="51"/>
    <x v="2"/>
    <x v="83"/>
    <x v="97"/>
    <x v="0"/>
    <n v="1"/>
    <s v="Annet landbruksområde"/>
    <x v="0"/>
  </r>
  <r>
    <x v="51"/>
    <x v="2"/>
    <x v="83"/>
    <x v="75"/>
    <x v="0"/>
    <n v="1"/>
    <s v="Bolig- og fritidsbebyggelse"/>
    <x v="0"/>
  </r>
  <r>
    <x v="51"/>
    <x v="2"/>
    <x v="84"/>
    <x v="97"/>
    <x v="0"/>
    <n v="1"/>
    <s v="Annet landbruksområde"/>
    <x v="0"/>
  </r>
  <r>
    <x v="51"/>
    <x v="2"/>
    <x v="84"/>
    <x v="76"/>
    <x v="0"/>
    <n v="13"/>
    <s v="Bolig- og fritidsbebyggelse"/>
    <x v="0"/>
  </r>
  <r>
    <x v="51"/>
    <x v="2"/>
    <x v="85"/>
    <x v="97"/>
    <x v="0"/>
    <n v="1"/>
    <s v="Annet landbruksområde"/>
    <x v="0"/>
  </r>
  <r>
    <x v="51"/>
    <x v="2"/>
    <x v="85"/>
    <x v="106"/>
    <x v="0"/>
    <n v="3"/>
    <s v="Samferdselsanlegg"/>
    <x v="1"/>
  </r>
  <r>
    <x v="51"/>
    <x v="2"/>
    <x v="86"/>
    <x v="97"/>
    <x v="0"/>
    <n v="1"/>
    <s v="Annet landbruksområde"/>
    <x v="0"/>
  </r>
  <r>
    <x v="51"/>
    <x v="2"/>
    <x v="86"/>
    <x v="106"/>
    <x v="0"/>
    <n v="6"/>
    <s v="Samferdselsanlegg"/>
    <x v="1"/>
  </r>
  <r>
    <x v="52"/>
    <x v="0"/>
    <x v="1"/>
    <x v="157"/>
    <x v="0"/>
    <n v="126.3"/>
    <s v="Næringsbygg og offentlige bygg"/>
    <x v="0"/>
  </r>
  <r>
    <x v="52"/>
    <x v="0"/>
    <x v="1"/>
    <x v="157"/>
    <x v="1"/>
    <n v="53.5"/>
    <s v="Næringsbygg og offentlige bygg"/>
    <x v="0"/>
  </r>
  <r>
    <x v="52"/>
    <x v="0"/>
    <x v="1"/>
    <x v="158"/>
    <x v="1"/>
    <n v="0.6"/>
    <s v="Samferdselsanlegg"/>
    <x v="1"/>
  </r>
  <r>
    <x v="52"/>
    <x v="0"/>
    <x v="3"/>
    <x v="158"/>
    <x v="0"/>
    <n v="22.5"/>
    <s v="Samferdselsanlegg"/>
    <x v="1"/>
  </r>
  <r>
    <x v="52"/>
    <x v="0"/>
    <x v="3"/>
    <x v="158"/>
    <x v="1"/>
    <n v="1"/>
    <s v="Samferdselsanlegg"/>
    <x v="1"/>
  </r>
  <r>
    <x v="52"/>
    <x v="0"/>
    <x v="6"/>
    <x v="155"/>
    <x v="0"/>
    <n v="1.3"/>
    <s v="Bolig- og fritidsbebyggelse"/>
    <x v="0"/>
  </r>
  <r>
    <x v="52"/>
    <x v="0"/>
    <x v="6"/>
    <x v="155"/>
    <x v="1"/>
    <n v="0.3"/>
    <s v="Bolig- og fritidsbebyggelse"/>
    <x v="0"/>
  </r>
  <r>
    <x v="52"/>
    <x v="0"/>
    <x v="7"/>
    <x v="155"/>
    <x v="0"/>
    <n v="14.6"/>
    <s v="Bolig- og fritidsbebyggelse"/>
    <x v="0"/>
  </r>
  <r>
    <x v="52"/>
    <x v="0"/>
    <x v="7"/>
    <x v="155"/>
    <x v="0"/>
    <n v="1.5"/>
    <s v="Bolig- og fritidsbebyggelse"/>
    <x v="0"/>
  </r>
  <r>
    <x v="52"/>
    <x v="0"/>
    <x v="7"/>
    <x v="158"/>
    <x v="0"/>
    <n v="0.8"/>
    <s v="Samferdselsanlegg"/>
    <x v="1"/>
  </r>
  <r>
    <x v="52"/>
    <x v="0"/>
    <x v="7"/>
    <x v="158"/>
    <x v="0"/>
    <n v="0.6"/>
    <s v="Samferdselsanlegg"/>
    <x v="1"/>
  </r>
  <r>
    <x v="52"/>
    <x v="0"/>
    <x v="7"/>
    <x v="158"/>
    <x v="1"/>
    <n v="0.1"/>
    <s v="Samferdselsanlegg"/>
    <x v="1"/>
  </r>
  <r>
    <x v="52"/>
    <x v="0"/>
    <x v="9"/>
    <x v="156"/>
    <x v="0"/>
    <n v="2.5"/>
    <s v="Annet landbruksområde"/>
    <x v="0"/>
  </r>
  <r>
    <x v="52"/>
    <x v="0"/>
    <x v="9"/>
    <x v="157"/>
    <x v="0"/>
    <n v="7.8"/>
    <s v="Næringsbygg og offentlige bygg"/>
    <x v="0"/>
  </r>
  <r>
    <x v="52"/>
    <x v="0"/>
    <x v="9"/>
    <x v="161"/>
    <x v="1"/>
    <n v="0.5"/>
    <s v="Næringsbygg og offentlige bygg"/>
    <x v="0"/>
  </r>
  <r>
    <x v="52"/>
    <x v="0"/>
    <x v="10"/>
    <x v="155"/>
    <x v="0"/>
    <n v="1"/>
    <s v="Bolig- og fritidsbebyggelse"/>
    <x v="0"/>
  </r>
  <r>
    <x v="52"/>
    <x v="0"/>
    <x v="10"/>
    <x v="26"/>
    <x v="0"/>
    <n v="7.5"/>
    <s v="Friområder mm"/>
    <x v="3"/>
  </r>
  <r>
    <x v="52"/>
    <x v="0"/>
    <x v="10"/>
    <x v="158"/>
    <x v="0"/>
    <n v="16"/>
    <s v="Samferdselsanlegg"/>
    <x v="1"/>
  </r>
  <r>
    <x v="52"/>
    <x v="0"/>
    <x v="11"/>
    <x v="158"/>
    <x v="0"/>
    <n v="15.4"/>
    <s v="Samferdselsanlegg"/>
    <x v="1"/>
  </r>
  <r>
    <x v="52"/>
    <x v="0"/>
    <x v="11"/>
    <x v="158"/>
    <x v="0"/>
    <n v="1"/>
    <s v="Samferdselsanlegg"/>
    <x v="1"/>
  </r>
  <r>
    <x v="52"/>
    <x v="0"/>
    <x v="13"/>
    <x v="158"/>
    <x v="0"/>
    <n v="9"/>
    <s v="Samferdselsanlegg"/>
    <x v="1"/>
  </r>
  <r>
    <x v="52"/>
    <x v="0"/>
    <x v="13"/>
    <x v="156"/>
    <x v="1"/>
    <n v="2"/>
    <s v="Annet landbruksområde"/>
    <x v="0"/>
  </r>
  <r>
    <x v="52"/>
    <x v="0"/>
    <x v="14"/>
    <x v="158"/>
    <x v="1"/>
    <n v="0.5"/>
    <s v="Samferdselsanlegg"/>
    <x v="1"/>
  </r>
  <r>
    <x v="52"/>
    <x v="0"/>
    <x v="15"/>
    <x v="156"/>
    <x v="0"/>
    <n v="2"/>
    <s v="Annet landbruksområde"/>
    <x v="0"/>
  </r>
  <r>
    <x v="52"/>
    <x v="0"/>
    <x v="15"/>
    <x v="155"/>
    <x v="0"/>
    <n v="3"/>
    <s v="Bolig- og fritidsbebyggelse"/>
    <x v="0"/>
  </r>
  <r>
    <x v="52"/>
    <x v="0"/>
    <x v="15"/>
    <x v="26"/>
    <x v="0"/>
    <n v="6.1"/>
    <s v="Friområder mm"/>
    <x v="3"/>
  </r>
  <r>
    <x v="52"/>
    <x v="0"/>
    <x v="15"/>
    <x v="160"/>
    <x v="0"/>
    <n v="1.3"/>
    <s v="Ikke fordelt"/>
    <x v="2"/>
  </r>
  <r>
    <x v="52"/>
    <x v="0"/>
    <x v="15"/>
    <x v="158"/>
    <x v="0"/>
    <n v="67"/>
    <s v="Samferdselsanlegg"/>
    <x v="1"/>
  </r>
  <r>
    <x v="52"/>
    <x v="0"/>
    <x v="15"/>
    <x v="158"/>
    <x v="0"/>
    <n v="0.8"/>
    <s v="Samferdselsanlegg"/>
    <x v="1"/>
  </r>
  <r>
    <x v="52"/>
    <x v="0"/>
    <x v="15"/>
    <x v="156"/>
    <x v="1"/>
    <n v="21"/>
    <s v="Annet landbruksområde"/>
    <x v="0"/>
  </r>
  <r>
    <x v="52"/>
    <x v="0"/>
    <x v="15"/>
    <x v="155"/>
    <x v="1"/>
    <n v="2.1"/>
    <s v="Bolig- og fritidsbebyggelse"/>
    <x v="0"/>
  </r>
  <r>
    <x v="52"/>
    <x v="0"/>
    <x v="15"/>
    <x v="26"/>
    <x v="1"/>
    <n v="16.399999999999999"/>
    <s v="Friområder mm"/>
    <x v="3"/>
  </r>
  <r>
    <x v="52"/>
    <x v="0"/>
    <x v="15"/>
    <x v="159"/>
    <x v="1"/>
    <n v="1.8"/>
    <s v="Friområder mm"/>
    <x v="3"/>
  </r>
  <r>
    <x v="52"/>
    <x v="0"/>
    <x v="15"/>
    <x v="160"/>
    <x v="1"/>
    <n v="2"/>
    <s v="Ikke fordelt"/>
    <x v="2"/>
  </r>
  <r>
    <x v="52"/>
    <x v="0"/>
    <x v="15"/>
    <x v="161"/>
    <x v="1"/>
    <n v="0.1"/>
    <s v="Næringsbygg og offentlige bygg"/>
    <x v="0"/>
  </r>
  <r>
    <x v="52"/>
    <x v="0"/>
    <x v="15"/>
    <x v="158"/>
    <x v="1"/>
    <n v="2"/>
    <s v="Samferdselsanlegg"/>
    <x v="1"/>
  </r>
  <r>
    <x v="52"/>
    <x v="0"/>
    <x v="15"/>
    <x v="158"/>
    <x v="1"/>
    <n v="0.4"/>
    <s v="Samferdselsanlegg"/>
    <x v="1"/>
  </r>
  <r>
    <x v="52"/>
    <x v="0"/>
    <x v="16"/>
    <x v="155"/>
    <x v="0"/>
    <n v="28.2"/>
    <s v="Bolig- og fritidsbebyggelse"/>
    <x v="0"/>
  </r>
  <r>
    <x v="52"/>
    <x v="0"/>
    <x v="16"/>
    <x v="26"/>
    <x v="0"/>
    <n v="3.9"/>
    <s v="Friområder mm"/>
    <x v="3"/>
  </r>
  <r>
    <x v="52"/>
    <x v="0"/>
    <x v="16"/>
    <x v="155"/>
    <x v="1"/>
    <n v="1"/>
    <s v="Bolig- og fritidsbebyggelse"/>
    <x v="0"/>
  </r>
  <r>
    <x v="52"/>
    <x v="0"/>
    <x v="17"/>
    <x v="155"/>
    <x v="0"/>
    <n v="24"/>
    <s v="Bolig- og fritidsbebyggelse"/>
    <x v="0"/>
  </r>
  <r>
    <x v="52"/>
    <x v="0"/>
    <x v="17"/>
    <x v="26"/>
    <x v="0"/>
    <n v="38"/>
    <s v="Friområder mm"/>
    <x v="3"/>
  </r>
  <r>
    <x v="52"/>
    <x v="0"/>
    <x v="17"/>
    <x v="160"/>
    <x v="0"/>
    <n v="81"/>
    <s v="Ikke fordelt"/>
    <x v="2"/>
  </r>
  <r>
    <x v="52"/>
    <x v="0"/>
    <x v="17"/>
    <x v="154"/>
    <x v="0"/>
    <n v="0.8"/>
    <s v="Næringsbygg og offentlige bygg"/>
    <x v="0"/>
  </r>
  <r>
    <x v="52"/>
    <x v="0"/>
    <x v="17"/>
    <x v="156"/>
    <x v="1"/>
    <n v="0.2"/>
    <s v="Annet landbruksområde"/>
    <x v="0"/>
  </r>
  <r>
    <x v="52"/>
    <x v="0"/>
    <x v="17"/>
    <x v="155"/>
    <x v="1"/>
    <n v="5"/>
    <s v="Bolig- og fritidsbebyggelse"/>
    <x v="0"/>
  </r>
  <r>
    <x v="52"/>
    <x v="0"/>
    <x v="17"/>
    <x v="26"/>
    <x v="1"/>
    <n v="1"/>
    <s v="Friområder mm"/>
    <x v="3"/>
  </r>
  <r>
    <x v="52"/>
    <x v="0"/>
    <x v="17"/>
    <x v="161"/>
    <x v="1"/>
    <n v="40"/>
    <s v="Næringsbygg og offentlige bygg"/>
    <x v="0"/>
  </r>
  <r>
    <x v="52"/>
    <x v="0"/>
    <x v="17"/>
    <x v="157"/>
    <x v="1"/>
    <n v="5"/>
    <s v="Næringsbygg og offentlige bygg"/>
    <x v="0"/>
  </r>
  <r>
    <x v="52"/>
    <x v="0"/>
    <x v="17"/>
    <x v="158"/>
    <x v="1"/>
    <n v="4"/>
    <s v="Samferdselsanlegg"/>
    <x v="1"/>
  </r>
  <r>
    <x v="52"/>
    <x v="0"/>
    <x v="18"/>
    <x v="162"/>
    <x v="0"/>
    <n v="4.9000000000000004"/>
    <s v="Bolig- og fritidsbebyggelse"/>
    <x v="0"/>
  </r>
  <r>
    <x v="52"/>
    <x v="0"/>
    <x v="18"/>
    <x v="155"/>
    <x v="0"/>
    <n v="0.1"/>
    <s v="Bolig- og fritidsbebyggelse"/>
    <x v="0"/>
  </r>
  <r>
    <x v="52"/>
    <x v="0"/>
    <x v="18"/>
    <x v="154"/>
    <x v="0"/>
    <n v="28.3"/>
    <s v="Næringsbygg og offentlige bygg"/>
    <x v="0"/>
  </r>
  <r>
    <x v="52"/>
    <x v="0"/>
    <x v="18"/>
    <x v="158"/>
    <x v="0"/>
    <n v="0.2"/>
    <s v="Samferdselsanlegg"/>
    <x v="1"/>
  </r>
  <r>
    <x v="52"/>
    <x v="0"/>
    <x v="18"/>
    <x v="162"/>
    <x v="1"/>
    <n v="8.4"/>
    <s v="Bolig- og fritidsbebyggelse"/>
    <x v="0"/>
  </r>
  <r>
    <x v="52"/>
    <x v="0"/>
    <x v="18"/>
    <x v="155"/>
    <x v="1"/>
    <n v="0.1"/>
    <s v="Bolig- og fritidsbebyggelse"/>
    <x v="0"/>
  </r>
  <r>
    <x v="52"/>
    <x v="0"/>
    <x v="19"/>
    <x v="155"/>
    <x v="0"/>
    <n v="11.6"/>
    <s v="Bolig- og fritidsbebyggelse"/>
    <x v="0"/>
  </r>
  <r>
    <x v="52"/>
    <x v="0"/>
    <x v="19"/>
    <x v="158"/>
    <x v="0"/>
    <n v="1.6"/>
    <s v="Samferdselsanlegg"/>
    <x v="1"/>
  </r>
  <r>
    <x v="52"/>
    <x v="0"/>
    <x v="19"/>
    <x v="158"/>
    <x v="0"/>
    <n v="0.2"/>
    <s v="Samferdselsanlegg"/>
    <x v="1"/>
  </r>
  <r>
    <x v="52"/>
    <x v="0"/>
    <x v="20"/>
    <x v="155"/>
    <x v="0"/>
    <n v="7.9"/>
    <s v="Bolig- og fritidsbebyggelse"/>
    <x v="0"/>
  </r>
  <r>
    <x v="52"/>
    <x v="0"/>
    <x v="20"/>
    <x v="163"/>
    <x v="0"/>
    <n v="1"/>
    <s v="Bolig- og fritidsbebyggelse"/>
    <x v="0"/>
  </r>
  <r>
    <x v="52"/>
    <x v="0"/>
    <x v="20"/>
    <x v="158"/>
    <x v="0"/>
    <n v="0.9"/>
    <s v="Samferdselsanlegg"/>
    <x v="1"/>
  </r>
  <r>
    <x v="52"/>
    <x v="0"/>
    <x v="20"/>
    <x v="10"/>
    <x v="0"/>
    <n v="3"/>
    <s v="Skogplanting"/>
    <x v="3"/>
  </r>
  <r>
    <x v="52"/>
    <x v="0"/>
    <x v="20"/>
    <x v="26"/>
    <x v="1"/>
    <n v="2"/>
    <s v="Friområder mm"/>
    <x v="3"/>
  </r>
  <r>
    <x v="52"/>
    <x v="0"/>
    <x v="20"/>
    <x v="154"/>
    <x v="1"/>
    <n v="46"/>
    <s v="Næringsbygg og offentlige bygg"/>
    <x v="0"/>
  </r>
  <r>
    <x v="52"/>
    <x v="0"/>
    <x v="20"/>
    <x v="158"/>
    <x v="1"/>
    <n v="5.6"/>
    <s v="Samferdselsanlegg"/>
    <x v="1"/>
  </r>
  <r>
    <x v="52"/>
    <x v="0"/>
    <x v="21"/>
    <x v="155"/>
    <x v="0"/>
    <n v="0.8"/>
    <s v="Bolig- og fritidsbebyggelse"/>
    <x v="0"/>
  </r>
  <r>
    <x v="52"/>
    <x v="0"/>
    <x v="21"/>
    <x v="156"/>
    <x v="1"/>
    <n v="26"/>
    <s v="Annet landbruksområde"/>
    <x v="0"/>
  </r>
  <r>
    <x v="52"/>
    <x v="0"/>
    <x v="21"/>
    <x v="155"/>
    <x v="1"/>
    <n v="1.4"/>
    <s v="Bolig- og fritidsbebyggelse"/>
    <x v="0"/>
  </r>
  <r>
    <x v="52"/>
    <x v="0"/>
    <x v="21"/>
    <x v="162"/>
    <x v="1"/>
    <n v="0.8"/>
    <s v="Bolig- og fritidsbebyggelse"/>
    <x v="0"/>
  </r>
  <r>
    <x v="52"/>
    <x v="3"/>
    <x v="24"/>
    <x v="156"/>
    <x v="1"/>
    <n v="2"/>
    <s v="Annet landbruksområde"/>
    <x v="0"/>
  </r>
  <r>
    <x v="52"/>
    <x v="3"/>
    <x v="24"/>
    <x v="154"/>
    <x v="1"/>
    <n v="6"/>
    <s v="Næringsbygg og offentlige bygg"/>
    <x v="0"/>
  </r>
  <r>
    <x v="52"/>
    <x v="3"/>
    <x v="25"/>
    <x v="155"/>
    <x v="0"/>
    <n v="28"/>
    <s v="Bolig- og fritidsbebyggelse"/>
    <x v="0"/>
  </r>
  <r>
    <x v="52"/>
    <x v="3"/>
    <x v="25"/>
    <x v="26"/>
    <x v="0"/>
    <n v="10.3"/>
    <s v="Friområder mm"/>
    <x v="3"/>
  </r>
  <r>
    <x v="52"/>
    <x v="3"/>
    <x v="25"/>
    <x v="158"/>
    <x v="0"/>
    <n v="2.6"/>
    <s v="Samferdselsanlegg"/>
    <x v="1"/>
  </r>
  <r>
    <x v="52"/>
    <x v="3"/>
    <x v="25"/>
    <x v="155"/>
    <x v="1"/>
    <n v="14.8"/>
    <s v="Bolig- og fritidsbebyggelse"/>
    <x v="0"/>
  </r>
  <r>
    <x v="52"/>
    <x v="3"/>
    <x v="25"/>
    <x v="155"/>
    <x v="1"/>
    <n v="0.4"/>
    <s v="Bolig- og fritidsbebyggelse"/>
    <x v="0"/>
  </r>
  <r>
    <x v="52"/>
    <x v="3"/>
    <x v="25"/>
    <x v="26"/>
    <x v="1"/>
    <n v="19"/>
    <s v="Friområder mm"/>
    <x v="3"/>
  </r>
  <r>
    <x v="52"/>
    <x v="3"/>
    <x v="25"/>
    <x v="154"/>
    <x v="1"/>
    <n v="25.3"/>
    <s v="Næringsbygg og offentlige bygg"/>
    <x v="0"/>
  </r>
  <r>
    <x v="52"/>
    <x v="3"/>
    <x v="25"/>
    <x v="157"/>
    <x v="1"/>
    <n v="6"/>
    <s v="Næringsbygg og offentlige bygg"/>
    <x v="0"/>
  </r>
  <r>
    <x v="52"/>
    <x v="3"/>
    <x v="25"/>
    <x v="158"/>
    <x v="1"/>
    <n v="4.5999999999999996"/>
    <s v="Samferdselsanlegg"/>
    <x v="1"/>
  </r>
  <r>
    <x v="52"/>
    <x v="3"/>
    <x v="26"/>
    <x v="155"/>
    <x v="0"/>
    <n v="4.4000000000000004"/>
    <s v="Bolig- og fritidsbebyggelse"/>
    <x v="0"/>
  </r>
  <r>
    <x v="52"/>
    <x v="3"/>
    <x v="26"/>
    <x v="26"/>
    <x v="0"/>
    <n v="0.3"/>
    <s v="Friområder mm"/>
    <x v="3"/>
  </r>
  <r>
    <x v="52"/>
    <x v="3"/>
    <x v="26"/>
    <x v="155"/>
    <x v="1"/>
    <n v="6.3"/>
    <s v="Bolig- og fritidsbebyggelse"/>
    <x v="0"/>
  </r>
  <r>
    <x v="52"/>
    <x v="3"/>
    <x v="28"/>
    <x v="163"/>
    <x v="1"/>
    <n v="32.799999999999997"/>
    <s v="Bolig- og fritidsbebyggelse"/>
    <x v="0"/>
  </r>
  <r>
    <x v="52"/>
    <x v="3"/>
    <x v="28"/>
    <x v="162"/>
    <x v="1"/>
    <n v="30.4"/>
    <s v="Bolig- og fritidsbebyggelse"/>
    <x v="0"/>
  </r>
  <r>
    <x v="52"/>
    <x v="3"/>
    <x v="28"/>
    <x v="161"/>
    <x v="1"/>
    <n v="0.6"/>
    <s v="Næringsbygg og offentlige bygg"/>
    <x v="0"/>
  </r>
  <r>
    <x v="52"/>
    <x v="3"/>
    <x v="28"/>
    <x v="158"/>
    <x v="1"/>
    <n v="7.7"/>
    <s v="Samferdselsanlegg"/>
    <x v="1"/>
  </r>
  <r>
    <x v="52"/>
    <x v="3"/>
    <x v="30"/>
    <x v="155"/>
    <x v="0"/>
    <n v="1.5"/>
    <s v="Bolig- og fritidsbebyggelse"/>
    <x v="0"/>
  </r>
  <r>
    <x v="52"/>
    <x v="3"/>
    <x v="30"/>
    <x v="158"/>
    <x v="0"/>
    <n v="0.5"/>
    <s v="Samferdselsanlegg"/>
    <x v="1"/>
  </r>
  <r>
    <x v="52"/>
    <x v="3"/>
    <x v="31"/>
    <x v="158"/>
    <x v="0"/>
    <n v="1.1000000000000001"/>
    <s v="Samferdselsanlegg"/>
    <x v="1"/>
  </r>
  <r>
    <x v="52"/>
    <x v="3"/>
    <x v="44"/>
    <x v="154"/>
    <x v="0"/>
    <n v="4"/>
    <s v="Næringsbygg og offentlige bygg"/>
    <x v="0"/>
  </r>
  <r>
    <x v="52"/>
    <x v="3"/>
    <x v="44"/>
    <x v="154"/>
    <x v="0"/>
    <n v="3"/>
    <s v="Næringsbygg og offentlige bygg"/>
    <x v="0"/>
  </r>
  <r>
    <x v="52"/>
    <x v="3"/>
    <x v="44"/>
    <x v="158"/>
    <x v="0"/>
    <n v="0.5"/>
    <s v="Samferdselsanlegg"/>
    <x v="1"/>
  </r>
  <r>
    <x v="52"/>
    <x v="3"/>
    <x v="44"/>
    <x v="154"/>
    <x v="1"/>
    <n v="0.5"/>
    <s v="Næringsbygg og offentlige bygg"/>
    <x v="0"/>
  </r>
  <r>
    <x v="52"/>
    <x v="3"/>
    <x v="44"/>
    <x v="154"/>
    <x v="1"/>
    <n v="0.5"/>
    <s v="Næringsbygg og offentlige bygg"/>
    <x v="0"/>
  </r>
  <r>
    <x v="52"/>
    <x v="3"/>
    <x v="32"/>
    <x v="156"/>
    <x v="0"/>
    <n v="0.1"/>
    <s v="Annet landbruksområde"/>
    <x v="0"/>
  </r>
  <r>
    <x v="52"/>
    <x v="3"/>
    <x v="32"/>
    <x v="155"/>
    <x v="0"/>
    <n v="2.8"/>
    <s v="Bolig- og fritidsbebyggelse"/>
    <x v="0"/>
  </r>
  <r>
    <x v="52"/>
    <x v="3"/>
    <x v="32"/>
    <x v="26"/>
    <x v="0"/>
    <n v="3"/>
    <s v="Friområder mm"/>
    <x v="3"/>
  </r>
  <r>
    <x v="52"/>
    <x v="3"/>
    <x v="32"/>
    <x v="154"/>
    <x v="0"/>
    <n v="2"/>
    <s v="Næringsbygg og offentlige bygg"/>
    <x v="0"/>
  </r>
  <r>
    <x v="52"/>
    <x v="3"/>
    <x v="32"/>
    <x v="158"/>
    <x v="0"/>
    <n v="1.5"/>
    <s v="Samferdselsanlegg"/>
    <x v="1"/>
  </r>
  <r>
    <x v="52"/>
    <x v="3"/>
    <x v="32"/>
    <x v="162"/>
    <x v="1"/>
    <n v="32.5"/>
    <s v="Bolig- og fritidsbebyggelse"/>
    <x v="0"/>
  </r>
  <r>
    <x v="52"/>
    <x v="3"/>
    <x v="32"/>
    <x v="155"/>
    <x v="1"/>
    <n v="23"/>
    <s v="Bolig- og fritidsbebyggelse"/>
    <x v="0"/>
  </r>
  <r>
    <x v="52"/>
    <x v="3"/>
    <x v="32"/>
    <x v="162"/>
    <x v="1"/>
    <n v="0.5"/>
    <s v="Bolig- og fritidsbebyggelse"/>
    <x v="0"/>
  </r>
  <r>
    <x v="52"/>
    <x v="3"/>
    <x v="32"/>
    <x v="26"/>
    <x v="1"/>
    <n v="118.1"/>
    <s v="Friområder mm"/>
    <x v="3"/>
  </r>
  <r>
    <x v="52"/>
    <x v="3"/>
    <x v="32"/>
    <x v="161"/>
    <x v="1"/>
    <n v="3.8"/>
    <s v="Næringsbygg og offentlige bygg"/>
    <x v="0"/>
  </r>
  <r>
    <x v="52"/>
    <x v="3"/>
    <x v="32"/>
    <x v="154"/>
    <x v="1"/>
    <n v="0.7"/>
    <s v="Næringsbygg og offentlige bygg"/>
    <x v="0"/>
  </r>
  <r>
    <x v="52"/>
    <x v="3"/>
    <x v="32"/>
    <x v="158"/>
    <x v="1"/>
    <n v="18.5"/>
    <s v="Samferdselsanlegg"/>
    <x v="1"/>
  </r>
  <r>
    <x v="52"/>
    <x v="3"/>
    <x v="33"/>
    <x v="155"/>
    <x v="0"/>
    <n v="0.3"/>
    <s v="Bolig- og fritidsbebyggelse"/>
    <x v="0"/>
  </r>
  <r>
    <x v="52"/>
    <x v="3"/>
    <x v="33"/>
    <x v="154"/>
    <x v="0"/>
    <n v="1"/>
    <s v="Næringsbygg og offentlige bygg"/>
    <x v="0"/>
  </r>
  <r>
    <x v="52"/>
    <x v="3"/>
    <x v="34"/>
    <x v="155"/>
    <x v="0"/>
    <n v="1"/>
    <s v="Bolig- og fritidsbebyggelse"/>
    <x v="0"/>
  </r>
  <r>
    <x v="52"/>
    <x v="3"/>
    <x v="35"/>
    <x v="155"/>
    <x v="0"/>
    <n v="12.4"/>
    <s v="Bolig- og fritidsbebyggelse"/>
    <x v="0"/>
  </r>
  <r>
    <x v="52"/>
    <x v="3"/>
    <x v="35"/>
    <x v="155"/>
    <x v="1"/>
    <n v="6.5"/>
    <s v="Bolig- og fritidsbebyggelse"/>
    <x v="0"/>
  </r>
  <r>
    <x v="52"/>
    <x v="3"/>
    <x v="35"/>
    <x v="155"/>
    <x v="1"/>
    <n v="4.8"/>
    <s v="Bolig- og fritidsbebyggelse"/>
    <x v="0"/>
  </r>
  <r>
    <x v="52"/>
    <x v="3"/>
    <x v="35"/>
    <x v="162"/>
    <x v="1"/>
    <n v="3.2"/>
    <s v="Bolig- og fritidsbebyggelse"/>
    <x v="0"/>
  </r>
  <r>
    <x v="52"/>
    <x v="3"/>
    <x v="36"/>
    <x v="158"/>
    <x v="0"/>
    <n v="1.5"/>
    <s v="Samferdselsanlegg"/>
    <x v="1"/>
  </r>
  <r>
    <x v="52"/>
    <x v="3"/>
    <x v="36"/>
    <x v="158"/>
    <x v="0"/>
    <n v="0.5"/>
    <s v="Samferdselsanlegg"/>
    <x v="1"/>
  </r>
  <r>
    <x v="52"/>
    <x v="3"/>
    <x v="38"/>
    <x v="156"/>
    <x v="0"/>
    <n v="2.2000000000000002"/>
    <s v="Annet landbruksområde"/>
    <x v="0"/>
  </r>
  <r>
    <x v="52"/>
    <x v="3"/>
    <x v="38"/>
    <x v="155"/>
    <x v="0"/>
    <n v="0.4"/>
    <s v="Bolig- og fritidsbebyggelse"/>
    <x v="0"/>
  </r>
  <r>
    <x v="52"/>
    <x v="3"/>
    <x v="38"/>
    <x v="154"/>
    <x v="0"/>
    <n v="7.2"/>
    <s v="Næringsbygg og offentlige bygg"/>
    <x v="0"/>
  </r>
  <r>
    <x v="52"/>
    <x v="3"/>
    <x v="38"/>
    <x v="158"/>
    <x v="0"/>
    <n v="7.7"/>
    <s v="Samferdselsanlegg"/>
    <x v="1"/>
  </r>
  <r>
    <x v="52"/>
    <x v="3"/>
    <x v="38"/>
    <x v="155"/>
    <x v="1"/>
    <n v="8.5"/>
    <s v="Bolig- og fritidsbebyggelse"/>
    <x v="0"/>
  </r>
  <r>
    <x v="52"/>
    <x v="3"/>
    <x v="39"/>
    <x v="156"/>
    <x v="0"/>
    <n v="1"/>
    <s v="Annet landbruksområde"/>
    <x v="0"/>
  </r>
  <r>
    <x v="52"/>
    <x v="3"/>
    <x v="39"/>
    <x v="155"/>
    <x v="1"/>
    <n v="0.1"/>
    <s v="Bolig- og fritidsbebyggelse"/>
    <x v="0"/>
  </r>
  <r>
    <x v="52"/>
    <x v="3"/>
    <x v="39"/>
    <x v="158"/>
    <x v="1"/>
    <n v="0.1"/>
    <s v="Samferdselsanlegg"/>
    <x v="1"/>
  </r>
  <r>
    <x v="52"/>
    <x v="3"/>
    <x v="40"/>
    <x v="156"/>
    <x v="1"/>
    <n v="3.5"/>
    <s v="Annet landbruksområde"/>
    <x v="0"/>
  </r>
  <r>
    <x v="52"/>
    <x v="3"/>
    <x v="42"/>
    <x v="155"/>
    <x v="1"/>
    <n v="1.6"/>
    <s v="Bolig- og fritidsbebyggelse"/>
    <x v="0"/>
  </r>
  <r>
    <x v="52"/>
    <x v="3"/>
    <x v="43"/>
    <x v="155"/>
    <x v="0"/>
    <n v="2"/>
    <s v="Bolig- og fritidsbebyggelse"/>
    <x v="0"/>
  </r>
  <r>
    <x v="52"/>
    <x v="3"/>
    <x v="43"/>
    <x v="162"/>
    <x v="1"/>
    <n v="31"/>
    <s v="Bolig- og fritidsbebyggelse"/>
    <x v="0"/>
  </r>
  <r>
    <x v="52"/>
    <x v="3"/>
    <x v="43"/>
    <x v="155"/>
    <x v="1"/>
    <n v="3.5"/>
    <s v="Bolig- og fritidsbebyggelse"/>
    <x v="0"/>
  </r>
  <r>
    <x v="52"/>
    <x v="6"/>
    <x v="95"/>
    <x v="155"/>
    <x v="0"/>
    <n v="0.7"/>
    <s v="Bolig- og fritidsbebyggelse"/>
    <x v="0"/>
  </r>
  <r>
    <x v="52"/>
    <x v="6"/>
    <x v="95"/>
    <x v="162"/>
    <x v="0"/>
    <n v="0.6"/>
    <s v="Bolig- og fritidsbebyggelse"/>
    <x v="0"/>
  </r>
  <r>
    <x v="52"/>
    <x v="6"/>
    <x v="95"/>
    <x v="162"/>
    <x v="1"/>
    <n v="1.8"/>
    <s v="Bolig- og fritidsbebyggelse"/>
    <x v="0"/>
  </r>
  <r>
    <x v="52"/>
    <x v="6"/>
    <x v="95"/>
    <x v="155"/>
    <x v="1"/>
    <n v="0.2"/>
    <s v="Bolig- og fritidsbebyggelse"/>
    <x v="0"/>
  </r>
  <r>
    <x v="52"/>
    <x v="6"/>
    <x v="95"/>
    <x v="154"/>
    <x v="1"/>
    <n v="91"/>
    <s v="Næringsbygg og offentlige bygg"/>
    <x v="0"/>
  </r>
  <r>
    <x v="52"/>
    <x v="6"/>
    <x v="95"/>
    <x v="157"/>
    <x v="1"/>
    <n v="0.8"/>
    <s v="Næringsbygg og offentlige bygg"/>
    <x v="0"/>
  </r>
  <r>
    <x v="52"/>
    <x v="6"/>
    <x v="95"/>
    <x v="158"/>
    <x v="1"/>
    <n v="1"/>
    <s v="Samferdselsanlegg"/>
    <x v="1"/>
  </r>
  <r>
    <x v="52"/>
    <x v="6"/>
    <x v="96"/>
    <x v="155"/>
    <x v="0"/>
    <n v="23"/>
    <s v="Bolig- og fritidsbebyggelse"/>
    <x v="0"/>
  </r>
  <r>
    <x v="52"/>
    <x v="6"/>
    <x v="96"/>
    <x v="155"/>
    <x v="1"/>
    <n v="8"/>
    <s v="Bolig- og fritidsbebyggelse"/>
    <x v="0"/>
  </r>
  <r>
    <x v="52"/>
    <x v="6"/>
    <x v="97"/>
    <x v="155"/>
    <x v="0"/>
    <n v="3.3"/>
    <s v="Bolig- og fritidsbebyggelse"/>
    <x v="0"/>
  </r>
  <r>
    <x v="52"/>
    <x v="6"/>
    <x v="97"/>
    <x v="155"/>
    <x v="0"/>
    <n v="1.5"/>
    <s v="Bolig- og fritidsbebyggelse"/>
    <x v="0"/>
  </r>
  <r>
    <x v="52"/>
    <x v="6"/>
    <x v="97"/>
    <x v="26"/>
    <x v="0"/>
    <n v="19.2"/>
    <s v="Friområder mm"/>
    <x v="3"/>
  </r>
  <r>
    <x v="52"/>
    <x v="6"/>
    <x v="97"/>
    <x v="160"/>
    <x v="0"/>
    <n v="0.7"/>
    <s v="Ikke fordelt"/>
    <x v="2"/>
  </r>
  <r>
    <x v="52"/>
    <x v="6"/>
    <x v="97"/>
    <x v="161"/>
    <x v="0"/>
    <n v="5.0999999999999996"/>
    <s v="Næringsbygg og offentlige bygg"/>
    <x v="0"/>
  </r>
  <r>
    <x v="52"/>
    <x v="6"/>
    <x v="97"/>
    <x v="157"/>
    <x v="0"/>
    <n v="0.1"/>
    <s v="Næringsbygg og offentlige bygg"/>
    <x v="0"/>
  </r>
  <r>
    <x v="52"/>
    <x v="6"/>
    <x v="97"/>
    <x v="158"/>
    <x v="0"/>
    <n v="24.3"/>
    <s v="Samferdselsanlegg"/>
    <x v="1"/>
  </r>
  <r>
    <x v="52"/>
    <x v="6"/>
    <x v="97"/>
    <x v="158"/>
    <x v="0"/>
    <n v="3.3"/>
    <s v="Samferdselsanlegg"/>
    <x v="1"/>
  </r>
  <r>
    <x v="52"/>
    <x v="6"/>
    <x v="97"/>
    <x v="155"/>
    <x v="1"/>
    <n v="21.5"/>
    <s v="Bolig- og fritidsbebyggelse"/>
    <x v="0"/>
  </r>
  <r>
    <x v="52"/>
    <x v="6"/>
    <x v="97"/>
    <x v="155"/>
    <x v="1"/>
    <n v="1.7"/>
    <s v="Bolig- og fritidsbebyggelse"/>
    <x v="0"/>
  </r>
  <r>
    <x v="52"/>
    <x v="6"/>
    <x v="97"/>
    <x v="26"/>
    <x v="1"/>
    <n v="21.5"/>
    <s v="Friområder mm"/>
    <x v="3"/>
  </r>
  <r>
    <x v="52"/>
    <x v="6"/>
    <x v="97"/>
    <x v="159"/>
    <x v="1"/>
    <n v="0.1"/>
    <s v="Friområder mm"/>
    <x v="3"/>
  </r>
  <r>
    <x v="52"/>
    <x v="6"/>
    <x v="97"/>
    <x v="160"/>
    <x v="1"/>
    <n v="3.1"/>
    <s v="Ikke fordelt"/>
    <x v="2"/>
  </r>
  <r>
    <x v="52"/>
    <x v="6"/>
    <x v="97"/>
    <x v="161"/>
    <x v="1"/>
    <n v="12.1"/>
    <s v="Næringsbygg og offentlige bygg"/>
    <x v="0"/>
  </r>
  <r>
    <x v="52"/>
    <x v="6"/>
    <x v="97"/>
    <x v="158"/>
    <x v="1"/>
    <n v="11.1"/>
    <s v="Samferdselsanlegg"/>
    <x v="1"/>
  </r>
  <r>
    <x v="52"/>
    <x v="6"/>
    <x v="97"/>
    <x v="158"/>
    <x v="1"/>
    <n v="9"/>
    <s v="Samferdselsanlegg"/>
    <x v="1"/>
  </r>
  <r>
    <x v="52"/>
    <x v="6"/>
    <x v="98"/>
    <x v="155"/>
    <x v="0"/>
    <n v="0.1"/>
    <s v="Bolig- og fritidsbebyggelse"/>
    <x v="0"/>
  </r>
  <r>
    <x v="52"/>
    <x v="6"/>
    <x v="99"/>
    <x v="156"/>
    <x v="0"/>
    <n v="1.3"/>
    <s v="Annet landbruksområde"/>
    <x v="0"/>
  </r>
  <r>
    <x v="52"/>
    <x v="6"/>
    <x v="99"/>
    <x v="155"/>
    <x v="0"/>
    <n v="31.6"/>
    <s v="Bolig- og fritidsbebyggelse"/>
    <x v="0"/>
  </r>
  <r>
    <x v="52"/>
    <x v="6"/>
    <x v="99"/>
    <x v="155"/>
    <x v="0"/>
    <n v="0.3"/>
    <s v="Bolig- og fritidsbebyggelse"/>
    <x v="0"/>
  </r>
  <r>
    <x v="52"/>
    <x v="6"/>
    <x v="99"/>
    <x v="154"/>
    <x v="0"/>
    <n v="8"/>
    <s v="Næringsbygg og offentlige bygg"/>
    <x v="0"/>
  </r>
  <r>
    <x v="52"/>
    <x v="6"/>
    <x v="99"/>
    <x v="158"/>
    <x v="0"/>
    <n v="6"/>
    <s v="Samferdselsanlegg"/>
    <x v="1"/>
  </r>
  <r>
    <x v="52"/>
    <x v="6"/>
    <x v="99"/>
    <x v="155"/>
    <x v="1"/>
    <n v="10"/>
    <s v="Bolig- og fritidsbebyggelse"/>
    <x v="0"/>
  </r>
  <r>
    <x v="52"/>
    <x v="6"/>
    <x v="100"/>
    <x v="155"/>
    <x v="0"/>
    <n v="2.8"/>
    <s v="Bolig- og fritidsbebyggelse"/>
    <x v="0"/>
  </r>
  <r>
    <x v="52"/>
    <x v="6"/>
    <x v="103"/>
    <x v="155"/>
    <x v="0"/>
    <n v="4.0999999999999996"/>
    <s v="Bolig- og fritidsbebyggelse"/>
    <x v="0"/>
  </r>
  <r>
    <x v="52"/>
    <x v="6"/>
    <x v="104"/>
    <x v="156"/>
    <x v="0"/>
    <n v="5"/>
    <s v="Annet landbruksområde"/>
    <x v="0"/>
  </r>
  <r>
    <x v="52"/>
    <x v="6"/>
    <x v="104"/>
    <x v="155"/>
    <x v="0"/>
    <n v="3.2"/>
    <s v="Bolig- og fritidsbebyggelse"/>
    <x v="0"/>
  </r>
  <r>
    <x v="52"/>
    <x v="6"/>
    <x v="104"/>
    <x v="162"/>
    <x v="0"/>
    <n v="0.4"/>
    <s v="Bolig- og fritidsbebyggelse"/>
    <x v="0"/>
  </r>
  <r>
    <x v="52"/>
    <x v="6"/>
    <x v="104"/>
    <x v="155"/>
    <x v="1"/>
    <n v="2"/>
    <s v="Bolig- og fritidsbebyggelse"/>
    <x v="0"/>
  </r>
  <r>
    <x v="52"/>
    <x v="6"/>
    <x v="143"/>
    <x v="162"/>
    <x v="0"/>
    <n v="1.5"/>
    <s v="Bolig- og fritidsbebyggelse"/>
    <x v="0"/>
  </r>
  <r>
    <x v="52"/>
    <x v="6"/>
    <x v="143"/>
    <x v="155"/>
    <x v="0"/>
    <n v="1"/>
    <s v="Bolig- og fritidsbebyggelse"/>
    <x v="0"/>
  </r>
  <r>
    <x v="52"/>
    <x v="6"/>
    <x v="143"/>
    <x v="10"/>
    <x v="0"/>
    <n v="1.5"/>
    <s v="Skogplanting"/>
    <x v="3"/>
  </r>
  <r>
    <x v="52"/>
    <x v="6"/>
    <x v="143"/>
    <x v="155"/>
    <x v="1"/>
    <n v="2.7"/>
    <s v="Bolig- og fritidsbebyggelse"/>
    <x v="0"/>
  </r>
  <r>
    <x v="52"/>
    <x v="6"/>
    <x v="106"/>
    <x v="156"/>
    <x v="0"/>
    <n v="1"/>
    <s v="Annet landbruksområde"/>
    <x v="0"/>
  </r>
  <r>
    <x v="52"/>
    <x v="6"/>
    <x v="106"/>
    <x v="155"/>
    <x v="0"/>
    <n v="2"/>
    <s v="Bolig- og fritidsbebyggelse"/>
    <x v="0"/>
  </r>
  <r>
    <x v="52"/>
    <x v="6"/>
    <x v="106"/>
    <x v="10"/>
    <x v="0"/>
    <n v="13"/>
    <s v="Skogplanting"/>
    <x v="3"/>
  </r>
  <r>
    <x v="52"/>
    <x v="6"/>
    <x v="106"/>
    <x v="155"/>
    <x v="1"/>
    <n v="7"/>
    <s v="Bolig- og fritidsbebyggelse"/>
    <x v="0"/>
  </r>
  <r>
    <x v="52"/>
    <x v="6"/>
    <x v="106"/>
    <x v="26"/>
    <x v="1"/>
    <n v="93"/>
    <s v="Friområder mm"/>
    <x v="3"/>
  </r>
  <r>
    <x v="52"/>
    <x v="6"/>
    <x v="106"/>
    <x v="161"/>
    <x v="1"/>
    <n v="3.6"/>
    <s v="Næringsbygg og offentlige bygg"/>
    <x v="0"/>
  </r>
  <r>
    <x v="52"/>
    <x v="6"/>
    <x v="106"/>
    <x v="158"/>
    <x v="1"/>
    <n v="14"/>
    <s v="Samferdselsanlegg"/>
    <x v="1"/>
  </r>
  <r>
    <x v="52"/>
    <x v="6"/>
    <x v="107"/>
    <x v="155"/>
    <x v="0"/>
    <n v="3.2"/>
    <s v="Bolig- og fritidsbebyggelse"/>
    <x v="0"/>
  </r>
  <r>
    <x v="52"/>
    <x v="6"/>
    <x v="140"/>
    <x v="162"/>
    <x v="0"/>
    <n v="4.2"/>
    <s v="Bolig- og fritidsbebyggelse"/>
    <x v="0"/>
  </r>
  <r>
    <x v="52"/>
    <x v="6"/>
    <x v="140"/>
    <x v="155"/>
    <x v="0"/>
    <n v="4"/>
    <s v="Bolig- og fritidsbebyggelse"/>
    <x v="0"/>
  </r>
  <r>
    <x v="52"/>
    <x v="6"/>
    <x v="140"/>
    <x v="158"/>
    <x v="0"/>
    <n v="0.2"/>
    <s v="Samferdselsanlegg"/>
    <x v="1"/>
  </r>
  <r>
    <x v="52"/>
    <x v="6"/>
    <x v="140"/>
    <x v="162"/>
    <x v="1"/>
    <n v="1"/>
    <s v="Bolig- og fritidsbebyggelse"/>
    <x v="0"/>
  </r>
  <r>
    <x v="52"/>
    <x v="6"/>
    <x v="111"/>
    <x v="162"/>
    <x v="1"/>
    <n v="11"/>
    <s v="Bolig- og fritidsbebyggelse"/>
    <x v="0"/>
  </r>
  <r>
    <x v="52"/>
    <x v="6"/>
    <x v="111"/>
    <x v="154"/>
    <x v="1"/>
    <n v="8"/>
    <s v="Næringsbygg og offentlige bygg"/>
    <x v="0"/>
  </r>
  <r>
    <x v="52"/>
    <x v="6"/>
    <x v="112"/>
    <x v="162"/>
    <x v="0"/>
    <n v="1.3"/>
    <s v="Bolig- og fritidsbebyggelse"/>
    <x v="0"/>
  </r>
  <r>
    <x v="52"/>
    <x v="6"/>
    <x v="112"/>
    <x v="155"/>
    <x v="0"/>
    <n v="0.3"/>
    <s v="Bolig- og fritidsbebyggelse"/>
    <x v="0"/>
  </r>
  <r>
    <x v="52"/>
    <x v="6"/>
    <x v="112"/>
    <x v="162"/>
    <x v="1"/>
    <n v="5"/>
    <s v="Bolig- og fritidsbebyggelse"/>
    <x v="0"/>
  </r>
  <r>
    <x v="52"/>
    <x v="6"/>
    <x v="112"/>
    <x v="155"/>
    <x v="1"/>
    <n v="4.3"/>
    <s v="Bolig- og fritidsbebyggelse"/>
    <x v="0"/>
  </r>
  <r>
    <x v="52"/>
    <x v="6"/>
    <x v="112"/>
    <x v="158"/>
    <x v="1"/>
    <n v="4.5"/>
    <s v="Samferdselsanlegg"/>
    <x v="1"/>
  </r>
  <r>
    <x v="52"/>
    <x v="6"/>
    <x v="136"/>
    <x v="155"/>
    <x v="0"/>
    <n v="0.4"/>
    <s v="Bolig- og fritidsbebyggelse"/>
    <x v="0"/>
  </r>
  <r>
    <x v="52"/>
    <x v="6"/>
    <x v="136"/>
    <x v="155"/>
    <x v="1"/>
    <n v="1.5"/>
    <s v="Bolig- og fritidsbebyggelse"/>
    <x v="0"/>
  </r>
  <r>
    <x v="52"/>
    <x v="6"/>
    <x v="136"/>
    <x v="154"/>
    <x v="1"/>
    <n v="14"/>
    <s v="Næringsbygg og offentlige bygg"/>
    <x v="0"/>
  </r>
  <r>
    <x v="52"/>
    <x v="6"/>
    <x v="142"/>
    <x v="155"/>
    <x v="0"/>
    <n v="0.2"/>
    <s v="Bolig- og fritidsbebyggelse"/>
    <x v="0"/>
  </r>
  <r>
    <x v="52"/>
    <x v="6"/>
    <x v="142"/>
    <x v="155"/>
    <x v="1"/>
    <n v="95"/>
    <s v="Bolig- og fritidsbebyggelse"/>
    <x v="0"/>
  </r>
  <r>
    <x v="52"/>
    <x v="6"/>
    <x v="142"/>
    <x v="155"/>
    <x v="1"/>
    <n v="1.8"/>
    <s v="Bolig- og fritidsbebyggelse"/>
    <x v="0"/>
  </r>
  <r>
    <x v="52"/>
    <x v="6"/>
    <x v="144"/>
    <x v="154"/>
    <x v="1"/>
    <n v="52"/>
    <s v="Næringsbygg og offentlige bygg"/>
    <x v="0"/>
  </r>
  <r>
    <x v="52"/>
    <x v="7"/>
    <x v="114"/>
    <x v="155"/>
    <x v="0"/>
    <n v="16"/>
    <s v="Bolig- og fritidsbebyggelse"/>
    <x v="0"/>
  </r>
  <r>
    <x v="52"/>
    <x v="7"/>
    <x v="114"/>
    <x v="26"/>
    <x v="0"/>
    <n v="15"/>
    <s v="Friområder mm"/>
    <x v="3"/>
  </r>
  <r>
    <x v="52"/>
    <x v="7"/>
    <x v="114"/>
    <x v="155"/>
    <x v="1"/>
    <n v="2"/>
    <s v="Bolig- og fritidsbebyggelse"/>
    <x v="0"/>
  </r>
  <r>
    <x v="52"/>
    <x v="7"/>
    <x v="115"/>
    <x v="155"/>
    <x v="0"/>
    <n v="0.5"/>
    <s v="Bolig- og fritidsbebyggelse"/>
    <x v="0"/>
  </r>
  <r>
    <x v="52"/>
    <x v="7"/>
    <x v="115"/>
    <x v="157"/>
    <x v="0"/>
    <n v="5.4"/>
    <s v="Næringsbygg og offentlige bygg"/>
    <x v="0"/>
  </r>
  <r>
    <x v="52"/>
    <x v="7"/>
    <x v="115"/>
    <x v="155"/>
    <x v="1"/>
    <n v="12.6"/>
    <s v="Bolig- og fritidsbebyggelse"/>
    <x v="0"/>
  </r>
  <r>
    <x v="52"/>
    <x v="7"/>
    <x v="115"/>
    <x v="155"/>
    <x v="1"/>
    <n v="1"/>
    <s v="Bolig- og fritidsbebyggelse"/>
    <x v="0"/>
  </r>
  <r>
    <x v="52"/>
    <x v="7"/>
    <x v="115"/>
    <x v="26"/>
    <x v="1"/>
    <n v="2"/>
    <s v="Friområder mm"/>
    <x v="3"/>
  </r>
  <r>
    <x v="52"/>
    <x v="7"/>
    <x v="139"/>
    <x v="156"/>
    <x v="0"/>
    <n v="2.2000000000000002"/>
    <s v="Annet landbruksområde"/>
    <x v="0"/>
  </r>
  <r>
    <x v="52"/>
    <x v="7"/>
    <x v="139"/>
    <x v="164"/>
    <x v="0"/>
    <n v="4"/>
    <s v="Bolig- og fritidsbebyggelse"/>
    <x v="0"/>
  </r>
  <r>
    <x v="52"/>
    <x v="7"/>
    <x v="139"/>
    <x v="155"/>
    <x v="0"/>
    <n v="1"/>
    <s v="Bolig- og fritidsbebyggelse"/>
    <x v="0"/>
  </r>
  <r>
    <x v="52"/>
    <x v="7"/>
    <x v="116"/>
    <x v="155"/>
    <x v="0"/>
    <n v="0.5"/>
    <s v="Bolig- og fritidsbebyggelse"/>
    <x v="0"/>
  </r>
  <r>
    <x v="52"/>
    <x v="7"/>
    <x v="116"/>
    <x v="155"/>
    <x v="1"/>
    <n v="2.4"/>
    <s v="Bolig- og fritidsbebyggelse"/>
    <x v="0"/>
  </r>
  <r>
    <x v="52"/>
    <x v="7"/>
    <x v="116"/>
    <x v="154"/>
    <x v="1"/>
    <n v="32"/>
    <s v="Næringsbygg og offentlige bygg"/>
    <x v="0"/>
  </r>
  <r>
    <x v="52"/>
    <x v="7"/>
    <x v="117"/>
    <x v="158"/>
    <x v="0"/>
    <n v="1"/>
    <s v="Samferdselsanlegg"/>
    <x v="1"/>
  </r>
  <r>
    <x v="52"/>
    <x v="7"/>
    <x v="118"/>
    <x v="158"/>
    <x v="0"/>
    <n v="4.3"/>
    <s v="Samferdselsanlegg"/>
    <x v="1"/>
  </r>
  <r>
    <x v="52"/>
    <x v="7"/>
    <x v="119"/>
    <x v="154"/>
    <x v="1"/>
    <n v="1"/>
    <s v="Næringsbygg og offentlige bygg"/>
    <x v="0"/>
  </r>
  <r>
    <x v="52"/>
    <x v="7"/>
    <x v="120"/>
    <x v="162"/>
    <x v="0"/>
    <n v="0.4"/>
    <s v="Bolig- og fritidsbebyggelse"/>
    <x v="0"/>
  </r>
  <r>
    <x v="52"/>
    <x v="7"/>
    <x v="121"/>
    <x v="155"/>
    <x v="0"/>
    <n v="7"/>
    <s v="Bolig- og fritidsbebyggelse"/>
    <x v="0"/>
  </r>
  <r>
    <x v="52"/>
    <x v="7"/>
    <x v="123"/>
    <x v="155"/>
    <x v="0"/>
    <n v="1.1000000000000001"/>
    <s v="Bolig- og fritidsbebyggelse"/>
    <x v="0"/>
  </r>
  <r>
    <x v="52"/>
    <x v="7"/>
    <x v="123"/>
    <x v="162"/>
    <x v="0"/>
    <n v="0.3"/>
    <s v="Bolig- og fritidsbebyggelse"/>
    <x v="0"/>
  </r>
  <r>
    <x v="52"/>
    <x v="7"/>
    <x v="123"/>
    <x v="162"/>
    <x v="1"/>
    <n v="34.5"/>
    <s v="Bolig- og fritidsbebyggelse"/>
    <x v="0"/>
  </r>
  <r>
    <x v="52"/>
    <x v="7"/>
    <x v="123"/>
    <x v="162"/>
    <x v="1"/>
    <n v="0.5"/>
    <s v="Bolig- og fritidsbebyggelse"/>
    <x v="0"/>
  </r>
  <r>
    <x v="52"/>
    <x v="7"/>
    <x v="123"/>
    <x v="26"/>
    <x v="1"/>
    <n v="13"/>
    <s v="Friområder mm"/>
    <x v="3"/>
  </r>
  <r>
    <x v="52"/>
    <x v="7"/>
    <x v="123"/>
    <x v="158"/>
    <x v="1"/>
    <n v="1.5"/>
    <s v="Samferdselsanlegg"/>
    <x v="1"/>
  </r>
  <r>
    <x v="52"/>
    <x v="7"/>
    <x v="124"/>
    <x v="155"/>
    <x v="0"/>
    <n v="0.4"/>
    <s v="Bolig- og fritidsbebyggelse"/>
    <x v="0"/>
  </r>
  <r>
    <x v="52"/>
    <x v="7"/>
    <x v="124"/>
    <x v="158"/>
    <x v="0"/>
    <n v="1"/>
    <s v="Samferdselsanlegg"/>
    <x v="1"/>
  </r>
  <r>
    <x v="52"/>
    <x v="7"/>
    <x v="124"/>
    <x v="162"/>
    <x v="1"/>
    <n v="2.4"/>
    <s v="Bolig- og fritidsbebyggelse"/>
    <x v="0"/>
  </r>
  <r>
    <x v="52"/>
    <x v="7"/>
    <x v="124"/>
    <x v="26"/>
    <x v="1"/>
    <n v="1"/>
    <s v="Friområder mm"/>
    <x v="3"/>
  </r>
  <r>
    <x v="52"/>
    <x v="7"/>
    <x v="125"/>
    <x v="156"/>
    <x v="0"/>
    <n v="8"/>
    <s v="Annet landbruksområde"/>
    <x v="0"/>
  </r>
  <r>
    <x v="52"/>
    <x v="7"/>
    <x v="125"/>
    <x v="155"/>
    <x v="0"/>
    <n v="0.6"/>
    <s v="Bolig- og fritidsbebyggelse"/>
    <x v="0"/>
  </r>
  <r>
    <x v="52"/>
    <x v="7"/>
    <x v="125"/>
    <x v="161"/>
    <x v="0"/>
    <n v="4.3"/>
    <s v="Næringsbygg og offentlige bygg"/>
    <x v="0"/>
  </r>
  <r>
    <x v="52"/>
    <x v="7"/>
    <x v="125"/>
    <x v="157"/>
    <x v="0"/>
    <n v="0.5"/>
    <s v="Næringsbygg og offentlige bygg"/>
    <x v="0"/>
  </r>
  <r>
    <x v="52"/>
    <x v="7"/>
    <x v="125"/>
    <x v="158"/>
    <x v="0"/>
    <n v="1.2"/>
    <s v="Samferdselsanlegg"/>
    <x v="1"/>
  </r>
  <r>
    <x v="52"/>
    <x v="7"/>
    <x v="126"/>
    <x v="154"/>
    <x v="1"/>
    <n v="1.6"/>
    <s v="Næringsbygg og offentlige bygg"/>
    <x v="0"/>
  </r>
  <r>
    <x v="52"/>
    <x v="7"/>
    <x v="129"/>
    <x v="156"/>
    <x v="0"/>
    <n v="1"/>
    <s v="Annet landbruksområde"/>
    <x v="0"/>
  </r>
  <r>
    <x v="52"/>
    <x v="7"/>
    <x v="131"/>
    <x v="155"/>
    <x v="0"/>
    <n v="2"/>
    <s v="Bolig- og fritidsbebyggelse"/>
    <x v="0"/>
  </r>
  <r>
    <x v="52"/>
    <x v="7"/>
    <x v="132"/>
    <x v="155"/>
    <x v="0"/>
    <n v="2"/>
    <s v="Bolig- og fritidsbebyggelse"/>
    <x v="0"/>
  </r>
  <r>
    <x v="52"/>
    <x v="7"/>
    <x v="132"/>
    <x v="155"/>
    <x v="1"/>
    <n v="3"/>
    <s v="Bolig- og fritidsbebyggelse"/>
    <x v="0"/>
  </r>
  <r>
    <x v="52"/>
    <x v="7"/>
    <x v="138"/>
    <x v="155"/>
    <x v="0"/>
    <n v="0.5"/>
    <s v="Bolig- og fritidsbebyggelse"/>
    <x v="0"/>
  </r>
  <r>
    <x v="52"/>
    <x v="7"/>
    <x v="138"/>
    <x v="162"/>
    <x v="0"/>
    <n v="0.5"/>
    <s v="Bolig- og fritidsbebyggelse"/>
    <x v="0"/>
  </r>
  <r>
    <x v="52"/>
    <x v="7"/>
    <x v="138"/>
    <x v="162"/>
    <x v="0"/>
    <n v="0.1"/>
    <s v="Bolig- og fritidsbebyggelse"/>
    <x v="0"/>
  </r>
  <r>
    <x v="52"/>
    <x v="7"/>
    <x v="138"/>
    <x v="162"/>
    <x v="1"/>
    <n v="77.900000000000006"/>
    <s v="Bolig- og fritidsbebyggelse"/>
    <x v="0"/>
  </r>
  <r>
    <x v="52"/>
    <x v="7"/>
    <x v="138"/>
    <x v="26"/>
    <x v="1"/>
    <n v="0.6"/>
    <s v="Friområder mm"/>
    <x v="3"/>
  </r>
  <r>
    <x v="52"/>
    <x v="7"/>
    <x v="138"/>
    <x v="158"/>
    <x v="1"/>
    <n v="16.5"/>
    <s v="Samferdselsanlegg"/>
    <x v="1"/>
  </r>
  <r>
    <x v="52"/>
    <x v="7"/>
    <x v="133"/>
    <x v="162"/>
    <x v="1"/>
    <n v="1.4"/>
    <s v="Bolig- og fritidsbebyggelse"/>
    <x v="0"/>
  </r>
  <r>
    <x v="52"/>
    <x v="7"/>
    <x v="133"/>
    <x v="155"/>
    <x v="1"/>
    <n v="0.8"/>
    <s v="Bolig- og fritidsbebyggelse"/>
    <x v="0"/>
  </r>
  <r>
    <x v="52"/>
    <x v="7"/>
    <x v="134"/>
    <x v="155"/>
    <x v="0"/>
    <n v="2.5"/>
    <s v="Bolig- og fritidsbebyggelse"/>
    <x v="0"/>
  </r>
  <r>
    <x v="52"/>
    <x v="7"/>
    <x v="135"/>
    <x v="26"/>
    <x v="1"/>
    <n v="36"/>
    <s v="Friområder mm"/>
    <x v="3"/>
  </r>
  <r>
    <x v="52"/>
    <x v="4"/>
    <x v="46"/>
    <x v="161"/>
    <x v="0"/>
    <n v="2"/>
    <s v="Næringsbygg og offentlige bygg"/>
    <x v="0"/>
  </r>
  <r>
    <x v="52"/>
    <x v="4"/>
    <x v="46"/>
    <x v="154"/>
    <x v="0"/>
    <n v="0.3"/>
    <s v="Næringsbygg og offentlige bygg"/>
    <x v="0"/>
  </r>
  <r>
    <x v="52"/>
    <x v="4"/>
    <x v="46"/>
    <x v="158"/>
    <x v="0"/>
    <n v="1.1000000000000001"/>
    <s v="Samferdselsanlegg"/>
    <x v="1"/>
  </r>
  <r>
    <x v="52"/>
    <x v="4"/>
    <x v="46"/>
    <x v="26"/>
    <x v="1"/>
    <n v="1.5"/>
    <s v="Friområder mm"/>
    <x v="3"/>
  </r>
  <r>
    <x v="52"/>
    <x v="4"/>
    <x v="46"/>
    <x v="154"/>
    <x v="1"/>
    <n v="10.7"/>
    <s v="Næringsbygg og offentlige bygg"/>
    <x v="0"/>
  </r>
  <r>
    <x v="52"/>
    <x v="4"/>
    <x v="57"/>
    <x v="158"/>
    <x v="0"/>
    <n v="1"/>
    <s v="Samferdselsanlegg"/>
    <x v="1"/>
  </r>
  <r>
    <x v="52"/>
    <x v="4"/>
    <x v="58"/>
    <x v="155"/>
    <x v="0"/>
    <n v="0.4"/>
    <s v="Bolig- og fritidsbebyggelse"/>
    <x v="0"/>
  </r>
  <r>
    <x v="52"/>
    <x v="4"/>
    <x v="48"/>
    <x v="158"/>
    <x v="0"/>
    <n v="3"/>
    <s v="Samferdselsanlegg"/>
    <x v="1"/>
  </r>
  <r>
    <x v="52"/>
    <x v="4"/>
    <x v="48"/>
    <x v="155"/>
    <x v="1"/>
    <n v="2"/>
    <s v="Bolig- og fritidsbebyggelse"/>
    <x v="0"/>
  </r>
  <r>
    <x v="52"/>
    <x v="4"/>
    <x v="49"/>
    <x v="156"/>
    <x v="0"/>
    <n v="1"/>
    <s v="Annet landbruksområde"/>
    <x v="0"/>
  </r>
  <r>
    <x v="52"/>
    <x v="4"/>
    <x v="49"/>
    <x v="156"/>
    <x v="1"/>
    <n v="1"/>
    <s v="Annet landbruksområde"/>
    <x v="0"/>
  </r>
  <r>
    <x v="52"/>
    <x v="4"/>
    <x v="49"/>
    <x v="155"/>
    <x v="1"/>
    <n v="23"/>
    <s v="Bolig- og fritidsbebyggelse"/>
    <x v="0"/>
  </r>
  <r>
    <x v="52"/>
    <x v="4"/>
    <x v="49"/>
    <x v="26"/>
    <x v="1"/>
    <n v="1"/>
    <s v="Friområder mm"/>
    <x v="3"/>
  </r>
  <r>
    <x v="52"/>
    <x v="4"/>
    <x v="49"/>
    <x v="154"/>
    <x v="1"/>
    <n v="5"/>
    <s v="Næringsbygg og offentlige bygg"/>
    <x v="0"/>
  </r>
  <r>
    <x v="52"/>
    <x v="4"/>
    <x v="50"/>
    <x v="155"/>
    <x v="0"/>
    <n v="0.8"/>
    <s v="Bolig- og fritidsbebyggelse"/>
    <x v="0"/>
  </r>
  <r>
    <x v="52"/>
    <x v="4"/>
    <x v="50"/>
    <x v="158"/>
    <x v="0"/>
    <n v="0.5"/>
    <s v="Samferdselsanlegg"/>
    <x v="1"/>
  </r>
  <r>
    <x v="52"/>
    <x v="4"/>
    <x v="55"/>
    <x v="26"/>
    <x v="0"/>
    <n v="8"/>
    <s v="Friområder mm"/>
    <x v="3"/>
  </r>
  <r>
    <x v="52"/>
    <x v="4"/>
    <x v="55"/>
    <x v="26"/>
    <x v="1"/>
    <n v="1"/>
    <s v="Friområder mm"/>
    <x v="3"/>
  </r>
  <r>
    <x v="52"/>
    <x v="4"/>
    <x v="60"/>
    <x v="162"/>
    <x v="0"/>
    <n v="0.4"/>
    <s v="Bolig- og fritidsbebyggelse"/>
    <x v="0"/>
  </r>
  <r>
    <x v="52"/>
    <x v="4"/>
    <x v="56"/>
    <x v="155"/>
    <x v="0"/>
    <n v="2"/>
    <s v="Bolig- og fritidsbebyggelse"/>
    <x v="0"/>
  </r>
  <r>
    <x v="52"/>
    <x v="5"/>
    <x v="62"/>
    <x v="155"/>
    <x v="1"/>
    <n v="2"/>
    <s v="Bolig- og fritidsbebyggelse"/>
    <x v="0"/>
  </r>
  <r>
    <x v="52"/>
    <x v="5"/>
    <x v="62"/>
    <x v="158"/>
    <x v="1"/>
    <n v="1"/>
    <s v="Samferdselsanlegg"/>
    <x v="1"/>
  </r>
  <r>
    <x v="52"/>
    <x v="5"/>
    <x v="72"/>
    <x v="156"/>
    <x v="0"/>
    <n v="6"/>
    <s v="Annet landbruksområde"/>
    <x v="0"/>
  </r>
  <r>
    <x v="52"/>
    <x v="5"/>
    <x v="72"/>
    <x v="157"/>
    <x v="0"/>
    <n v="1"/>
    <s v="Næringsbygg og offentlige bygg"/>
    <x v="0"/>
  </r>
  <r>
    <x v="52"/>
    <x v="5"/>
    <x v="63"/>
    <x v="155"/>
    <x v="0"/>
    <n v="9"/>
    <s v="Bolig- og fritidsbebyggelse"/>
    <x v="0"/>
  </r>
  <r>
    <x v="52"/>
    <x v="5"/>
    <x v="63"/>
    <x v="155"/>
    <x v="0"/>
    <n v="0.1"/>
    <s v="Bolig- og fritidsbebyggelse"/>
    <x v="0"/>
  </r>
  <r>
    <x v="52"/>
    <x v="5"/>
    <x v="63"/>
    <x v="158"/>
    <x v="0"/>
    <n v="0.3"/>
    <s v="Samferdselsanlegg"/>
    <x v="1"/>
  </r>
  <r>
    <x v="52"/>
    <x v="5"/>
    <x v="63"/>
    <x v="155"/>
    <x v="1"/>
    <n v="29"/>
    <s v="Bolig- og fritidsbebyggelse"/>
    <x v="0"/>
  </r>
  <r>
    <x v="52"/>
    <x v="5"/>
    <x v="63"/>
    <x v="154"/>
    <x v="1"/>
    <n v="7"/>
    <s v="Næringsbygg og offentlige bygg"/>
    <x v="0"/>
  </r>
  <r>
    <x v="52"/>
    <x v="5"/>
    <x v="65"/>
    <x v="156"/>
    <x v="0"/>
    <n v="9.1999999999999993"/>
    <s v="Annet landbruksområde"/>
    <x v="0"/>
  </r>
  <r>
    <x v="52"/>
    <x v="5"/>
    <x v="65"/>
    <x v="161"/>
    <x v="0"/>
    <n v="0.4"/>
    <s v="Næringsbygg og offentlige bygg"/>
    <x v="0"/>
  </r>
  <r>
    <x v="52"/>
    <x v="5"/>
    <x v="65"/>
    <x v="156"/>
    <x v="1"/>
    <n v="1.1000000000000001"/>
    <s v="Annet landbruksområde"/>
    <x v="0"/>
  </r>
  <r>
    <x v="52"/>
    <x v="5"/>
    <x v="65"/>
    <x v="155"/>
    <x v="1"/>
    <n v="0.7"/>
    <s v="Bolig- og fritidsbebyggelse"/>
    <x v="0"/>
  </r>
  <r>
    <x v="52"/>
    <x v="5"/>
    <x v="65"/>
    <x v="154"/>
    <x v="1"/>
    <n v="22"/>
    <s v="Næringsbygg og offentlige bygg"/>
    <x v="0"/>
  </r>
  <r>
    <x v="52"/>
    <x v="5"/>
    <x v="65"/>
    <x v="157"/>
    <x v="1"/>
    <n v="0.1"/>
    <s v="Næringsbygg og offentlige bygg"/>
    <x v="0"/>
  </r>
  <r>
    <x v="52"/>
    <x v="5"/>
    <x v="145"/>
    <x v="156"/>
    <x v="0"/>
    <n v="9.3000000000000007"/>
    <s v="Annet landbruksområde"/>
    <x v="0"/>
  </r>
  <r>
    <x v="52"/>
    <x v="5"/>
    <x v="145"/>
    <x v="155"/>
    <x v="0"/>
    <n v="33"/>
    <s v="Bolig- og fritidsbebyggelse"/>
    <x v="0"/>
  </r>
  <r>
    <x v="52"/>
    <x v="5"/>
    <x v="145"/>
    <x v="155"/>
    <x v="0"/>
    <n v="2.1"/>
    <s v="Bolig- og fritidsbebyggelse"/>
    <x v="0"/>
  </r>
  <r>
    <x v="52"/>
    <x v="5"/>
    <x v="145"/>
    <x v="152"/>
    <x v="0"/>
    <n v="101116.62754806731"/>
    <s v="Jord"/>
    <x v="4"/>
  </r>
  <r>
    <x v="52"/>
    <x v="5"/>
    <x v="145"/>
    <x v="157"/>
    <x v="0"/>
    <n v="29"/>
    <s v="Næringsbygg og offentlige bygg"/>
    <x v="0"/>
  </r>
  <r>
    <x v="52"/>
    <x v="5"/>
    <x v="145"/>
    <x v="152"/>
    <x v="1"/>
    <n v="30293.39922714814"/>
    <s v="Jord"/>
    <x v="4"/>
  </r>
  <r>
    <x v="52"/>
    <x v="5"/>
    <x v="88"/>
    <x v="155"/>
    <x v="0"/>
    <n v="2"/>
    <s v="Bolig- og fritidsbebyggelse"/>
    <x v="0"/>
  </r>
  <r>
    <x v="52"/>
    <x v="5"/>
    <x v="66"/>
    <x v="155"/>
    <x v="0"/>
    <n v="14"/>
    <s v="Bolig- og fritidsbebyggelse"/>
    <x v="0"/>
  </r>
  <r>
    <x v="52"/>
    <x v="5"/>
    <x v="66"/>
    <x v="158"/>
    <x v="0"/>
    <n v="5"/>
    <s v="Samferdselsanlegg"/>
    <x v="1"/>
  </r>
  <r>
    <x v="52"/>
    <x v="5"/>
    <x v="66"/>
    <x v="158"/>
    <x v="1"/>
    <n v="2"/>
    <s v="Samferdselsanlegg"/>
    <x v="1"/>
  </r>
  <r>
    <x v="52"/>
    <x v="5"/>
    <x v="67"/>
    <x v="26"/>
    <x v="0"/>
    <n v="1"/>
    <s v="Friområder mm"/>
    <x v="3"/>
  </r>
  <r>
    <x v="52"/>
    <x v="5"/>
    <x v="67"/>
    <x v="154"/>
    <x v="0"/>
    <n v="5"/>
    <s v="Næringsbygg og offentlige bygg"/>
    <x v="0"/>
  </r>
  <r>
    <x v="52"/>
    <x v="5"/>
    <x v="68"/>
    <x v="156"/>
    <x v="0"/>
    <n v="3"/>
    <s v="Annet landbruksområde"/>
    <x v="0"/>
  </r>
  <r>
    <x v="52"/>
    <x v="5"/>
    <x v="68"/>
    <x v="155"/>
    <x v="0"/>
    <n v="5"/>
    <s v="Bolig- og fritidsbebyggelse"/>
    <x v="0"/>
  </r>
  <r>
    <x v="52"/>
    <x v="5"/>
    <x v="68"/>
    <x v="155"/>
    <x v="0"/>
    <n v="1"/>
    <s v="Bolig- og fritidsbebyggelse"/>
    <x v="0"/>
  </r>
  <r>
    <x v="52"/>
    <x v="5"/>
    <x v="68"/>
    <x v="26"/>
    <x v="0"/>
    <n v="1"/>
    <s v="Friområder mm"/>
    <x v="3"/>
  </r>
  <r>
    <x v="52"/>
    <x v="5"/>
    <x v="68"/>
    <x v="161"/>
    <x v="0"/>
    <n v="4"/>
    <s v="Næringsbygg og offentlige bygg"/>
    <x v="0"/>
  </r>
  <r>
    <x v="52"/>
    <x v="5"/>
    <x v="68"/>
    <x v="161"/>
    <x v="0"/>
    <n v="2"/>
    <s v="Næringsbygg og offentlige bygg"/>
    <x v="0"/>
  </r>
  <r>
    <x v="52"/>
    <x v="5"/>
    <x v="68"/>
    <x v="10"/>
    <x v="0"/>
    <n v="3"/>
    <s v="Skogplanting"/>
    <x v="3"/>
  </r>
  <r>
    <x v="52"/>
    <x v="5"/>
    <x v="68"/>
    <x v="155"/>
    <x v="1"/>
    <n v="18"/>
    <s v="Bolig- og fritidsbebyggelse"/>
    <x v="0"/>
  </r>
  <r>
    <x v="52"/>
    <x v="5"/>
    <x v="71"/>
    <x v="155"/>
    <x v="0"/>
    <n v="7"/>
    <s v="Bolig- og fritidsbebyggelse"/>
    <x v="0"/>
  </r>
  <r>
    <x v="52"/>
    <x v="2"/>
    <x v="75"/>
    <x v="156"/>
    <x v="0"/>
    <n v="1.3"/>
    <s v="Annet landbruksområde"/>
    <x v="0"/>
  </r>
  <r>
    <x v="52"/>
    <x v="2"/>
    <x v="75"/>
    <x v="155"/>
    <x v="0"/>
    <n v="0.2"/>
    <s v="Bolig- og fritidsbebyggelse"/>
    <x v="0"/>
  </r>
  <r>
    <x v="52"/>
    <x v="2"/>
    <x v="75"/>
    <x v="161"/>
    <x v="0"/>
    <n v="0.3"/>
    <s v="Næringsbygg og offentlige bygg"/>
    <x v="0"/>
  </r>
  <r>
    <x v="52"/>
    <x v="2"/>
    <x v="76"/>
    <x v="156"/>
    <x v="0"/>
    <n v="1.5"/>
    <s v="Annet landbruksområde"/>
    <x v="0"/>
  </r>
  <r>
    <x v="52"/>
    <x v="2"/>
    <x v="76"/>
    <x v="162"/>
    <x v="0"/>
    <n v="2.1"/>
    <s v="Bolig- og fritidsbebyggelse"/>
    <x v="0"/>
  </r>
  <r>
    <x v="52"/>
    <x v="2"/>
    <x v="76"/>
    <x v="26"/>
    <x v="0"/>
    <n v="10"/>
    <s v="Friområder mm"/>
    <x v="3"/>
  </r>
  <r>
    <x v="52"/>
    <x v="2"/>
    <x v="76"/>
    <x v="26"/>
    <x v="0"/>
    <n v="0.6"/>
    <s v="Friområder mm"/>
    <x v="3"/>
  </r>
  <r>
    <x v="52"/>
    <x v="2"/>
    <x v="76"/>
    <x v="158"/>
    <x v="0"/>
    <n v="2.2000000000000002"/>
    <s v="Samferdselsanlegg"/>
    <x v="1"/>
  </r>
  <r>
    <x v="52"/>
    <x v="2"/>
    <x v="77"/>
    <x v="156"/>
    <x v="0"/>
    <n v="1.8"/>
    <s v="Annet landbruksområde"/>
    <x v="0"/>
  </r>
  <r>
    <x v="52"/>
    <x v="2"/>
    <x v="77"/>
    <x v="155"/>
    <x v="0"/>
    <n v="18"/>
    <s v="Bolig- og fritidsbebyggelse"/>
    <x v="0"/>
  </r>
  <r>
    <x v="52"/>
    <x v="2"/>
    <x v="77"/>
    <x v="155"/>
    <x v="0"/>
    <n v="0.2"/>
    <s v="Bolig- og fritidsbebyggelse"/>
    <x v="0"/>
  </r>
  <r>
    <x v="52"/>
    <x v="2"/>
    <x v="77"/>
    <x v="26"/>
    <x v="0"/>
    <n v="7"/>
    <s v="Friområder mm"/>
    <x v="3"/>
  </r>
  <r>
    <x v="52"/>
    <x v="2"/>
    <x v="77"/>
    <x v="158"/>
    <x v="0"/>
    <n v="8.5"/>
    <s v="Samferdselsanlegg"/>
    <x v="1"/>
  </r>
  <r>
    <x v="52"/>
    <x v="2"/>
    <x v="77"/>
    <x v="155"/>
    <x v="1"/>
    <n v="0.4"/>
    <s v="Bolig- og fritidsbebyggelse"/>
    <x v="0"/>
  </r>
  <r>
    <x v="52"/>
    <x v="2"/>
    <x v="77"/>
    <x v="26"/>
    <x v="1"/>
    <n v="1.5"/>
    <s v="Friområder mm"/>
    <x v="3"/>
  </r>
  <r>
    <x v="52"/>
    <x v="2"/>
    <x v="78"/>
    <x v="154"/>
    <x v="0"/>
    <n v="2.6"/>
    <s v="Næringsbygg og offentlige bygg"/>
    <x v="0"/>
  </r>
  <r>
    <x v="52"/>
    <x v="2"/>
    <x v="93"/>
    <x v="162"/>
    <x v="0"/>
    <n v="1"/>
    <s v="Bolig- og fritidsbebyggelse"/>
    <x v="0"/>
  </r>
  <r>
    <x v="52"/>
    <x v="2"/>
    <x v="92"/>
    <x v="155"/>
    <x v="0"/>
    <n v="1"/>
    <s v="Bolig- og fritidsbebyggelse"/>
    <x v="0"/>
  </r>
  <r>
    <x v="52"/>
    <x v="2"/>
    <x v="81"/>
    <x v="155"/>
    <x v="1"/>
    <n v="8.4"/>
    <s v="Bolig- og fritidsbebyggelse"/>
    <x v="0"/>
  </r>
  <r>
    <x v="52"/>
    <x v="2"/>
    <x v="81"/>
    <x v="161"/>
    <x v="1"/>
    <n v="0.1"/>
    <s v="Næringsbygg og offentlige bygg"/>
    <x v="0"/>
  </r>
  <r>
    <x v="52"/>
    <x v="2"/>
    <x v="81"/>
    <x v="158"/>
    <x v="1"/>
    <n v="4.5999999999999996"/>
    <s v="Samferdselsanlegg"/>
    <x v="1"/>
  </r>
  <r>
    <x v="52"/>
    <x v="2"/>
    <x v="82"/>
    <x v="158"/>
    <x v="0"/>
    <n v="57.8"/>
    <s v="Samferdselsanlegg"/>
    <x v="1"/>
  </r>
  <r>
    <x v="52"/>
    <x v="2"/>
    <x v="82"/>
    <x v="158"/>
    <x v="0"/>
    <n v="0.4"/>
    <s v="Samferdselsanlegg"/>
    <x v="1"/>
  </r>
  <r>
    <x v="52"/>
    <x v="2"/>
    <x v="94"/>
    <x v="155"/>
    <x v="0"/>
    <n v="1.3"/>
    <s v="Bolig- og fritidsbebyggelse"/>
    <x v="0"/>
  </r>
  <r>
    <x v="52"/>
    <x v="2"/>
    <x v="94"/>
    <x v="155"/>
    <x v="1"/>
    <n v="9.5"/>
    <s v="Bolig- og fritidsbebyggelse"/>
    <x v="0"/>
  </r>
  <r>
    <x v="52"/>
    <x v="2"/>
    <x v="91"/>
    <x v="156"/>
    <x v="0"/>
    <n v="2.6"/>
    <s v="Annet landbruksområde"/>
    <x v="0"/>
  </r>
  <r>
    <x v="52"/>
    <x v="2"/>
    <x v="91"/>
    <x v="155"/>
    <x v="0"/>
    <n v="1"/>
    <s v="Bolig- og fritidsbebyggelse"/>
    <x v="0"/>
  </r>
  <r>
    <x v="52"/>
    <x v="2"/>
    <x v="91"/>
    <x v="10"/>
    <x v="0"/>
    <n v="30"/>
    <s v="Skogplanting"/>
    <x v="3"/>
  </r>
  <r>
    <x v="52"/>
    <x v="2"/>
    <x v="83"/>
    <x v="154"/>
    <x v="0"/>
    <n v="0.5"/>
    <s v="Næringsbygg og offentlige bygg"/>
    <x v="0"/>
  </r>
  <r>
    <x v="52"/>
    <x v="2"/>
    <x v="83"/>
    <x v="158"/>
    <x v="0"/>
    <n v="1"/>
    <s v="Samferdselsanlegg"/>
    <x v="1"/>
  </r>
  <r>
    <x v="52"/>
    <x v="2"/>
    <x v="84"/>
    <x v="156"/>
    <x v="0"/>
    <n v="0.5"/>
    <s v="Annet landbruksområde"/>
    <x v="0"/>
  </r>
  <r>
    <x v="52"/>
    <x v="2"/>
    <x v="84"/>
    <x v="155"/>
    <x v="0"/>
    <n v="0.3"/>
    <s v="Bolig- og fritidsbebyggelse"/>
    <x v="0"/>
  </r>
  <r>
    <x v="52"/>
    <x v="2"/>
    <x v="85"/>
    <x v="156"/>
    <x v="1"/>
    <n v="2.1"/>
    <s v="Annet landbruksområde"/>
    <x v="0"/>
  </r>
  <r>
    <x v="53"/>
    <x v="0"/>
    <x v="0"/>
    <x v="155"/>
    <x v="0"/>
    <n v="0.3"/>
    <s v="Bolig- og fritidsbebyggelse"/>
    <x v="0"/>
  </r>
  <r>
    <x v="53"/>
    <x v="0"/>
    <x v="0"/>
    <x v="157"/>
    <x v="1"/>
    <n v="29"/>
    <s v="Næringsbygg og offentlige bygg"/>
    <x v="0"/>
  </r>
  <r>
    <x v="53"/>
    <x v="0"/>
    <x v="1"/>
    <x v="155"/>
    <x v="0"/>
    <n v="34.6"/>
    <s v="Bolig- og fritidsbebyggelse"/>
    <x v="0"/>
  </r>
  <r>
    <x v="53"/>
    <x v="0"/>
    <x v="1"/>
    <x v="26"/>
    <x v="0"/>
    <n v="3.6"/>
    <s v="Friområder mm"/>
    <x v="3"/>
  </r>
  <r>
    <x v="53"/>
    <x v="0"/>
    <x v="1"/>
    <x v="160"/>
    <x v="0"/>
    <n v="7.8"/>
    <s v="Ikke fordelt"/>
    <x v="2"/>
  </r>
  <r>
    <x v="53"/>
    <x v="0"/>
    <x v="1"/>
    <x v="161"/>
    <x v="0"/>
    <n v="10.8"/>
    <s v="Næringsbygg og offentlige bygg"/>
    <x v="0"/>
  </r>
  <r>
    <x v="53"/>
    <x v="0"/>
    <x v="1"/>
    <x v="158"/>
    <x v="0"/>
    <n v="6.7"/>
    <s v="Samferdselsanlegg"/>
    <x v="1"/>
  </r>
  <r>
    <x v="53"/>
    <x v="0"/>
    <x v="1"/>
    <x v="155"/>
    <x v="1"/>
    <n v="1.9"/>
    <s v="Bolig- og fritidsbebyggelse"/>
    <x v="0"/>
  </r>
  <r>
    <x v="53"/>
    <x v="0"/>
    <x v="1"/>
    <x v="161"/>
    <x v="1"/>
    <n v="0.4"/>
    <s v="Næringsbygg og offentlige bygg"/>
    <x v="0"/>
  </r>
  <r>
    <x v="53"/>
    <x v="0"/>
    <x v="1"/>
    <x v="157"/>
    <x v="1"/>
    <n v="0.1"/>
    <s v="Næringsbygg og offentlige bygg"/>
    <x v="0"/>
  </r>
  <r>
    <x v="53"/>
    <x v="0"/>
    <x v="1"/>
    <x v="158"/>
    <x v="1"/>
    <n v="0.3"/>
    <s v="Samferdselsanlegg"/>
    <x v="1"/>
  </r>
  <r>
    <x v="53"/>
    <x v="0"/>
    <x v="2"/>
    <x v="26"/>
    <x v="0"/>
    <n v="0.3"/>
    <s v="Friområder mm"/>
    <x v="3"/>
  </r>
  <r>
    <x v="53"/>
    <x v="0"/>
    <x v="2"/>
    <x v="158"/>
    <x v="0"/>
    <n v="0.1"/>
    <s v="Samferdselsanlegg"/>
    <x v="1"/>
  </r>
  <r>
    <x v="53"/>
    <x v="0"/>
    <x v="2"/>
    <x v="10"/>
    <x v="0"/>
    <n v="8.4"/>
    <s v="Skogplanting"/>
    <x v="3"/>
  </r>
  <r>
    <x v="53"/>
    <x v="0"/>
    <x v="2"/>
    <x v="26"/>
    <x v="1"/>
    <n v="1.2"/>
    <s v="Friområder mm"/>
    <x v="3"/>
  </r>
  <r>
    <x v="53"/>
    <x v="0"/>
    <x v="2"/>
    <x v="161"/>
    <x v="1"/>
    <n v="13.2"/>
    <s v="Næringsbygg og offentlige bygg"/>
    <x v="0"/>
  </r>
  <r>
    <x v="53"/>
    <x v="0"/>
    <x v="2"/>
    <x v="157"/>
    <x v="1"/>
    <n v="2.4"/>
    <s v="Næringsbygg og offentlige bygg"/>
    <x v="0"/>
  </r>
  <r>
    <x v="53"/>
    <x v="0"/>
    <x v="2"/>
    <x v="158"/>
    <x v="1"/>
    <n v="2.4"/>
    <s v="Samferdselsanlegg"/>
    <x v="1"/>
  </r>
  <r>
    <x v="53"/>
    <x v="0"/>
    <x v="6"/>
    <x v="155"/>
    <x v="0"/>
    <n v="1.2"/>
    <s v="Bolig- og fritidsbebyggelse"/>
    <x v="0"/>
  </r>
  <r>
    <x v="53"/>
    <x v="0"/>
    <x v="6"/>
    <x v="157"/>
    <x v="0"/>
    <n v="4.2"/>
    <s v="Næringsbygg og offentlige bygg"/>
    <x v="0"/>
  </r>
  <r>
    <x v="53"/>
    <x v="0"/>
    <x v="6"/>
    <x v="155"/>
    <x v="1"/>
    <n v="0.1"/>
    <s v="Bolig- og fritidsbebyggelse"/>
    <x v="0"/>
  </r>
  <r>
    <x v="53"/>
    <x v="0"/>
    <x v="6"/>
    <x v="26"/>
    <x v="1"/>
    <n v="2.1"/>
    <s v="Friområder mm"/>
    <x v="3"/>
  </r>
  <r>
    <x v="53"/>
    <x v="0"/>
    <x v="6"/>
    <x v="157"/>
    <x v="1"/>
    <n v="2.2000000000000002"/>
    <s v="Næringsbygg og offentlige bygg"/>
    <x v="0"/>
  </r>
  <r>
    <x v="53"/>
    <x v="0"/>
    <x v="6"/>
    <x v="161"/>
    <x v="1"/>
    <n v="0.7"/>
    <s v="Næringsbygg og offentlige bygg"/>
    <x v="0"/>
  </r>
  <r>
    <x v="53"/>
    <x v="0"/>
    <x v="7"/>
    <x v="156"/>
    <x v="0"/>
    <n v="1"/>
    <s v="Annet landbruksområde"/>
    <x v="0"/>
  </r>
  <r>
    <x v="53"/>
    <x v="0"/>
    <x v="7"/>
    <x v="155"/>
    <x v="0"/>
    <n v="127.1"/>
    <s v="Bolig- og fritidsbebyggelse"/>
    <x v="0"/>
  </r>
  <r>
    <x v="53"/>
    <x v="0"/>
    <x v="7"/>
    <x v="155"/>
    <x v="0"/>
    <n v="0.1"/>
    <s v="Bolig- og fritidsbebyggelse"/>
    <x v="0"/>
  </r>
  <r>
    <x v="53"/>
    <x v="0"/>
    <x v="7"/>
    <x v="26"/>
    <x v="0"/>
    <n v="15"/>
    <s v="Friområder mm"/>
    <x v="3"/>
  </r>
  <r>
    <x v="53"/>
    <x v="0"/>
    <x v="7"/>
    <x v="157"/>
    <x v="0"/>
    <n v="50"/>
    <s v="Næringsbygg og offentlige bygg"/>
    <x v="0"/>
  </r>
  <r>
    <x v="53"/>
    <x v="0"/>
    <x v="7"/>
    <x v="158"/>
    <x v="0"/>
    <n v="10.5"/>
    <s v="Samferdselsanlegg"/>
    <x v="1"/>
  </r>
  <r>
    <x v="53"/>
    <x v="0"/>
    <x v="7"/>
    <x v="158"/>
    <x v="0"/>
    <n v="0.1"/>
    <s v="Samferdselsanlegg"/>
    <x v="1"/>
  </r>
  <r>
    <x v="53"/>
    <x v="0"/>
    <x v="7"/>
    <x v="155"/>
    <x v="1"/>
    <n v="23"/>
    <s v="Bolig- og fritidsbebyggelse"/>
    <x v="0"/>
  </r>
  <r>
    <x v="53"/>
    <x v="0"/>
    <x v="7"/>
    <x v="155"/>
    <x v="1"/>
    <n v="0.8"/>
    <s v="Bolig- og fritidsbebyggelse"/>
    <x v="0"/>
  </r>
  <r>
    <x v="53"/>
    <x v="0"/>
    <x v="7"/>
    <x v="26"/>
    <x v="1"/>
    <n v="2"/>
    <s v="Friområder mm"/>
    <x v="3"/>
  </r>
  <r>
    <x v="53"/>
    <x v="0"/>
    <x v="7"/>
    <x v="157"/>
    <x v="1"/>
    <n v="0.5"/>
    <s v="Næringsbygg og offentlige bygg"/>
    <x v="0"/>
  </r>
  <r>
    <x v="53"/>
    <x v="0"/>
    <x v="7"/>
    <x v="158"/>
    <x v="1"/>
    <n v="2.5"/>
    <s v="Samferdselsanlegg"/>
    <x v="1"/>
  </r>
  <r>
    <x v="53"/>
    <x v="0"/>
    <x v="7"/>
    <x v="158"/>
    <x v="1"/>
    <n v="1.1000000000000001"/>
    <s v="Samferdselsanlegg"/>
    <x v="1"/>
  </r>
  <r>
    <x v="53"/>
    <x v="0"/>
    <x v="8"/>
    <x v="155"/>
    <x v="0"/>
    <n v="1"/>
    <s v="Bolig- og fritidsbebyggelse"/>
    <x v="0"/>
  </r>
  <r>
    <x v="53"/>
    <x v="0"/>
    <x v="8"/>
    <x v="164"/>
    <x v="0"/>
    <n v="1"/>
    <s v="Bolig- og fritidsbebyggelse"/>
    <x v="0"/>
  </r>
  <r>
    <x v="53"/>
    <x v="0"/>
    <x v="8"/>
    <x v="154"/>
    <x v="0"/>
    <n v="1"/>
    <s v="Næringsbygg og offentlige bygg"/>
    <x v="0"/>
  </r>
  <r>
    <x v="53"/>
    <x v="0"/>
    <x v="8"/>
    <x v="154"/>
    <x v="0"/>
    <n v="1"/>
    <s v="Næringsbygg og offentlige bygg"/>
    <x v="0"/>
  </r>
  <r>
    <x v="53"/>
    <x v="0"/>
    <x v="8"/>
    <x v="158"/>
    <x v="0"/>
    <n v="1"/>
    <s v="Samferdselsanlegg"/>
    <x v="1"/>
  </r>
  <r>
    <x v="53"/>
    <x v="0"/>
    <x v="8"/>
    <x v="10"/>
    <x v="0"/>
    <n v="15"/>
    <s v="Skogplanting"/>
    <x v="3"/>
  </r>
  <r>
    <x v="53"/>
    <x v="0"/>
    <x v="9"/>
    <x v="155"/>
    <x v="0"/>
    <n v="53.5"/>
    <s v="Bolig- og fritidsbebyggelse"/>
    <x v="0"/>
  </r>
  <r>
    <x v="53"/>
    <x v="0"/>
    <x v="9"/>
    <x v="26"/>
    <x v="0"/>
    <n v="5.2"/>
    <s v="Friområder mm"/>
    <x v="3"/>
  </r>
  <r>
    <x v="53"/>
    <x v="0"/>
    <x v="9"/>
    <x v="26"/>
    <x v="0"/>
    <n v="2.2999999999999998"/>
    <s v="Friområder mm"/>
    <x v="3"/>
  </r>
  <r>
    <x v="53"/>
    <x v="0"/>
    <x v="9"/>
    <x v="157"/>
    <x v="0"/>
    <n v="7.8"/>
    <s v="Næringsbygg og offentlige bygg"/>
    <x v="0"/>
  </r>
  <r>
    <x v="53"/>
    <x v="0"/>
    <x v="9"/>
    <x v="161"/>
    <x v="0"/>
    <n v="1.4"/>
    <s v="Næringsbygg og offentlige bygg"/>
    <x v="0"/>
  </r>
  <r>
    <x v="53"/>
    <x v="0"/>
    <x v="9"/>
    <x v="158"/>
    <x v="0"/>
    <n v="22"/>
    <s v="Samferdselsanlegg"/>
    <x v="1"/>
  </r>
  <r>
    <x v="53"/>
    <x v="0"/>
    <x v="9"/>
    <x v="158"/>
    <x v="0"/>
    <n v="7.9"/>
    <s v="Samferdselsanlegg"/>
    <x v="1"/>
  </r>
  <r>
    <x v="53"/>
    <x v="0"/>
    <x v="9"/>
    <x v="26"/>
    <x v="1"/>
    <n v="4.9000000000000004"/>
    <s v="Friområder mm"/>
    <x v="3"/>
  </r>
  <r>
    <x v="53"/>
    <x v="0"/>
    <x v="9"/>
    <x v="26"/>
    <x v="1"/>
    <n v="0.5"/>
    <s v="Friområder mm"/>
    <x v="3"/>
  </r>
  <r>
    <x v="53"/>
    <x v="0"/>
    <x v="9"/>
    <x v="158"/>
    <x v="1"/>
    <n v="37.6"/>
    <s v="Samferdselsanlegg"/>
    <x v="1"/>
  </r>
  <r>
    <x v="53"/>
    <x v="0"/>
    <x v="10"/>
    <x v="155"/>
    <x v="0"/>
    <n v="0.6"/>
    <s v="Bolig- og fritidsbebyggelse"/>
    <x v="0"/>
  </r>
  <r>
    <x v="53"/>
    <x v="0"/>
    <x v="10"/>
    <x v="155"/>
    <x v="0"/>
    <n v="0.1"/>
    <s v="Bolig- og fritidsbebyggelse"/>
    <x v="0"/>
  </r>
  <r>
    <x v="53"/>
    <x v="0"/>
    <x v="10"/>
    <x v="154"/>
    <x v="0"/>
    <n v="2.2000000000000002"/>
    <s v="Næringsbygg og offentlige bygg"/>
    <x v="0"/>
  </r>
  <r>
    <x v="53"/>
    <x v="0"/>
    <x v="11"/>
    <x v="155"/>
    <x v="0"/>
    <n v="6.4"/>
    <s v="Bolig- og fritidsbebyggelse"/>
    <x v="0"/>
  </r>
  <r>
    <x v="53"/>
    <x v="0"/>
    <x v="13"/>
    <x v="154"/>
    <x v="0"/>
    <n v="9"/>
    <s v="Næringsbygg og offentlige bygg"/>
    <x v="0"/>
  </r>
  <r>
    <x v="53"/>
    <x v="0"/>
    <x v="14"/>
    <x v="26"/>
    <x v="0"/>
    <n v="30"/>
    <s v="Friområder mm"/>
    <x v="3"/>
  </r>
  <r>
    <x v="53"/>
    <x v="0"/>
    <x v="14"/>
    <x v="26"/>
    <x v="1"/>
    <n v="34"/>
    <s v="Friområder mm"/>
    <x v="3"/>
  </r>
  <r>
    <x v="53"/>
    <x v="0"/>
    <x v="14"/>
    <x v="160"/>
    <x v="1"/>
    <n v="7"/>
    <s v="Ikke fordelt"/>
    <x v="2"/>
  </r>
  <r>
    <x v="53"/>
    <x v="0"/>
    <x v="14"/>
    <x v="158"/>
    <x v="1"/>
    <n v="6"/>
    <s v="Samferdselsanlegg"/>
    <x v="1"/>
  </r>
  <r>
    <x v="53"/>
    <x v="0"/>
    <x v="15"/>
    <x v="155"/>
    <x v="0"/>
    <n v="0.4"/>
    <s v="Bolig- og fritidsbebyggelse"/>
    <x v="0"/>
  </r>
  <r>
    <x v="53"/>
    <x v="0"/>
    <x v="15"/>
    <x v="158"/>
    <x v="0"/>
    <n v="5"/>
    <s v="Samferdselsanlegg"/>
    <x v="1"/>
  </r>
  <r>
    <x v="53"/>
    <x v="0"/>
    <x v="15"/>
    <x v="158"/>
    <x v="0"/>
    <n v="1"/>
    <s v="Samferdselsanlegg"/>
    <x v="1"/>
  </r>
  <r>
    <x v="53"/>
    <x v="0"/>
    <x v="15"/>
    <x v="155"/>
    <x v="1"/>
    <n v="0.4"/>
    <s v="Bolig- og fritidsbebyggelse"/>
    <x v="0"/>
  </r>
  <r>
    <x v="53"/>
    <x v="0"/>
    <x v="15"/>
    <x v="159"/>
    <x v="1"/>
    <n v="22"/>
    <s v="Friområder mm"/>
    <x v="3"/>
  </r>
  <r>
    <x v="53"/>
    <x v="0"/>
    <x v="15"/>
    <x v="26"/>
    <x v="1"/>
    <n v="0.3"/>
    <s v="Friområder mm"/>
    <x v="3"/>
  </r>
  <r>
    <x v="53"/>
    <x v="0"/>
    <x v="15"/>
    <x v="160"/>
    <x v="1"/>
    <n v="11.7"/>
    <s v="Ikke fordelt"/>
    <x v="2"/>
  </r>
  <r>
    <x v="53"/>
    <x v="0"/>
    <x v="15"/>
    <x v="161"/>
    <x v="1"/>
    <n v="10.1"/>
    <s v="Næringsbygg og offentlige bygg"/>
    <x v="0"/>
  </r>
  <r>
    <x v="53"/>
    <x v="0"/>
    <x v="15"/>
    <x v="158"/>
    <x v="1"/>
    <n v="3.5"/>
    <s v="Samferdselsanlegg"/>
    <x v="1"/>
  </r>
  <r>
    <x v="53"/>
    <x v="0"/>
    <x v="15"/>
    <x v="158"/>
    <x v="1"/>
    <n v="3.2"/>
    <s v="Samferdselsanlegg"/>
    <x v="1"/>
  </r>
  <r>
    <x v="53"/>
    <x v="0"/>
    <x v="16"/>
    <x v="155"/>
    <x v="0"/>
    <n v="7"/>
    <s v="Bolig- og fritidsbebyggelse"/>
    <x v="0"/>
  </r>
  <r>
    <x v="53"/>
    <x v="0"/>
    <x v="16"/>
    <x v="158"/>
    <x v="0"/>
    <n v="1.8"/>
    <s v="Samferdselsanlegg"/>
    <x v="1"/>
  </r>
  <r>
    <x v="53"/>
    <x v="0"/>
    <x v="16"/>
    <x v="155"/>
    <x v="1"/>
    <n v="0.5"/>
    <s v="Bolig- og fritidsbebyggelse"/>
    <x v="0"/>
  </r>
  <r>
    <x v="53"/>
    <x v="0"/>
    <x v="16"/>
    <x v="158"/>
    <x v="1"/>
    <n v="1.6"/>
    <s v="Samferdselsanlegg"/>
    <x v="1"/>
  </r>
  <r>
    <x v="53"/>
    <x v="0"/>
    <x v="17"/>
    <x v="155"/>
    <x v="0"/>
    <n v="53"/>
    <s v="Bolig- og fritidsbebyggelse"/>
    <x v="0"/>
  </r>
  <r>
    <x v="53"/>
    <x v="0"/>
    <x v="17"/>
    <x v="165"/>
    <x v="0"/>
    <n v="79"/>
    <s v="Næringsbygg og offentlige bygg"/>
    <x v="0"/>
  </r>
  <r>
    <x v="53"/>
    <x v="0"/>
    <x v="17"/>
    <x v="154"/>
    <x v="0"/>
    <n v="7"/>
    <s v="Næringsbygg og offentlige bygg"/>
    <x v="0"/>
  </r>
  <r>
    <x v="53"/>
    <x v="0"/>
    <x v="17"/>
    <x v="155"/>
    <x v="1"/>
    <n v="7"/>
    <s v="Bolig- og fritidsbebyggelse"/>
    <x v="0"/>
  </r>
  <r>
    <x v="53"/>
    <x v="0"/>
    <x v="17"/>
    <x v="165"/>
    <x v="1"/>
    <n v="3749"/>
    <s v="Næringsbygg og offentlige bygg"/>
    <x v="0"/>
  </r>
  <r>
    <x v="53"/>
    <x v="0"/>
    <x v="17"/>
    <x v="158"/>
    <x v="1"/>
    <n v="28"/>
    <s v="Samferdselsanlegg"/>
    <x v="1"/>
  </r>
  <r>
    <x v="53"/>
    <x v="0"/>
    <x v="18"/>
    <x v="156"/>
    <x v="0"/>
    <n v="0.7"/>
    <s v="Annet landbruksområde"/>
    <x v="0"/>
  </r>
  <r>
    <x v="53"/>
    <x v="0"/>
    <x v="18"/>
    <x v="155"/>
    <x v="0"/>
    <n v="3"/>
    <s v="Bolig- og fritidsbebyggelse"/>
    <x v="0"/>
  </r>
  <r>
    <x v="53"/>
    <x v="0"/>
    <x v="19"/>
    <x v="156"/>
    <x v="0"/>
    <n v="0.2"/>
    <s v="Annet landbruksområde"/>
    <x v="0"/>
  </r>
  <r>
    <x v="53"/>
    <x v="0"/>
    <x v="19"/>
    <x v="155"/>
    <x v="0"/>
    <n v="0.7"/>
    <s v="Bolig- og fritidsbebyggelse"/>
    <x v="0"/>
  </r>
  <r>
    <x v="53"/>
    <x v="0"/>
    <x v="19"/>
    <x v="158"/>
    <x v="0"/>
    <n v="0.5"/>
    <s v="Samferdselsanlegg"/>
    <x v="1"/>
  </r>
  <r>
    <x v="53"/>
    <x v="0"/>
    <x v="19"/>
    <x v="10"/>
    <x v="0"/>
    <n v="8.1999999999999993"/>
    <s v="Skogplanting"/>
    <x v="3"/>
  </r>
  <r>
    <x v="53"/>
    <x v="0"/>
    <x v="19"/>
    <x v="155"/>
    <x v="1"/>
    <n v="4.2"/>
    <s v="Bolig- og fritidsbebyggelse"/>
    <x v="0"/>
  </r>
  <r>
    <x v="53"/>
    <x v="0"/>
    <x v="19"/>
    <x v="155"/>
    <x v="1"/>
    <n v="0.8"/>
    <s v="Bolig- og fritidsbebyggelse"/>
    <x v="0"/>
  </r>
  <r>
    <x v="53"/>
    <x v="0"/>
    <x v="19"/>
    <x v="26"/>
    <x v="1"/>
    <n v="1"/>
    <s v="Friområder mm"/>
    <x v="3"/>
  </r>
  <r>
    <x v="53"/>
    <x v="0"/>
    <x v="19"/>
    <x v="26"/>
    <x v="1"/>
    <n v="0.5"/>
    <s v="Friområder mm"/>
    <x v="3"/>
  </r>
  <r>
    <x v="53"/>
    <x v="0"/>
    <x v="19"/>
    <x v="165"/>
    <x v="1"/>
    <n v="843"/>
    <s v="Næringsbygg og offentlige bygg"/>
    <x v="0"/>
  </r>
  <r>
    <x v="53"/>
    <x v="0"/>
    <x v="19"/>
    <x v="158"/>
    <x v="1"/>
    <n v="5.6"/>
    <s v="Samferdselsanlegg"/>
    <x v="1"/>
  </r>
  <r>
    <x v="53"/>
    <x v="0"/>
    <x v="20"/>
    <x v="155"/>
    <x v="1"/>
    <n v="35"/>
    <s v="Bolig- og fritidsbebyggelse"/>
    <x v="0"/>
  </r>
  <r>
    <x v="53"/>
    <x v="0"/>
    <x v="20"/>
    <x v="26"/>
    <x v="1"/>
    <n v="2"/>
    <s v="Friområder mm"/>
    <x v="3"/>
  </r>
  <r>
    <x v="53"/>
    <x v="0"/>
    <x v="20"/>
    <x v="165"/>
    <x v="1"/>
    <n v="326"/>
    <s v="Næringsbygg og offentlige bygg"/>
    <x v="0"/>
  </r>
  <r>
    <x v="53"/>
    <x v="0"/>
    <x v="20"/>
    <x v="158"/>
    <x v="1"/>
    <n v="8"/>
    <s v="Samferdselsanlegg"/>
    <x v="1"/>
  </r>
  <r>
    <x v="53"/>
    <x v="0"/>
    <x v="21"/>
    <x v="154"/>
    <x v="0"/>
    <n v="5.2"/>
    <s v="Næringsbygg og offentlige bygg"/>
    <x v="0"/>
  </r>
  <r>
    <x v="53"/>
    <x v="3"/>
    <x v="25"/>
    <x v="156"/>
    <x v="0"/>
    <n v="2.7"/>
    <s v="Annet landbruksområde"/>
    <x v="0"/>
  </r>
  <r>
    <x v="53"/>
    <x v="3"/>
    <x v="25"/>
    <x v="155"/>
    <x v="0"/>
    <n v="0.1"/>
    <s v="Bolig- og fritidsbebyggelse"/>
    <x v="0"/>
  </r>
  <r>
    <x v="53"/>
    <x v="3"/>
    <x v="26"/>
    <x v="157"/>
    <x v="0"/>
    <n v="9"/>
    <s v="Næringsbygg og offentlige bygg"/>
    <x v="0"/>
  </r>
  <r>
    <x v="53"/>
    <x v="3"/>
    <x v="26"/>
    <x v="158"/>
    <x v="0"/>
    <n v="15"/>
    <s v="Samferdselsanlegg"/>
    <x v="1"/>
  </r>
  <r>
    <x v="53"/>
    <x v="3"/>
    <x v="26"/>
    <x v="158"/>
    <x v="0"/>
    <n v="0.8"/>
    <s v="Samferdselsanlegg"/>
    <x v="1"/>
  </r>
  <r>
    <x v="53"/>
    <x v="3"/>
    <x v="28"/>
    <x v="161"/>
    <x v="0"/>
    <n v="16.399999999999999"/>
    <s v="Næringsbygg og offentlige bygg"/>
    <x v="0"/>
  </r>
  <r>
    <x v="53"/>
    <x v="3"/>
    <x v="28"/>
    <x v="158"/>
    <x v="0"/>
    <n v="2.2999999999999998"/>
    <s v="Samferdselsanlegg"/>
    <x v="1"/>
  </r>
  <r>
    <x v="53"/>
    <x v="3"/>
    <x v="28"/>
    <x v="158"/>
    <x v="1"/>
    <n v="5.4"/>
    <s v="Samferdselsanlegg"/>
    <x v="1"/>
  </r>
  <r>
    <x v="53"/>
    <x v="3"/>
    <x v="31"/>
    <x v="162"/>
    <x v="0"/>
    <n v="1.1000000000000001"/>
    <s v="Bolig- og fritidsbebyggelse"/>
    <x v="0"/>
  </r>
  <r>
    <x v="53"/>
    <x v="3"/>
    <x v="31"/>
    <x v="155"/>
    <x v="0"/>
    <n v="0.8"/>
    <s v="Bolig- og fritidsbebyggelse"/>
    <x v="0"/>
  </r>
  <r>
    <x v="53"/>
    <x v="3"/>
    <x v="31"/>
    <x v="155"/>
    <x v="1"/>
    <n v="4"/>
    <s v="Bolig- og fritidsbebyggelse"/>
    <x v="0"/>
  </r>
  <r>
    <x v="53"/>
    <x v="3"/>
    <x v="31"/>
    <x v="155"/>
    <x v="1"/>
    <n v="2"/>
    <s v="Bolig- og fritidsbebyggelse"/>
    <x v="0"/>
  </r>
  <r>
    <x v="53"/>
    <x v="3"/>
    <x v="44"/>
    <x v="155"/>
    <x v="0"/>
    <n v="11.6"/>
    <s v="Bolig- og fritidsbebyggelse"/>
    <x v="0"/>
  </r>
  <r>
    <x v="53"/>
    <x v="3"/>
    <x v="44"/>
    <x v="154"/>
    <x v="0"/>
    <n v="6"/>
    <s v="Næringsbygg og offentlige bygg"/>
    <x v="0"/>
  </r>
  <r>
    <x v="53"/>
    <x v="3"/>
    <x v="32"/>
    <x v="155"/>
    <x v="0"/>
    <n v="3.3"/>
    <s v="Bolig- og fritidsbebyggelse"/>
    <x v="0"/>
  </r>
  <r>
    <x v="53"/>
    <x v="3"/>
    <x v="32"/>
    <x v="162"/>
    <x v="0"/>
    <n v="0.8"/>
    <s v="Bolig- og fritidsbebyggelse"/>
    <x v="0"/>
  </r>
  <r>
    <x v="53"/>
    <x v="3"/>
    <x v="32"/>
    <x v="155"/>
    <x v="0"/>
    <n v="0.4"/>
    <s v="Bolig- og fritidsbebyggelse"/>
    <x v="0"/>
  </r>
  <r>
    <x v="53"/>
    <x v="3"/>
    <x v="32"/>
    <x v="162"/>
    <x v="0"/>
    <n v="0.3"/>
    <s v="Bolig- og fritidsbebyggelse"/>
    <x v="0"/>
  </r>
  <r>
    <x v="53"/>
    <x v="3"/>
    <x v="32"/>
    <x v="158"/>
    <x v="0"/>
    <n v="0.2"/>
    <s v="Samferdselsanlegg"/>
    <x v="1"/>
  </r>
  <r>
    <x v="53"/>
    <x v="3"/>
    <x v="32"/>
    <x v="162"/>
    <x v="1"/>
    <n v="16.899999999999999"/>
    <s v="Bolig- og fritidsbebyggelse"/>
    <x v="0"/>
  </r>
  <r>
    <x v="53"/>
    <x v="3"/>
    <x v="32"/>
    <x v="155"/>
    <x v="1"/>
    <n v="2.6"/>
    <s v="Bolig- og fritidsbebyggelse"/>
    <x v="0"/>
  </r>
  <r>
    <x v="53"/>
    <x v="3"/>
    <x v="32"/>
    <x v="155"/>
    <x v="1"/>
    <n v="1.4"/>
    <s v="Bolig- og fritidsbebyggelse"/>
    <x v="0"/>
  </r>
  <r>
    <x v="53"/>
    <x v="3"/>
    <x v="32"/>
    <x v="162"/>
    <x v="1"/>
    <n v="0.7"/>
    <s v="Bolig- og fritidsbebyggelse"/>
    <x v="0"/>
  </r>
  <r>
    <x v="53"/>
    <x v="3"/>
    <x v="32"/>
    <x v="163"/>
    <x v="1"/>
    <n v="0.5"/>
    <s v="Bolig- og fritidsbebyggelse"/>
    <x v="0"/>
  </r>
  <r>
    <x v="53"/>
    <x v="3"/>
    <x v="32"/>
    <x v="26"/>
    <x v="1"/>
    <n v="0.5"/>
    <s v="Friområder mm"/>
    <x v="3"/>
  </r>
  <r>
    <x v="53"/>
    <x v="3"/>
    <x v="32"/>
    <x v="161"/>
    <x v="1"/>
    <n v="0.5"/>
    <s v="Næringsbygg og offentlige bygg"/>
    <x v="0"/>
  </r>
  <r>
    <x v="53"/>
    <x v="3"/>
    <x v="32"/>
    <x v="158"/>
    <x v="1"/>
    <n v="9.4"/>
    <s v="Samferdselsanlegg"/>
    <x v="1"/>
  </r>
  <r>
    <x v="53"/>
    <x v="3"/>
    <x v="33"/>
    <x v="156"/>
    <x v="0"/>
    <n v="1.2"/>
    <s v="Annet landbruksområde"/>
    <x v="0"/>
  </r>
  <r>
    <x v="53"/>
    <x v="3"/>
    <x v="33"/>
    <x v="154"/>
    <x v="0"/>
    <n v="4"/>
    <s v="Næringsbygg og offentlige bygg"/>
    <x v="0"/>
  </r>
  <r>
    <x v="53"/>
    <x v="3"/>
    <x v="35"/>
    <x v="155"/>
    <x v="0"/>
    <n v="6"/>
    <s v="Bolig- og fritidsbebyggelse"/>
    <x v="0"/>
  </r>
  <r>
    <x v="53"/>
    <x v="3"/>
    <x v="35"/>
    <x v="161"/>
    <x v="0"/>
    <n v="1.6"/>
    <s v="Næringsbygg og offentlige bygg"/>
    <x v="0"/>
  </r>
  <r>
    <x v="53"/>
    <x v="3"/>
    <x v="35"/>
    <x v="158"/>
    <x v="0"/>
    <n v="12"/>
    <s v="Samferdselsanlegg"/>
    <x v="1"/>
  </r>
  <r>
    <x v="53"/>
    <x v="3"/>
    <x v="35"/>
    <x v="158"/>
    <x v="1"/>
    <n v="2"/>
    <s v="Samferdselsanlegg"/>
    <x v="1"/>
  </r>
  <r>
    <x v="53"/>
    <x v="3"/>
    <x v="36"/>
    <x v="156"/>
    <x v="0"/>
    <n v="1"/>
    <s v="Annet landbruksområde"/>
    <x v="0"/>
  </r>
  <r>
    <x v="53"/>
    <x v="3"/>
    <x v="36"/>
    <x v="155"/>
    <x v="0"/>
    <n v="8"/>
    <s v="Bolig- og fritidsbebyggelse"/>
    <x v="0"/>
  </r>
  <r>
    <x v="53"/>
    <x v="3"/>
    <x v="38"/>
    <x v="162"/>
    <x v="0"/>
    <n v="16.899999999999999"/>
    <s v="Bolig- og fritidsbebyggelse"/>
    <x v="0"/>
  </r>
  <r>
    <x v="53"/>
    <x v="3"/>
    <x v="38"/>
    <x v="161"/>
    <x v="0"/>
    <n v="2.2000000000000002"/>
    <s v="Næringsbygg og offentlige bygg"/>
    <x v="0"/>
  </r>
  <r>
    <x v="53"/>
    <x v="3"/>
    <x v="38"/>
    <x v="154"/>
    <x v="0"/>
    <n v="0.5"/>
    <s v="Næringsbygg og offentlige bygg"/>
    <x v="0"/>
  </r>
  <r>
    <x v="53"/>
    <x v="3"/>
    <x v="39"/>
    <x v="162"/>
    <x v="0"/>
    <n v="17"/>
    <s v="Bolig- og fritidsbebyggelse"/>
    <x v="0"/>
  </r>
  <r>
    <x v="53"/>
    <x v="3"/>
    <x v="39"/>
    <x v="161"/>
    <x v="0"/>
    <n v="2.2000000000000002"/>
    <s v="Næringsbygg og offentlige bygg"/>
    <x v="0"/>
  </r>
  <r>
    <x v="53"/>
    <x v="3"/>
    <x v="39"/>
    <x v="154"/>
    <x v="0"/>
    <n v="0.5"/>
    <s v="Næringsbygg og offentlige bygg"/>
    <x v="0"/>
  </r>
  <r>
    <x v="53"/>
    <x v="3"/>
    <x v="40"/>
    <x v="158"/>
    <x v="0"/>
    <n v="3.1"/>
    <s v="Samferdselsanlegg"/>
    <x v="1"/>
  </r>
  <r>
    <x v="53"/>
    <x v="3"/>
    <x v="40"/>
    <x v="158"/>
    <x v="0"/>
    <n v="2.8"/>
    <s v="Samferdselsanlegg"/>
    <x v="1"/>
  </r>
  <r>
    <x v="53"/>
    <x v="3"/>
    <x v="40"/>
    <x v="158"/>
    <x v="1"/>
    <n v="0.1"/>
    <s v="Samferdselsanlegg"/>
    <x v="1"/>
  </r>
  <r>
    <x v="53"/>
    <x v="3"/>
    <x v="42"/>
    <x v="162"/>
    <x v="1"/>
    <n v="16.5"/>
    <s v="Bolig- og fritidsbebyggelse"/>
    <x v="0"/>
  </r>
  <r>
    <x v="53"/>
    <x v="3"/>
    <x v="43"/>
    <x v="162"/>
    <x v="1"/>
    <n v="8.1999999999999993"/>
    <s v="Bolig- og fritidsbebyggelse"/>
    <x v="0"/>
  </r>
  <r>
    <x v="53"/>
    <x v="3"/>
    <x v="43"/>
    <x v="155"/>
    <x v="1"/>
    <n v="0.7"/>
    <s v="Bolig- og fritidsbebyggelse"/>
    <x v="0"/>
  </r>
  <r>
    <x v="53"/>
    <x v="6"/>
    <x v="95"/>
    <x v="155"/>
    <x v="0"/>
    <n v="2.5"/>
    <s v="Bolig- og fritidsbebyggelse"/>
    <x v="0"/>
  </r>
  <r>
    <x v="53"/>
    <x v="6"/>
    <x v="95"/>
    <x v="155"/>
    <x v="0"/>
    <n v="1.1000000000000001"/>
    <s v="Bolig- og fritidsbebyggelse"/>
    <x v="0"/>
  </r>
  <r>
    <x v="53"/>
    <x v="6"/>
    <x v="95"/>
    <x v="26"/>
    <x v="0"/>
    <n v="2.2999999999999998"/>
    <s v="Friområder mm"/>
    <x v="3"/>
  </r>
  <r>
    <x v="53"/>
    <x v="6"/>
    <x v="95"/>
    <x v="154"/>
    <x v="0"/>
    <n v="0.9"/>
    <s v="Næringsbygg og offentlige bygg"/>
    <x v="0"/>
  </r>
  <r>
    <x v="53"/>
    <x v="6"/>
    <x v="95"/>
    <x v="158"/>
    <x v="0"/>
    <n v="1.3"/>
    <s v="Samferdselsanlegg"/>
    <x v="1"/>
  </r>
  <r>
    <x v="53"/>
    <x v="6"/>
    <x v="95"/>
    <x v="155"/>
    <x v="1"/>
    <n v="4.2"/>
    <s v="Bolig- og fritidsbebyggelse"/>
    <x v="0"/>
  </r>
  <r>
    <x v="53"/>
    <x v="6"/>
    <x v="95"/>
    <x v="155"/>
    <x v="1"/>
    <n v="0.2"/>
    <s v="Bolig- og fritidsbebyggelse"/>
    <x v="0"/>
  </r>
  <r>
    <x v="53"/>
    <x v="6"/>
    <x v="95"/>
    <x v="26"/>
    <x v="1"/>
    <n v="0.6"/>
    <s v="Friområder mm"/>
    <x v="3"/>
  </r>
  <r>
    <x v="53"/>
    <x v="6"/>
    <x v="95"/>
    <x v="154"/>
    <x v="1"/>
    <n v="8.3000000000000007"/>
    <s v="Næringsbygg og offentlige bygg"/>
    <x v="0"/>
  </r>
  <r>
    <x v="53"/>
    <x v="6"/>
    <x v="95"/>
    <x v="154"/>
    <x v="1"/>
    <n v="1.1000000000000001"/>
    <s v="Næringsbygg og offentlige bygg"/>
    <x v="0"/>
  </r>
  <r>
    <x v="53"/>
    <x v="6"/>
    <x v="95"/>
    <x v="158"/>
    <x v="1"/>
    <n v="23.3"/>
    <s v="Samferdselsanlegg"/>
    <x v="1"/>
  </r>
  <r>
    <x v="53"/>
    <x v="6"/>
    <x v="96"/>
    <x v="156"/>
    <x v="0"/>
    <n v="3.5"/>
    <s v="Annet landbruksområde"/>
    <x v="0"/>
  </r>
  <r>
    <x v="53"/>
    <x v="6"/>
    <x v="96"/>
    <x v="155"/>
    <x v="1"/>
    <n v="5.6"/>
    <s v="Bolig- og fritidsbebyggelse"/>
    <x v="0"/>
  </r>
  <r>
    <x v="53"/>
    <x v="6"/>
    <x v="96"/>
    <x v="26"/>
    <x v="1"/>
    <n v="31"/>
    <s v="Friområder mm"/>
    <x v="3"/>
  </r>
  <r>
    <x v="53"/>
    <x v="6"/>
    <x v="96"/>
    <x v="154"/>
    <x v="1"/>
    <n v="202"/>
    <s v="Næringsbygg og offentlige bygg"/>
    <x v="0"/>
  </r>
  <r>
    <x v="53"/>
    <x v="6"/>
    <x v="96"/>
    <x v="158"/>
    <x v="1"/>
    <n v="8"/>
    <s v="Samferdselsanlegg"/>
    <x v="1"/>
  </r>
  <r>
    <x v="53"/>
    <x v="6"/>
    <x v="97"/>
    <x v="155"/>
    <x v="0"/>
    <n v="7.5"/>
    <s v="Bolig- og fritidsbebyggelse"/>
    <x v="0"/>
  </r>
  <r>
    <x v="53"/>
    <x v="6"/>
    <x v="97"/>
    <x v="155"/>
    <x v="0"/>
    <n v="0.1"/>
    <s v="Bolig- og fritidsbebyggelse"/>
    <x v="0"/>
  </r>
  <r>
    <x v="53"/>
    <x v="6"/>
    <x v="97"/>
    <x v="157"/>
    <x v="0"/>
    <n v="0.3"/>
    <s v="Næringsbygg og offentlige bygg"/>
    <x v="0"/>
  </r>
  <r>
    <x v="53"/>
    <x v="6"/>
    <x v="97"/>
    <x v="158"/>
    <x v="0"/>
    <n v="0.6"/>
    <s v="Samferdselsanlegg"/>
    <x v="1"/>
  </r>
  <r>
    <x v="53"/>
    <x v="6"/>
    <x v="97"/>
    <x v="158"/>
    <x v="0"/>
    <n v="0.2"/>
    <s v="Samferdselsanlegg"/>
    <x v="1"/>
  </r>
  <r>
    <x v="53"/>
    <x v="6"/>
    <x v="97"/>
    <x v="155"/>
    <x v="1"/>
    <n v="11"/>
    <s v="Bolig- og fritidsbebyggelse"/>
    <x v="0"/>
  </r>
  <r>
    <x v="53"/>
    <x v="6"/>
    <x v="97"/>
    <x v="155"/>
    <x v="1"/>
    <n v="1.8"/>
    <s v="Bolig- og fritidsbebyggelse"/>
    <x v="0"/>
  </r>
  <r>
    <x v="53"/>
    <x v="6"/>
    <x v="97"/>
    <x v="26"/>
    <x v="1"/>
    <n v="4.2"/>
    <s v="Friområder mm"/>
    <x v="3"/>
  </r>
  <r>
    <x v="53"/>
    <x v="6"/>
    <x v="97"/>
    <x v="161"/>
    <x v="1"/>
    <n v="18"/>
    <s v="Næringsbygg og offentlige bygg"/>
    <x v="0"/>
  </r>
  <r>
    <x v="53"/>
    <x v="6"/>
    <x v="97"/>
    <x v="158"/>
    <x v="1"/>
    <n v="3.3"/>
    <s v="Samferdselsanlegg"/>
    <x v="1"/>
  </r>
  <r>
    <x v="53"/>
    <x v="6"/>
    <x v="98"/>
    <x v="155"/>
    <x v="0"/>
    <n v="2"/>
    <s v="Bolig- og fritidsbebyggelse"/>
    <x v="0"/>
  </r>
  <r>
    <x v="53"/>
    <x v="6"/>
    <x v="98"/>
    <x v="154"/>
    <x v="0"/>
    <n v="11.1"/>
    <s v="Næringsbygg og offentlige bygg"/>
    <x v="0"/>
  </r>
  <r>
    <x v="53"/>
    <x v="6"/>
    <x v="99"/>
    <x v="156"/>
    <x v="0"/>
    <n v="4"/>
    <s v="Annet landbruksområde"/>
    <x v="0"/>
  </r>
  <r>
    <x v="53"/>
    <x v="6"/>
    <x v="99"/>
    <x v="155"/>
    <x v="0"/>
    <n v="3.4"/>
    <s v="Bolig- og fritidsbebyggelse"/>
    <x v="0"/>
  </r>
  <r>
    <x v="53"/>
    <x v="6"/>
    <x v="99"/>
    <x v="155"/>
    <x v="0"/>
    <n v="1.3"/>
    <s v="Bolig- og fritidsbebyggelse"/>
    <x v="0"/>
  </r>
  <r>
    <x v="53"/>
    <x v="6"/>
    <x v="99"/>
    <x v="26"/>
    <x v="0"/>
    <n v="1"/>
    <s v="Friområder mm"/>
    <x v="3"/>
  </r>
  <r>
    <x v="53"/>
    <x v="6"/>
    <x v="99"/>
    <x v="158"/>
    <x v="0"/>
    <n v="4.8"/>
    <s v="Samferdselsanlegg"/>
    <x v="1"/>
  </r>
  <r>
    <x v="53"/>
    <x v="6"/>
    <x v="100"/>
    <x v="155"/>
    <x v="0"/>
    <n v="11"/>
    <s v="Bolig- og fritidsbebyggelse"/>
    <x v="0"/>
  </r>
  <r>
    <x v="53"/>
    <x v="6"/>
    <x v="100"/>
    <x v="155"/>
    <x v="0"/>
    <n v="0.9"/>
    <s v="Bolig- og fritidsbebyggelse"/>
    <x v="0"/>
  </r>
  <r>
    <x v="53"/>
    <x v="6"/>
    <x v="100"/>
    <x v="26"/>
    <x v="0"/>
    <n v="0.4"/>
    <s v="Friområder mm"/>
    <x v="3"/>
  </r>
  <r>
    <x v="53"/>
    <x v="6"/>
    <x v="100"/>
    <x v="154"/>
    <x v="0"/>
    <n v="8.6999999999999993"/>
    <s v="Næringsbygg og offentlige bygg"/>
    <x v="0"/>
  </r>
  <r>
    <x v="53"/>
    <x v="6"/>
    <x v="100"/>
    <x v="161"/>
    <x v="0"/>
    <n v="1.3"/>
    <s v="Næringsbygg og offentlige bygg"/>
    <x v="0"/>
  </r>
  <r>
    <x v="53"/>
    <x v="6"/>
    <x v="100"/>
    <x v="158"/>
    <x v="0"/>
    <n v="3.3"/>
    <s v="Samferdselsanlegg"/>
    <x v="1"/>
  </r>
  <r>
    <x v="53"/>
    <x v="6"/>
    <x v="101"/>
    <x v="155"/>
    <x v="0"/>
    <n v="10"/>
    <s v="Bolig- og fritidsbebyggelse"/>
    <x v="0"/>
  </r>
  <r>
    <x v="53"/>
    <x v="6"/>
    <x v="101"/>
    <x v="26"/>
    <x v="0"/>
    <n v="0.7"/>
    <s v="Friområder mm"/>
    <x v="3"/>
  </r>
  <r>
    <x v="53"/>
    <x v="6"/>
    <x v="101"/>
    <x v="158"/>
    <x v="0"/>
    <n v="3.9"/>
    <s v="Samferdselsanlegg"/>
    <x v="1"/>
  </r>
  <r>
    <x v="53"/>
    <x v="6"/>
    <x v="101"/>
    <x v="10"/>
    <x v="0"/>
    <n v="12"/>
    <s v="Skogplanting"/>
    <x v="3"/>
  </r>
  <r>
    <x v="53"/>
    <x v="6"/>
    <x v="102"/>
    <x v="154"/>
    <x v="1"/>
    <n v="0.2"/>
    <s v="Næringsbygg og offentlige bygg"/>
    <x v="0"/>
  </r>
  <r>
    <x v="53"/>
    <x v="6"/>
    <x v="102"/>
    <x v="10"/>
    <x v="1"/>
    <n v="8.5"/>
    <s v="Skogplanting"/>
    <x v="3"/>
  </r>
  <r>
    <x v="53"/>
    <x v="6"/>
    <x v="103"/>
    <x v="155"/>
    <x v="0"/>
    <n v="2.9"/>
    <s v="Bolig- og fritidsbebyggelse"/>
    <x v="0"/>
  </r>
  <r>
    <x v="53"/>
    <x v="6"/>
    <x v="103"/>
    <x v="154"/>
    <x v="0"/>
    <n v="25"/>
    <s v="Næringsbygg og offentlige bygg"/>
    <x v="0"/>
  </r>
  <r>
    <x v="53"/>
    <x v="6"/>
    <x v="104"/>
    <x v="161"/>
    <x v="0"/>
    <n v="0.1"/>
    <s v="Næringsbygg og offentlige bygg"/>
    <x v="0"/>
  </r>
  <r>
    <x v="53"/>
    <x v="6"/>
    <x v="104"/>
    <x v="154"/>
    <x v="0"/>
    <n v="0.1"/>
    <s v="Næringsbygg og offentlige bygg"/>
    <x v="0"/>
  </r>
  <r>
    <x v="53"/>
    <x v="6"/>
    <x v="104"/>
    <x v="10"/>
    <x v="0"/>
    <n v="4.2"/>
    <s v="Skogplanting"/>
    <x v="3"/>
  </r>
  <r>
    <x v="53"/>
    <x v="6"/>
    <x v="104"/>
    <x v="155"/>
    <x v="1"/>
    <n v="2"/>
    <s v="Bolig- og fritidsbebyggelse"/>
    <x v="0"/>
  </r>
  <r>
    <x v="53"/>
    <x v="6"/>
    <x v="143"/>
    <x v="10"/>
    <x v="0"/>
    <n v="0.3"/>
    <s v="Skogplanting"/>
    <x v="3"/>
  </r>
  <r>
    <x v="53"/>
    <x v="6"/>
    <x v="143"/>
    <x v="162"/>
    <x v="1"/>
    <n v="1"/>
    <s v="Bolig- og fritidsbebyggelse"/>
    <x v="0"/>
  </r>
  <r>
    <x v="53"/>
    <x v="6"/>
    <x v="106"/>
    <x v="156"/>
    <x v="0"/>
    <n v="0.3"/>
    <s v="Annet landbruksområde"/>
    <x v="0"/>
  </r>
  <r>
    <x v="53"/>
    <x v="6"/>
    <x v="106"/>
    <x v="155"/>
    <x v="0"/>
    <n v="0.9"/>
    <s v="Bolig- og fritidsbebyggelse"/>
    <x v="0"/>
  </r>
  <r>
    <x v="53"/>
    <x v="6"/>
    <x v="106"/>
    <x v="26"/>
    <x v="0"/>
    <n v="0.6"/>
    <s v="Friområder mm"/>
    <x v="3"/>
  </r>
  <r>
    <x v="53"/>
    <x v="6"/>
    <x v="106"/>
    <x v="154"/>
    <x v="0"/>
    <n v="55.9"/>
    <s v="Næringsbygg og offentlige bygg"/>
    <x v="0"/>
  </r>
  <r>
    <x v="53"/>
    <x v="6"/>
    <x v="106"/>
    <x v="158"/>
    <x v="0"/>
    <n v="7.1"/>
    <s v="Samferdselsanlegg"/>
    <x v="1"/>
  </r>
  <r>
    <x v="53"/>
    <x v="6"/>
    <x v="106"/>
    <x v="155"/>
    <x v="1"/>
    <n v="21.7"/>
    <s v="Bolig- og fritidsbebyggelse"/>
    <x v="0"/>
  </r>
  <r>
    <x v="53"/>
    <x v="6"/>
    <x v="106"/>
    <x v="155"/>
    <x v="1"/>
    <n v="2"/>
    <s v="Bolig- og fritidsbebyggelse"/>
    <x v="0"/>
  </r>
  <r>
    <x v="53"/>
    <x v="6"/>
    <x v="106"/>
    <x v="26"/>
    <x v="1"/>
    <n v="41.1"/>
    <s v="Friområder mm"/>
    <x v="3"/>
  </r>
  <r>
    <x v="53"/>
    <x v="6"/>
    <x v="106"/>
    <x v="161"/>
    <x v="1"/>
    <n v="28.4"/>
    <s v="Næringsbygg og offentlige bygg"/>
    <x v="0"/>
  </r>
  <r>
    <x v="53"/>
    <x v="6"/>
    <x v="106"/>
    <x v="154"/>
    <x v="1"/>
    <n v="17.899999999999999"/>
    <s v="Næringsbygg og offentlige bygg"/>
    <x v="0"/>
  </r>
  <r>
    <x v="53"/>
    <x v="6"/>
    <x v="106"/>
    <x v="158"/>
    <x v="1"/>
    <n v="181.4"/>
    <s v="Samferdselsanlegg"/>
    <x v="1"/>
  </r>
  <r>
    <x v="53"/>
    <x v="6"/>
    <x v="108"/>
    <x v="155"/>
    <x v="0"/>
    <n v="1"/>
    <s v="Bolig- og fritidsbebyggelse"/>
    <x v="0"/>
  </r>
  <r>
    <x v="53"/>
    <x v="6"/>
    <x v="140"/>
    <x v="162"/>
    <x v="0"/>
    <n v="4.3"/>
    <s v="Bolig- og fritidsbebyggelse"/>
    <x v="0"/>
  </r>
  <r>
    <x v="53"/>
    <x v="6"/>
    <x v="112"/>
    <x v="155"/>
    <x v="0"/>
    <n v="3.9"/>
    <s v="Bolig- og fritidsbebyggelse"/>
    <x v="0"/>
  </r>
  <r>
    <x v="53"/>
    <x v="6"/>
    <x v="112"/>
    <x v="162"/>
    <x v="0"/>
    <n v="1.9"/>
    <s v="Bolig- og fritidsbebyggelse"/>
    <x v="0"/>
  </r>
  <r>
    <x v="53"/>
    <x v="6"/>
    <x v="112"/>
    <x v="154"/>
    <x v="0"/>
    <n v="3.9"/>
    <s v="Næringsbygg og offentlige bygg"/>
    <x v="0"/>
  </r>
  <r>
    <x v="53"/>
    <x v="6"/>
    <x v="112"/>
    <x v="155"/>
    <x v="1"/>
    <n v="7.8"/>
    <s v="Bolig- og fritidsbebyggelse"/>
    <x v="0"/>
  </r>
  <r>
    <x v="53"/>
    <x v="6"/>
    <x v="112"/>
    <x v="162"/>
    <x v="1"/>
    <n v="3.7"/>
    <s v="Bolig- og fritidsbebyggelse"/>
    <x v="0"/>
  </r>
  <r>
    <x v="53"/>
    <x v="6"/>
    <x v="112"/>
    <x v="26"/>
    <x v="1"/>
    <n v="34"/>
    <s v="Friområder mm"/>
    <x v="3"/>
  </r>
  <r>
    <x v="53"/>
    <x v="6"/>
    <x v="112"/>
    <x v="161"/>
    <x v="1"/>
    <n v="35"/>
    <s v="Næringsbygg og offentlige bygg"/>
    <x v="0"/>
  </r>
  <r>
    <x v="53"/>
    <x v="6"/>
    <x v="112"/>
    <x v="158"/>
    <x v="1"/>
    <n v="0.1"/>
    <s v="Samferdselsanlegg"/>
    <x v="1"/>
  </r>
  <r>
    <x v="53"/>
    <x v="6"/>
    <x v="136"/>
    <x v="162"/>
    <x v="0"/>
    <n v="0.5"/>
    <s v="Bolig- og fritidsbebyggelse"/>
    <x v="0"/>
  </r>
  <r>
    <x v="53"/>
    <x v="6"/>
    <x v="136"/>
    <x v="158"/>
    <x v="0"/>
    <n v="1.6"/>
    <s v="Samferdselsanlegg"/>
    <x v="1"/>
  </r>
  <r>
    <x v="53"/>
    <x v="6"/>
    <x v="142"/>
    <x v="155"/>
    <x v="0"/>
    <n v="2"/>
    <s v="Bolig- og fritidsbebyggelse"/>
    <x v="0"/>
  </r>
  <r>
    <x v="53"/>
    <x v="6"/>
    <x v="144"/>
    <x v="155"/>
    <x v="0"/>
    <n v="5.7"/>
    <s v="Bolig- og fritidsbebyggelse"/>
    <x v="0"/>
  </r>
  <r>
    <x v="53"/>
    <x v="6"/>
    <x v="144"/>
    <x v="155"/>
    <x v="0"/>
    <n v="2"/>
    <s v="Bolig- og fritidsbebyggelse"/>
    <x v="0"/>
  </r>
  <r>
    <x v="53"/>
    <x v="6"/>
    <x v="144"/>
    <x v="163"/>
    <x v="0"/>
    <n v="1.6"/>
    <s v="Bolig- og fritidsbebyggelse"/>
    <x v="0"/>
  </r>
  <r>
    <x v="53"/>
    <x v="6"/>
    <x v="144"/>
    <x v="26"/>
    <x v="0"/>
    <n v="2"/>
    <s v="Friområder mm"/>
    <x v="3"/>
  </r>
  <r>
    <x v="53"/>
    <x v="6"/>
    <x v="144"/>
    <x v="161"/>
    <x v="0"/>
    <n v="1.6"/>
    <s v="Næringsbygg og offentlige bygg"/>
    <x v="0"/>
  </r>
  <r>
    <x v="53"/>
    <x v="6"/>
    <x v="144"/>
    <x v="158"/>
    <x v="0"/>
    <n v="0.8"/>
    <s v="Samferdselsanlegg"/>
    <x v="1"/>
  </r>
  <r>
    <x v="53"/>
    <x v="6"/>
    <x v="144"/>
    <x v="10"/>
    <x v="0"/>
    <n v="3.2"/>
    <s v="Skogplanting"/>
    <x v="3"/>
  </r>
  <r>
    <x v="53"/>
    <x v="6"/>
    <x v="144"/>
    <x v="156"/>
    <x v="1"/>
    <n v="1"/>
    <s v="Annet landbruksområde"/>
    <x v="0"/>
  </r>
  <r>
    <x v="53"/>
    <x v="6"/>
    <x v="144"/>
    <x v="155"/>
    <x v="1"/>
    <n v="43.7"/>
    <s v="Bolig- og fritidsbebyggelse"/>
    <x v="0"/>
  </r>
  <r>
    <x v="53"/>
    <x v="6"/>
    <x v="144"/>
    <x v="163"/>
    <x v="1"/>
    <n v="6.7"/>
    <s v="Bolig- og fritidsbebyggelse"/>
    <x v="0"/>
  </r>
  <r>
    <x v="53"/>
    <x v="6"/>
    <x v="144"/>
    <x v="155"/>
    <x v="1"/>
    <n v="2"/>
    <s v="Bolig- og fritidsbebyggelse"/>
    <x v="0"/>
  </r>
  <r>
    <x v="53"/>
    <x v="6"/>
    <x v="144"/>
    <x v="26"/>
    <x v="1"/>
    <n v="9"/>
    <s v="Friområder mm"/>
    <x v="3"/>
  </r>
  <r>
    <x v="53"/>
    <x v="6"/>
    <x v="144"/>
    <x v="160"/>
    <x v="1"/>
    <n v="3.6"/>
    <s v="Ikke fordelt"/>
    <x v="2"/>
  </r>
  <r>
    <x v="53"/>
    <x v="6"/>
    <x v="144"/>
    <x v="161"/>
    <x v="1"/>
    <n v="5.3"/>
    <s v="Næringsbygg og offentlige bygg"/>
    <x v="0"/>
  </r>
  <r>
    <x v="53"/>
    <x v="6"/>
    <x v="144"/>
    <x v="158"/>
    <x v="1"/>
    <n v="8.1999999999999993"/>
    <s v="Samferdselsanlegg"/>
    <x v="1"/>
  </r>
  <r>
    <x v="53"/>
    <x v="7"/>
    <x v="114"/>
    <x v="154"/>
    <x v="0"/>
    <n v="7"/>
    <s v="Næringsbygg og offentlige bygg"/>
    <x v="0"/>
  </r>
  <r>
    <x v="53"/>
    <x v="7"/>
    <x v="114"/>
    <x v="157"/>
    <x v="0"/>
    <n v="3.5"/>
    <s v="Næringsbygg og offentlige bygg"/>
    <x v="0"/>
  </r>
  <r>
    <x v="53"/>
    <x v="7"/>
    <x v="114"/>
    <x v="158"/>
    <x v="0"/>
    <n v="0.3"/>
    <s v="Samferdselsanlegg"/>
    <x v="1"/>
  </r>
  <r>
    <x v="53"/>
    <x v="7"/>
    <x v="114"/>
    <x v="10"/>
    <x v="0"/>
    <n v="11.5"/>
    <s v="Skogplanting"/>
    <x v="3"/>
  </r>
  <r>
    <x v="53"/>
    <x v="7"/>
    <x v="114"/>
    <x v="157"/>
    <x v="1"/>
    <n v="2"/>
    <s v="Næringsbygg og offentlige bygg"/>
    <x v="0"/>
  </r>
  <r>
    <x v="53"/>
    <x v="7"/>
    <x v="114"/>
    <x v="158"/>
    <x v="1"/>
    <n v="2"/>
    <s v="Samferdselsanlegg"/>
    <x v="1"/>
  </r>
  <r>
    <x v="53"/>
    <x v="7"/>
    <x v="115"/>
    <x v="26"/>
    <x v="0"/>
    <n v="0.2"/>
    <s v="Friområder mm"/>
    <x v="3"/>
  </r>
  <r>
    <x v="53"/>
    <x v="7"/>
    <x v="115"/>
    <x v="161"/>
    <x v="0"/>
    <n v="0.1"/>
    <s v="Næringsbygg og offentlige bygg"/>
    <x v="0"/>
  </r>
  <r>
    <x v="53"/>
    <x v="7"/>
    <x v="115"/>
    <x v="158"/>
    <x v="0"/>
    <n v="0.4"/>
    <s v="Samferdselsanlegg"/>
    <x v="1"/>
  </r>
  <r>
    <x v="53"/>
    <x v="7"/>
    <x v="115"/>
    <x v="155"/>
    <x v="1"/>
    <n v="4.5"/>
    <s v="Bolig- og fritidsbebyggelse"/>
    <x v="0"/>
  </r>
  <r>
    <x v="53"/>
    <x v="7"/>
    <x v="115"/>
    <x v="26"/>
    <x v="1"/>
    <n v="29.6"/>
    <s v="Friområder mm"/>
    <x v="3"/>
  </r>
  <r>
    <x v="53"/>
    <x v="7"/>
    <x v="115"/>
    <x v="160"/>
    <x v="1"/>
    <n v="4.8"/>
    <s v="Ikke fordelt"/>
    <x v="2"/>
  </r>
  <r>
    <x v="53"/>
    <x v="7"/>
    <x v="115"/>
    <x v="161"/>
    <x v="1"/>
    <n v="64.8"/>
    <s v="Næringsbygg og offentlige bygg"/>
    <x v="0"/>
  </r>
  <r>
    <x v="53"/>
    <x v="7"/>
    <x v="115"/>
    <x v="154"/>
    <x v="1"/>
    <n v="15.1"/>
    <s v="Næringsbygg og offentlige bygg"/>
    <x v="0"/>
  </r>
  <r>
    <x v="53"/>
    <x v="7"/>
    <x v="115"/>
    <x v="158"/>
    <x v="1"/>
    <n v="7.8"/>
    <s v="Samferdselsanlegg"/>
    <x v="1"/>
  </r>
  <r>
    <x v="53"/>
    <x v="7"/>
    <x v="137"/>
    <x v="162"/>
    <x v="0"/>
    <n v="1"/>
    <s v="Bolig- og fritidsbebyggelse"/>
    <x v="0"/>
  </r>
  <r>
    <x v="53"/>
    <x v="7"/>
    <x v="137"/>
    <x v="155"/>
    <x v="0"/>
    <n v="0.4"/>
    <s v="Bolig- og fritidsbebyggelse"/>
    <x v="0"/>
  </r>
  <r>
    <x v="53"/>
    <x v="7"/>
    <x v="137"/>
    <x v="154"/>
    <x v="0"/>
    <n v="4.5"/>
    <s v="Næringsbygg og offentlige bygg"/>
    <x v="0"/>
  </r>
  <r>
    <x v="53"/>
    <x v="7"/>
    <x v="139"/>
    <x v="155"/>
    <x v="0"/>
    <n v="1"/>
    <s v="Bolig- og fritidsbebyggelse"/>
    <x v="0"/>
  </r>
  <r>
    <x v="53"/>
    <x v="7"/>
    <x v="139"/>
    <x v="162"/>
    <x v="0"/>
    <n v="1"/>
    <s v="Bolig- og fritidsbebyggelse"/>
    <x v="0"/>
  </r>
  <r>
    <x v="53"/>
    <x v="7"/>
    <x v="139"/>
    <x v="160"/>
    <x v="0"/>
    <n v="17.600000000000001"/>
    <s v="Ikke fordelt"/>
    <x v="2"/>
  </r>
  <r>
    <x v="53"/>
    <x v="7"/>
    <x v="139"/>
    <x v="158"/>
    <x v="0"/>
    <n v="1.4"/>
    <s v="Samferdselsanlegg"/>
    <x v="1"/>
  </r>
  <r>
    <x v="53"/>
    <x v="7"/>
    <x v="139"/>
    <x v="156"/>
    <x v="1"/>
    <n v="2.2000000000000002"/>
    <s v="Annet landbruksområde"/>
    <x v="0"/>
  </r>
  <r>
    <x v="53"/>
    <x v="7"/>
    <x v="139"/>
    <x v="155"/>
    <x v="1"/>
    <n v="3"/>
    <s v="Bolig- og fritidsbebyggelse"/>
    <x v="0"/>
  </r>
  <r>
    <x v="53"/>
    <x v="7"/>
    <x v="139"/>
    <x v="160"/>
    <x v="1"/>
    <n v="68.5"/>
    <s v="Ikke fordelt"/>
    <x v="2"/>
  </r>
  <r>
    <x v="53"/>
    <x v="7"/>
    <x v="116"/>
    <x v="154"/>
    <x v="0"/>
    <n v="1"/>
    <s v="Næringsbygg og offentlige bygg"/>
    <x v="0"/>
  </r>
  <r>
    <x v="53"/>
    <x v="7"/>
    <x v="116"/>
    <x v="154"/>
    <x v="0"/>
    <n v="1"/>
    <s v="Næringsbygg og offentlige bygg"/>
    <x v="0"/>
  </r>
  <r>
    <x v="53"/>
    <x v="7"/>
    <x v="116"/>
    <x v="155"/>
    <x v="1"/>
    <n v="14"/>
    <s v="Bolig- og fritidsbebyggelse"/>
    <x v="0"/>
  </r>
  <r>
    <x v="53"/>
    <x v="7"/>
    <x v="119"/>
    <x v="161"/>
    <x v="0"/>
    <n v="5.8"/>
    <s v="Næringsbygg og offentlige bygg"/>
    <x v="0"/>
  </r>
  <r>
    <x v="53"/>
    <x v="7"/>
    <x v="119"/>
    <x v="161"/>
    <x v="1"/>
    <n v="1.2"/>
    <s v="Næringsbygg og offentlige bygg"/>
    <x v="0"/>
  </r>
  <r>
    <x v="53"/>
    <x v="7"/>
    <x v="121"/>
    <x v="155"/>
    <x v="0"/>
    <n v="1"/>
    <s v="Bolig- og fritidsbebyggelse"/>
    <x v="0"/>
  </r>
  <r>
    <x v="53"/>
    <x v="7"/>
    <x v="121"/>
    <x v="162"/>
    <x v="1"/>
    <n v="6.5"/>
    <s v="Bolig- og fritidsbebyggelse"/>
    <x v="0"/>
  </r>
  <r>
    <x v="53"/>
    <x v="7"/>
    <x v="121"/>
    <x v="162"/>
    <x v="1"/>
    <n v="2"/>
    <s v="Bolig- og fritidsbebyggelse"/>
    <x v="0"/>
  </r>
  <r>
    <x v="53"/>
    <x v="7"/>
    <x v="121"/>
    <x v="158"/>
    <x v="1"/>
    <n v="3.5"/>
    <s v="Samferdselsanlegg"/>
    <x v="1"/>
  </r>
  <r>
    <x v="53"/>
    <x v="7"/>
    <x v="122"/>
    <x v="158"/>
    <x v="0"/>
    <n v="0.8"/>
    <s v="Samferdselsanlegg"/>
    <x v="1"/>
  </r>
  <r>
    <x v="53"/>
    <x v="7"/>
    <x v="122"/>
    <x v="158"/>
    <x v="1"/>
    <n v="2.5"/>
    <s v="Samferdselsanlegg"/>
    <x v="1"/>
  </r>
  <r>
    <x v="53"/>
    <x v="7"/>
    <x v="123"/>
    <x v="155"/>
    <x v="0"/>
    <n v="3.8"/>
    <s v="Bolig- og fritidsbebyggelse"/>
    <x v="0"/>
  </r>
  <r>
    <x v="53"/>
    <x v="7"/>
    <x v="123"/>
    <x v="155"/>
    <x v="0"/>
    <n v="0.5"/>
    <s v="Bolig- og fritidsbebyggelse"/>
    <x v="0"/>
  </r>
  <r>
    <x v="53"/>
    <x v="7"/>
    <x v="123"/>
    <x v="163"/>
    <x v="0"/>
    <n v="0.2"/>
    <s v="Bolig- og fritidsbebyggelse"/>
    <x v="0"/>
  </r>
  <r>
    <x v="53"/>
    <x v="7"/>
    <x v="123"/>
    <x v="26"/>
    <x v="0"/>
    <n v="0.3"/>
    <s v="Friområder mm"/>
    <x v="3"/>
  </r>
  <r>
    <x v="53"/>
    <x v="7"/>
    <x v="123"/>
    <x v="161"/>
    <x v="0"/>
    <n v="0.1"/>
    <s v="Næringsbygg og offentlige bygg"/>
    <x v="0"/>
  </r>
  <r>
    <x v="53"/>
    <x v="7"/>
    <x v="123"/>
    <x v="158"/>
    <x v="0"/>
    <n v="0.7"/>
    <s v="Samferdselsanlegg"/>
    <x v="1"/>
  </r>
  <r>
    <x v="53"/>
    <x v="7"/>
    <x v="124"/>
    <x v="155"/>
    <x v="0"/>
    <n v="0.5"/>
    <s v="Bolig- og fritidsbebyggelse"/>
    <x v="0"/>
  </r>
  <r>
    <x v="53"/>
    <x v="7"/>
    <x v="124"/>
    <x v="154"/>
    <x v="0"/>
    <n v="0.4"/>
    <s v="Næringsbygg og offentlige bygg"/>
    <x v="0"/>
  </r>
  <r>
    <x v="53"/>
    <x v="7"/>
    <x v="124"/>
    <x v="161"/>
    <x v="0"/>
    <n v="0.3"/>
    <s v="Næringsbygg og offentlige bygg"/>
    <x v="0"/>
  </r>
  <r>
    <x v="53"/>
    <x v="7"/>
    <x v="124"/>
    <x v="158"/>
    <x v="0"/>
    <n v="0.1"/>
    <s v="Samferdselsanlegg"/>
    <x v="1"/>
  </r>
  <r>
    <x v="53"/>
    <x v="7"/>
    <x v="124"/>
    <x v="162"/>
    <x v="1"/>
    <n v="35.5"/>
    <s v="Bolig- og fritidsbebyggelse"/>
    <x v="0"/>
  </r>
  <r>
    <x v="53"/>
    <x v="7"/>
    <x v="124"/>
    <x v="155"/>
    <x v="1"/>
    <n v="3.8"/>
    <s v="Bolig- og fritidsbebyggelse"/>
    <x v="0"/>
  </r>
  <r>
    <x v="53"/>
    <x v="7"/>
    <x v="124"/>
    <x v="26"/>
    <x v="1"/>
    <n v="6.6"/>
    <s v="Friområder mm"/>
    <x v="3"/>
  </r>
  <r>
    <x v="53"/>
    <x v="7"/>
    <x v="124"/>
    <x v="27"/>
    <x v="1"/>
    <n v="2.8"/>
    <s v="Golfbane mm"/>
    <x v="3"/>
  </r>
  <r>
    <x v="53"/>
    <x v="7"/>
    <x v="124"/>
    <x v="160"/>
    <x v="1"/>
    <n v="3.3"/>
    <s v="Ikke fordelt"/>
    <x v="2"/>
  </r>
  <r>
    <x v="53"/>
    <x v="7"/>
    <x v="124"/>
    <x v="154"/>
    <x v="1"/>
    <n v="0.4"/>
    <s v="Næringsbygg og offentlige bygg"/>
    <x v="0"/>
  </r>
  <r>
    <x v="53"/>
    <x v="7"/>
    <x v="124"/>
    <x v="158"/>
    <x v="1"/>
    <n v="41.6"/>
    <s v="Samferdselsanlegg"/>
    <x v="1"/>
  </r>
  <r>
    <x v="53"/>
    <x v="7"/>
    <x v="125"/>
    <x v="156"/>
    <x v="0"/>
    <n v="2.2000000000000002"/>
    <s v="Annet landbruksområde"/>
    <x v="0"/>
  </r>
  <r>
    <x v="53"/>
    <x v="7"/>
    <x v="125"/>
    <x v="155"/>
    <x v="0"/>
    <n v="4.5999999999999996"/>
    <s v="Bolig- og fritidsbebyggelse"/>
    <x v="0"/>
  </r>
  <r>
    <x v="53"/>
    <x v="7"/>
    <x v="125"/>
    <x v="155"/>
    <x v="0"/>
    <n v="2"/>
    <s v="Bolig- og fritidsbebyggelse"/>
    <x v="0"/>
  </r>
  <r>
    <x v="53"/>
    <x v="7"/>
    <x v="125"/>
    <x v="26"/>
    <x v="0"/>
    <n v="1"/>
    <s v="Friområder mm"/>
    <x v="3"/>
  </r>
  <r>
    <x v="53"/>
    <x v="7"/>
    <x v="125"/>
    <x v="155"/>
    <x v="1"/>
    <n v="5.2"/>
    <s v="Bolig- og fritidsbebyggelse"/>
    <x v="0"/>
  </r>
  <r>
    <x v="53"/>
    <x v="7"/>
    <x v="125"/>
    <x v="26"/>
    <x v="1"/>
    <n v="1.4"/>
    <s v="Friområder mm"/>
    <x v="3"/>
  </r>
  <r>
    <x v="53"/>
    <x v="7"/>
    <x v="125"/>
    <x v="158"/>
    <x v="1"/>
    <n v="0.2"/>
    <s v="Samferdselsanlegg"/>
    <x v="1"/>
  </r>
  <r>
    <x v="53"/>
    <x v="7"/>
    <x v="127"/>
    <x v="155"/>
    <x v="0"/>
    <n v="0.5"/>
    <s v="Bolig- og fritidsbebyggelse"/>
    <x v="0"/>
  </r>
  <r>
    <x v="53"/>
    <x v="7"/>
    <x v="127"/>
    <x v="26"/>
    <x v="0"/>
    <n v="0.1"/>
    <s v="Friområder mm"/>
    <x v="3"/>
  </r>
  <r>
    <x v="53"/>
    <x v="7"/>
    <x v="127"/>
    <x v="26"/>
    <x v="1"/>
    <n v="12.5"/>
    <s v="Friområder mm"/>
    <x v="3"/>
  </r>
  <r>
    <x v="53"/>
    <x v="7"/>
    <x v="128"/>
    <x v="155"/>
    <x v="0"/>
    <n v="1"/>
    <s v="Bolig- og fritidsbebyggelse"/>
    <x v="0"/>
  </r>
  <r>
    <x v="53"/>
    <x v="7"/>
    <x v="128"/>
    <x v="155"/>
    <x v="1"/>
    <n v="0.8"/>
    <s v="Bolig- og fritidsbebyggelse"/>
    <x v="0"/>
  </r>
  <r>
    <x v="53"/>
    <x v="7"/>
    <x v="128"/>
    <x v="158"/>
    <x v="1"/>
    <n v="5"/>
    <s v="Samferdselsanlegg"/>
    <x v="1"/>
  </r>
  <r>
    <x v="53"/>
    <x v="7"/>
    <x v="129"/>
    <x v="155"/>
    <x v="0"/>
    <n v="2"/>
    <s v="Bolig- og fritidsbebyggelse"/>
    <x v="0"/>
  </r>
  <r>
    <x v="53"/>
    <x v="7"/>
    <x v="129"/>
    <x v="155"/>
    <x v="0"/>
    <n v="1.9"/>
    <s v="Bolig- og fritidsbebyggelse"/>
    <x v="0"/>
  </r>
  <r>
    <x v="53"/>
    <x v="7"/>
    <x v="129"/>
    <x v="158"/>
    <x v="0"/>
    <n v="24.3"/>
    <s v="Samferdselsanlegg"/>
    <x v="1"/>
  </r>
  <r>
    <x v="53"/>
    <x v="7"/>
    <x v="129"/>
    <x v="26"/>
    <x v="1"/>
    <n v="8.5"/>
    <s v="Friområder mm"/>
    <x v="3"/>
  </r>
  <r>
    <x v="53"/>
    <x v="7"/>
    <x v="129"/>
    <x v="159"/>
    <x v="1"/>
    <n v="1.1000000000000001"/>
    <s v="Friområder mm"/>
    <x v="3"/>
  </r>
  <r>
    <x v="53"/>
    <x v="7"/>
    <x v="129"/>
    <x v="158"/>
    <x v="1"/>
    <n v="11.2"/>
    <s v="Samferdselsanlegg"/>
    <x v="1"/>
  </r>
  <r>
    <x v="53"/>
    <x v="7"/>
    <x v="130"/>
    <x v="156"/>
    <x v="0"/>
    <n v="0.2"/>
    <s v="Annet landbruksområde"/>
    <x v="0"/>
  </r>
  <r>
    <x v="53"/>
    <x v="7"/>
    <x v="130"/>
    <x v="156"/>
    <x v="1"/>
    <n v="2"/>
    <s v="Annet landbruksområde"/>
    <x v="0"/>
  </r>
  <r>
    <x v="53"/>
    <x v="7"/>
    <x v="131"/>
    <x v="155"/>
    <x v="0"/>
    <n v="2"/>
    <s v="Bolig- og fritidsbebyggelse"/>
    <x v="0"/>
  </r>
  <r>
    <x v="53"/>
    <x v="7"/>
    <x v="131"/>
    <x v="158"/>
    <x v="0"/>
    <n v="1.5"/>
    <s v="Samferdselsanlegg"/>
    <x v="1"/>
  </r>
  <r>
    <x v="53"/>
    <x v="7"/>
    <x v="132"/>
    <x v="155"/>
    <x v="0"/>
    <n v="4"/>
    <s v="Bolig- og fritidsbebyggelse"/>
    <x v="0"/>
  </r>
  <r>
    <x v="53"/>
    <x v="7"/>
    <x v="138"/>
    <x v="155"/>
    <x v="1"/>
    <n v="12"/>
    <s v="Bolig- og fritidsbebyggelse"/>
    <x v="0"/>
  </r>
  <r>
    <x v="53"/>
    <x v="7"/>
    <x v="133"/>
    <x v="162"/>
    <x v="0"/>
    <n v="6"/>
    <s v="Bolig- og fritidsbebyggelse"/>
    <x v="0"/>
  </r>
  <r>
    <x v="53"/>
    <x v="7"/>
    <x v="133"/>
    <x v="162"/>
    <x v="1"/>
    <n v="12"/>
    <s v="Bolig- og fritidsbebyggelse"/>
    <x v="0"/>
  </r>
  <r>
    <x v="53"/>
    <x v="7"/>
    <x v="134"/>
    <x v="155"/>
    <x v="0"/>
    <n v="2"/>
    <s v="Bolig- og fritidsbebyggelse"/>
    <x v="0"/>
  </r>
  <r>
    <x v="53"/>
    <x v="7"/>
    <x v="135"/>
    <x v="162"/>
    <x v="0"/>
    <n v="4.5"/>
    <s v="Bolig- og fritidsbebyggelse"/>
    <x v="0"/>
  </r>
  <r>
    <x v="53"/>
    <x v="7"/>
    <x v="135"/>
    <x v="155"/>
    <x v="0"/>
    <n v="1.5"/>
    <s v="Bolig- og fritidsbebyggelse"/>
    <x v="0"/>
  </r>
  <r>
    <x v="53"/>
    <x v="1"/>
    <x v="22"/>
    <x v="154"/>
    <x v="0"/>
    <n v="1"/>
    <s v="Næringsbygg og offentlige bygg"/>
    <x v="0"/>
  </r>
  <r>
    <x v="53"/>
    <x v="1"/>
    <x v="22"/>
    <x v="155"/>
    <x v="1"/>
    <n v="3"/>
    <s v="Bolig- og fritidsbebyggelse"/>
    <x v="0"/>
  </r>
  <r>
    <x v="53"/>
    <x v="4"/>
    <x v="45"/>
    <x v="155"/>
    <x v="0"/>
    <n v="25.4"/>
    <s v="Bolig- og fritidsbebyggelse"/>
    <x v="0"/>
  </r>
  <r>
    <x v="53"/>
    <x v="4"/>
    <x v="45"/>
    <x v="26"/>
    <x v="0"/>
    <n v="2.2000000000000002"/>
    <s v="Friområder mm"/>
    <x v="3"/>
  </r>
  <r>
    <x v="53"/>
    <x v="4"/>
    <x v="45"/>
    <x v="161"/>
    <x v="0"/>
    <n v="0.1"/>
    <s v="Næringsbygg og offentlige bygg"/>
    <x v="0"/>
  </r>
  <r>
    <x v="53"/>
    <x v="4"/>
    <x v="45"/>
    <x v="158"/>
    <x v="0"/>
    <n v="4.9000000000000004"/>
    <s v="Samferdselsanlegg"/>
    <x v="1"/>
  </r>
  <r>
    <x v="53"/>
    <x v="4"/>
    <x v="45"/>
    <x v="155"/>
    <x v="1"/>
    <n v="0.4"/>
    <s v="Bolig- og fritidsbebyggelse"/>
    <x v="0"/>
  </r>
  <r>
    <x v="53"/>
    <x v="4"/>
    <x v="45"/>
    <x v="26"/>
    <x v="1"/>
    <n v="0.2"/>
    <s v="Friområder mm"/>
    <x v="3"/>
  </r>
  <r>
    <x v="53"/>
    <x v="4"/>
    <x v="45"/>
    <x v="158"/>
    <x v="1"/>
    <n v="0.1"/>
    <s v="Samferdselsanlegg"/>
    <x v="1"/>
  </r>
  <r>
    <x v="53"/>
    <x v="4"/>
    <x v="46"/>
    <x v="155"/>
    <x v="0"/>
    <n v="1.4"/>
    <s v="Bolig- og fritidsbebyggelse"/>
    <x v="0"/>
  </r>
  <r>
    <x v="53"/>
    <x v="4"/>
    <x v="46"/>
    <x v="26"/>
    <x v="0"/>
    <n v="0.3"/>
    <s v="Friområder mm"/>
    <x v="3"/>
  </r>
  <r>
    <x v="53"/>
    <x v="4"/>
    <x v="46"/>
    <x v="26"/>
    <x v="0"/>
    <n v="0.2"/>
    <s v="Friområder mm"/>
    <x v="3"/>
  </r>
  <r>
    <x v="53"/>
    <x v="4"/>
    <x v="46"/>
    <x v="155"/>
    <x v="1"/>
    <n v="6.6"/>
    <s v="Bolig- og fritidsbebyggelse"/>
    <x v="0"/>
  </r>
  <r>
    <x v="53"/>
    <x v="4"/>
    <x v="46"/>
    <x v="26"/>
    <x v="1"/>
    <n v="3"/>
    <s v="Friområder mm"/>
    <x v="3"/>
  </r>
  <r>
    <x v="53"/>
    <x v="4"/>
    <x v="46"/>
    <x v="160"/>
    <x v="1"/>
    <n v="0.1"/>
    <s v="Ikke fordelt"/>
    <x v="2"/>
  </r>
  <r>
    <x v="53"/>
    <x v="4"/>
    <x v="46"/>
    <x v="158"/>
    <x v="1"/>
    <n v="6.3"/>
    <s v="Samferdselsanlegg"/>
    <x v="1"/>
  </r>
  <r>
    <x v="53"/>
    <x v="4"/>
    <x v="47"/>
    <x v="155"/>
    <x v="1"/>
    <n v="0.7"/>
    <s v="Bolig- og fritidsbebyggelse"/>
    <x v="0"/>
  </r>
  <r>
    <x v="53"/>
    <x v="4"/>
    <x v="57"/>
    <x v="155"/>
    <x v="0"/>
    <n v="10"/>
    <s v="Bolig- og fritidsbebyggelse"/>
    <x v="0"/>
  </r>
  <r>
    <x v="53"/>
    <x v="4"/>
    <x v="57"/>
    <x v="26"/>
    <x v="0"/>
    <n v="3"/>
    <s v="Friområder mm"/>
    <x v="3"/>
  </r>
  <r>
    <x v="53"/>
    <x v="4"/>
    <x v="49"/>
    <x v="155"/>
    <x v="0"/>
    <n v="0.5"/>
    <s v="Bolig- og fritidsbebyggelse"/>
    <x v="0"/>
  </r>
  <r>
    <x v="53"/>
    <x v="4"/>
    <x v="50"/>
    <x v="158"/>
    <x v="0"/>
    <n v="0.7"/>
    <s v="Samferdselsanlegg"/>
    <x v="1"/>
  </r>
  <r>
    <x v="53"/>
    <x v="4"/>
    <x v="50"/>
    <x v="155"/>
    <x v="1"/>
    <n v="1"/>
    <s v="Bolig- og fritidsbebyggelse"/>
    <x v="0"/>
  </r>
  <r>
    <x v="53"/>
    <x v="4"/>
    <x v="53"/>
    <x v="26"/>
    <x v="0"/>
    <n v="1"/>
    <s v="Friområder mm"/>
    <x v="3"/>
  </r>
  <r>
    <x v="53"/>
    <x v="4"/>
    <x v="53"/>
    <x v="158"/>
    <x v="0"/>
    <n v="3"/>
    <s v="Samferdselsanlegg"/>
    <x v="1"/>
  </r>
  <r>
    <x v="53"/>
    <x v="4"/>
    <x v="54"/>
    <x v="155"/>
    <x v="0"/>
    <n v="0.5"/>
    <s v="Bolig- og fritidsbebyggelse"/>
    <x v="0"/>
  </r>
  <r>
    <x v="53"/>
    <x v="4"/>
    <x v="55"/>
    <x v="154"/>
    <x v="0"/>
    <n v="0.4"/>
    <s v="Næringsbygg og offentlige bygg"/>
    <x v="0"/>
  </r>
  <r>
    <x v="53"/>
    <x v="4"/>
    <x v="55"/>
    <x v="154"/>
    <x v="1"/>
    <n v="0.6"/>
    <s v="Næringsbygg og offentlige bygg"/>
    <x v="0"/>
  </r>
  <r>
    <x v="53"/>
    <x v="4"/>
    <x v="56"/>
    <x v="154"/>
    <x v="0"/>
    <n v="3"/>
    <s v="Næringsbygg og offentlige bygg"/>
    <x v="0"/>
  </r>
  <r>
    <x v="53"/>
    <x v="4"/>
    <x v="56"/>
    <x v="162"/>
    <x v="1"/>
    <n v="34"/>
    <s v="Bolig- og fritidsbebyggelse"/>
    <x v="0"/>
  </r>
  <r>
    <x v="53"/>
    <x v="5"/>
    <x v="62"/>
    <x v="155"/>
    <x v="0"/>
    <n v="0.2"/>
    <s v="Bolig- og fritidsbebyggelse"/>
    <x v="0"/>
  </r>
  <r>
    <x v="53"/>
    <x v="5"/>
    <x v="62"/>
    <x v="164"/>
    <x v="0"/>
    <n v="0.1"/>
    <s v="Bolig- og fritidsbebyggelse"/>
    <x v="0"/>
  </r>
  <r>
    <x v="53"/>
    <x v="5"/>
    <x v="62"/>
    <x v="26"/>
    <x v="0"/>
    <n v="4.2"/>
    <s v="Friområder mm"/>
    <x v="3"/>
  </r>
  <r>
    <x v="53"/>
    <x v="5"/>
    <x v="62"/>
    <x v="160"/>
    <x v="0"/>
    <n v="0.8"/>
    <s v="Ikke fordelt"/>
    <x v="2"/>
  </r>
  <r>
    <x v="53"/>
    <x v="5"/>
    <x v="62"/>
    <x v="161"/>
    <x v="0"/>
    <n v="5.9"/>
    <s v="Næringsbygg og offentlige bygg"/>
    <x v="0"/>
  </r>
  <r>
    <x v="53"/>
    <x v="5"/>
    <x v="62"/>
    <x v="154"/>
    <x v="0"/>
    <n v="5.0999999999999996"/>
    <s v="Næringsbygg og offentlige bygg"/>
    <x v="0"/>
  </r>
  <r>
    <x v="53"/>
    <x v="5"/>
    <x v="62"/>
    <x v="158"/>
    <x v="0"/>
    <n v="85.3"/>
    <s v="Samferdselsanlegg"/>
    <x v="1"/>
  </r>
  <r>
    <x v="53"/>
    <x v="5"/>
    <x v="62"/>
    <x v="155"/>
    <x v="1"/>
    <n v="9.6999999999999993"/>
    <s v="Bolig- og fritidsbebyggelse"/>
    <x v="0"/>
  </r>
  <r>
    <x v="53"/>
    <x v="5"/>
    <x v="62"/>
    <x v="26"/>
    <x v="1"/>
    <n v="9.1999999999999993"/>
    <s v="Friområder mm"/>
    <x v="3"/>
  </r>
  <r>
    <x v="53"/>
    <x v="5"/>
    <x v="62"/>
    <x v="27"/>
    <x v="1"/>
    <n v="1.9"/>
    <s v="Golfbane mm"/>
    <x v="3"/>
  </r>
  <r>
    <x v="53"/>
    <x v="5"/>
    <x v="62"/>
    <x v="160"/>
    <x v="1"/>
    <n v="21.1"/>
    <s v="Ikke fordelt"/>
    <x v="2"/>
  </r>
  <r>
    <x v="53"/>
    <x v="5"/>
    <x v="62"/>
    <x v="154"/>
    <x v="1"/>
    <n v="15"/>
    <s v="Næringsbygg og offentlige bygg"/>
    <x v="0"/>
  </r>
  <r>
    <x v="53"/>
    <x v="5"/>
    <x v="62"/>
    <x v="161"/>
    <x v="1"/>
    <n v="0.9"/>
    <s v="Næringsbygg og offentlige bygg"/>
    <x v="0"/>
  </r>
  <r>
    <x v="53"/>
    <x v="5"/>
    <x v="62"/>
    <x v="158"/>
    <x v="1"/>
    <n v="55.3"/>
    <s v="Samferdselsanlegg"/>
    <x v="1"/>
  </r>
  <r>
    <x v="53"/>
    <x v="5"/>
    <x v="63"/>
    <x v="155"/>
    <x v="0"/>
    <n v="2.1"/>
    <s v="Bolig- og fritidsbebyggelse"/>
    <x v="0"/>
  </r>
  <r>
    <x v="53"/>
    <x v="5"/>
    <x v="63"/>
    <x v="161"/>
    <x v="0"/>
    <n v="1"/>
    <s v="Næringsbygg og offentlige bygg"/>
    <x v="0"/>
  </r>
  <r>
    <x v="53"/>
    <x v="5"/>
    <x v="63"/>
    <x v="158"/>
    <x v="0"/>
    <n v="31"/>
    <s v="Samferdselsanlegg"/>
    <x v="1"/>
  </r>
  <r>
    <x v="53"/>
    <x v="5"/>
    <x v="63"/>
    <x v="155"/>
    <x v="1"/>
    <n v="0.6"/>
    <s v="Bolig- og fritidsbebyggelse"/>
    <x v="0"/>
  </r>
  <r>
    <x v="53"/>
    <x v="5"/>
    <x v="63"/>
    <x v="26"/>
    <x v="1"/>
    <n v="2"/>
    <s v="Friområder mm"/>
    <x v="3"/>
  </r>
  <r>
    <x v="53"/>
    <x v="5"/>
    <x v="63"/>
    <x v="158"/>
    <x v="1"/>
    <n v="30"/>
    <s v="Samferdselsanlegg"/>
    <x v="1"/>
  </r>
  <r>
    <x v="53"/>
    <x v="5"/>
    <x v="145"/>
    <x v="155"/>
    <x v="0"/>
    <n v="11.7"/>
    <s v="Bolig- og fritidsbebyggelse"/>
    <x v="0"/>
  </r>
  <r>
    <x v="53"/>
    <x v="5"/>
    <x v="145"/>
    <x v="155"/>
    <x v="0"/>
    <n v="2.8"/>
    <s v="Bolig- og fritidsbebyggelse"/>
    <x v="0"/>
  </r>
  <r>
    <x v="53"/>
    <x v="5"/>
    <x v="145"/>
    <x v="26"/>
    <x v="0"/>
    <n v="2.9"/>
    <s v="Friområder mm"/>
    <x v="3"/>
  </r>
  <r>
    <x v="53"/>
    <x v="5"/>
    <x v="145"/>
    <x v="160"/>
    <x v="0"/>
    <n v="8.5"/>
    <s v="Ikke fordelt"/>
    <x v="2"/>
  </r>
  <r>
    <x v="53"/>
    <x v="5"/>
    <x v="145"/>
    <x v="157"/>
    <x v="0"/>
    <n v="2.7"/>
    <s v="Næringsbygg og offentlige bygg"/>
    <x v="0"/>
  </r>
  <r>
    <x v="53"/>
    <x v="5"/>
    <x v="145"/>
    <x v="161"/>
    <x v="0"/>
    <n v="0.6"/>
    <s v="Næringsbygg og offentlige bygg"/>
    <x v="0"/>
  </r>
  <r>
    <x v="53"/>
    <x v="5"/>
    <x v="145"/>
    <x v="158"/>
    <x v="0"/>
    <n v="0.6"/>
    <s v="Samferdselsanlegg"/>
    <x v="1"/>
  </r>
  <r>
    <x v="53"/>
    <x v="5"/>
    <x v="145"/>
    <x v="155"/>
    <x v="1"/>
    <n v="8.9"/>
    <s v="Bolig- og fritidsbebyggelse"/>
    <x v="0"/>
  </r>
  <r>
    <x v="53"/>
    <x v="5"/>
    <x v="145"/>
    <x v="26"/>
    <x v="1"/>
    <n v="0.5"/>
    <s v="Friområder mm"/>
    <x v="3"/>
  </r>
  <r>
    <x v="53"/>
    <x v="5"/>
    <x v="145"/>
    <x v="154"/>
    <x v="1"/>
    <n v="286.3"/>
    <s v="Næringsbygg og offentlige bygg"/>
    <x v="0"/>
  </r>
  <r>
    <x v="53"/>
    <x v="5"/>
    <x v="88"/>
    <x v="158"/>
    <x v="0"/>
    <n v="2"/>
    <s v="Samferdselsanlegg"/>
    <x v="1"/>
  </r>
  <r>
    <x v="53"/>
    <x v="5"/>
    <x v="146"/>
    <x v="152"/>
    <x v="0"/>
    <n v="96712.751922926298"/>
    <s v="Jord"/>
    <x v="4"/>
  </r>
  <r>
    <x v="53"/>
    <x v="5"/>
    <x v="146"/>
    <x v="10"/>
    <x v="0"/>
    <n v="7.4"/>
    <s v="Skogplanting"/>
    <x v="3"/>
  </r>
  <r>
    <x v="53"/>
    <x v="5"/>
    <x v="146"/>
    <x v="152"/>
    <x v="1"/>
    <n v="33912.974000067254"/>
    <s v="Jord"/>
    <x v="4"/>
  </r>
  <r>
    <x v="53"/>
    <x v="5"/>
    <x v="66"/>
    <x v="154"/>
    <x v="0"/>
    <n v="27"/>
    <s v="Næringsbygg og offentlige bygg"/>
    <x v="0"/>
  </r>
  <r>
    <x v="53"/>
    <x v="5"/>
    <x v="66"/>
    <x v="154"/>
    <x v="1"/>
    <n v="17"/>
    <s v="Næringsbygg og offentlige bygg"/>
    <x v="0"/>
  </r>
  <r>
    <x v="53"/>
    <x v="5"/>
    <x v="147"/>
    <x v="152"/>
    <x v="0"/>
    <n v="33233.081928536798"/>
    <s v="Jord"/>
    <x v="4"/>
  </r>
  <r>
    <x v="53"/>
    <x v="5"/>
    <x v="147"/>
    <x v="155"/>
    <x v="1"/>
    <n v="12"/>
    <s v="Bolig- og fritidsbebyggelse"/>
    <x v="0"/>
  </r>
  <r>
    <x v="53"/>
    <x v="5"/>
    <x v="147"/>
    <x v="152"/>
    <x v="1"/>
    <n v="8424.4654748820813"/>
    <s v="Jord"/>
    <x v="4"/>
  </r>
  <r>
    <x v="53"/>
    <x v="5"/>
    <x v="68"/>
    <x v="155"/>
    <x v="0"/>
    <n v="6.7"/>
    <s v="Bolig- og fritidsbebyggelse"/>
    <x v="0"/>
  </r>
  <r>
    <x v="53"/>
    <x v="5"/>
    <x v="68"/>
    <x v="161"/>
    <x v="0"/>
    <n v="2"/>
    <s v="Næringsbygg og offentlige bygg"/>
    <x v="0"/>
  </r>
  <r>
    <x v="53"/>
    <x v="5"/>
    <x v="68"/>
    <x v="158"/>
    <x v="0"/>
    <n v="56"/>
    <s v="Samferdselsanlegg"/>
    <x v="1"/>
  </r>
  <r>
    <x v="53"/>
    <x v="5"/>
    <x v="148"/>
    <x v="152"/>
    <x v="0"/>
    <n v="13402.723424070849"/>
    <s v="Jord"/>
    <x v="4"/>
  </r>
  <r>
    <x v="53"/>
    <x v="5"/>
    <x v="148"/>
    <x v="158"/>
    <x v="0"/>
    <n v="8"/>
    <s v="Samferdselsanlegg"/>
    <x v="1"/>
  </r>
  <r>
    <x v="53"/>
    <x v="5"/>
    <x v="148"/>
    <x v="152"/>
    <x v="1"/>
    <n v="6385.6982750000125"/>
    <s v="Jord"/>
    <x v="4"/>
  </r>
  <r>
    <x v="53"/>
    <x v="2"/>
    <x v="75"/>
    <x v="156"/>
    <x v="0"/>
    <n v="79"/>
    <s v="Annet landbruksområde"/>
    <x v="0"/>
  </r>
  <r>
    <x v="53"/>
    <x v="2"/>
    <x v="76"/>
    <x v="156"/>
    <x v="0"/>
    <n v="3.8"/>
    <s v="Annet landbruksområde"/>
    <x v="0"/>
  </r>
  <r>
    <x v="53"/>
    <x v="2"/>
    <x v="76"/>
    <x v="155"/>
    <x v="0"/>
    <n v="37.9"/>
    <s v="Bolig- og fritidsbebyggelse"/>
    <x v="0"/>
  </r>
  <r>
    <x v="53"/>
    <x v="2"/>
    <x v="76"/>
    <x v="26"/>
    <x v="0"/>
    <n v="0.6"/>
    <s v="Friområder mm"/>
    <x v="3"/>
  </r>
  <r>
    <x v="53"/>
    <x v="2"/>
    <x v="76"/>
    <x v="161"/>
    <x v="0"/>
    <n v="0.1"/>
    <s v="Næringsbygg og offentlige bygg"/>
    <x v="0"/>
  </r>
  <r>
    <x v="53"/>
    <x v="2"/>
    <x v="76"/>
    <x v="154"/>
    <x v="0"/>
    <n v="0.1"/>
    <s v="Næringsbygg og offentlige bygg"/>
    <x v="0"/>
  </r>
  <r>
    <x v="53"/>
    <x v="2"/>
    <x v="76"/>
    <x v="158"/>
    <x v="0"/>
    <n v="14.4"/>
    <s v="Samferdselsanlegg"/>
    <x v="1"/>
  </r>
  <r>
    <x v="53"/>
    <x v="2"/>
    <x v="76"/>
    <x v="10"/>
    <x v="0"/>
    <n v="13.2"/>
    <s v="Skogplanting"/>
    <x v="3"/>
  </r>
  <r>
    <x v="53"/>
    <x v="2"/>
    <x v="76"/>
    <x v="156"/>
    <x v="1"/>
    <n v="0.1"/>
    <s v="Annet landbruksområde"/>
    <x v="0"/>
  </r>
  <r>
    <x v="53"/>
    <x v="2"/>
    <x v="76"/>
    <x v="155"/>
    <x v="1"/>
    <n v="25.7"/>
    <s v="Bolig- og fritidsbebyggelse"/>
    <x v="0"/>
  </r>
  <r>
    <x v="53"/>
    <x v="2"/>
    <x v="76"/>
    <x v="26"/>
    <x v="1"/>
    <n v="21"/>
    <s v="Friområder mm"/>
    <x v="3"/>
  </r>
  <r>
    <x v="53"/>
    <x v="2"/>
    <x v="76"/>
    <x v="158"/>
    <x v="1"/>
    <n v="13.1"/>
    <s v="Samferdselsanlegg"/>
    <x v="1"/>
  </r>
  <r>
    <x v="53"/>
    <x v="2"/>
    <x v="77"/>
    <x v="161"/>
    <x v="0"/>
    <n v="1.9"/>
    <s v="Næringsbygg og offentlige bygg"/>
    <x v="0"/>
  </r>
  <r>
    <x v="53"/>
    <x v="2"/>
    <x v="77"/>
    <x v="158"/>
    <x v="0"/>
    <n v="3"/>
    <s v="Samferdselsanlegg"/>
    <x v="1"/>
  </r>
  <r>
    <x v="53"/>
    <x v="2"/>
    <x v="78"/>
    <x v="158"/>
    <x v="0"/>
    <n v="0.5"/>
    <s v="Samferdselsanlegg"/>
    <x v="1"/>
  </r>
  <r>
    <x v="53"/>
    <x v="2"/>
    <x v="90"/>
    <x v="10"/>
    <x v="0"/>
    <n v="4"/>
    <s v="Skogplanting"/>
    <x v="3"/>
  </r>
  <r>
    <x v="53"/>
    <x v="2"/>
    <x v="80"/>
    <x v="158"/>
    <x v="0"/>
    <n v="4.4000000000000004"/>
    <s v="Samferdselsanlegg"/>
    <x v="1"/>
  </r>
  <r>
    <x v="53"/>
    <x v="2"/>
    <x v="92"/>
    <x v="155"/>
    <x v="0"/>
    <n v="6.9"/>
    <s v="Bolig- og fritidsbebyggelse"/>
    <x v="0"/>
  </r>
  <r>
    <x v="53"/>
    <x v="2"/>
    <x v="92"/>
    <x v="157"/>
    <x v="0"/>
    <n v="13.4"/>
    <s v="Næringsbygg og offentlige bygg"/>
    <x v="0"/>
  </r>
  <r>
    <x v="53"/>
    <x v="2"/>
    <x v="83"/>
    <x v="155"/>
    <x v="1"/>
    <n v="1"/>
    <s v="Bolig- og fritidsbebyggelse"/>
    <x v="0"/>
  </r>
  <r>
    <x v="53"/>
    <x v="2"/>
    <x v="84"/>
    <x v="154"/>
    <x v="0"/>
    <n v="10.4"/>
    <s v="Næringsbygg og offentlige bygg"/>
    <x v="0"/>
  </r>
  <r>
    <x v="53"/>
    <x v="2"/>
    <x v="84"/>
    <x v="154"/>
    <x v="1"/>
    <n v="4.5999999999999996"/>
    <s v="Næringsbygg og offentlige bygg"/>
    <x v="0"/>
  </r>
  <r>
    <x v="54"/>
    <x v="2"/>
    <x v="75"/>
    <x v="161"/>
    <x v="0"/>
    <n v="0"/>
    <s v="Næringsbygg og offentlige bygg"/>
    <x v="0"/>
  </r>
  <r>
    <x v="54"/>
    <x v="2"/>
    <x v="75"/>
    <x v="156"/>
    <x v="0"/>
    <n v="2"/>
    <s v="Annet landbruksområde"/>
    <x v="0"/>
  </r>
  <r>
    <x v="54"/>
    <x v="2"/>
    <x v="75"/>
    <x v="155"/>
    <x v="0"/>
    <n v="0.6"/>
    <s v="Bolig- og fritidsbebyggelse"/>
    <x v="0"/>
  </r>
  <r>
    <x v="54"/>
    <x v="2"/>
    <x v="75"/>
    <x v="159"/>
    <x v="0"/>
    <n v="0"/>
    <s v="Friområder mm"/>
    <x v="3"/>
  </r>
  <r>
    <x v="54"/>
    <x v="2"/>
    <x v="75"/>
    <x v="165"/>
    <x v="0"/>
    <n v="0"/>
    <s v="Næringsbygg og offentlige bygg"/>
    <x v="0"/>
  </r>
  <r>
    <x v="54"/>
    <x v="2"/>
    <x v="75"/>
    <x v="162"/>
    <x v="0"/>
    <n v="0"/>
    <s v="Bolig- og fritidsbebyggelse"/>
    <x v="0"/>
  </r>
  <r>
    <x v="54"/>
    <x v="2"/>
    <x v="75"/>
    <x v="27"/>
    <x v="0"/>
    <n v="0"/>
    <s v="Golfbane mm"/>
    <x v="3"/>
  </r>
  <r>
    <x v="54"/>
    <x v="2"/>
    <x v="75"/>
    <x v="26"/>
    <x v="0"/>
    <n v="0"/>
    <s v="Friområder mm"/>
    <x v="3"/>
  </r>
  <r>
    <x v="54"/>
    <x v="2"/>
    <x v="75"/>
    <x v="160"/>
    <x v="0"/>
    <n v="0"/>
    <s v="Ikke fordelt"/>
    <x v="2"/>
  </r>
  <r>
    <x v="54"/>
    <x v="2"/>
    <x v="75"/>
    <x v="164"/>
    <x v="0"/>
    <n v="0"/>
    <s v="Bolig- og fritidsbebyggelse"/>
    <x v="0"/>
  </r>
  <r>
    <x v="54"/>
    <x v="2"/>
    <x v="75"/>
    <x v="163"/>
    <x v="0"/>
    <n v="0"/>
    <s v="Bolig- og fritidsbebyggelse"/>
    <x v="0"/>
  </r>
  <r>
    <x v="54"/>
    <x v="2"/>
    <x v="75"/>
    <x v="154"/>
    <x v="0"/>
    <n v="0"/>
    <s v="Næringsbygg og offentlige bygg"/>
    <x v="0"/>
  </r>
  <r>
    <x v="54"/>
    <x v="2"/>
    <x v="75"/>
    <x v="157"/>
    <x v="0"/>
    <n v="0"/>
    <s v="Næringsbygg og offentlige bygg"/>
    <x v="0"/>
  </r>
  <r>
    <x v="54"/>
    <x v="2"/>
    <x v="75"/>
    <x v="166"/>
    <x v="0"/>
    <n v="2.6"/>
    <n v="0"/>
    <x v="5"/>
  </r>
  <r>
    <x v="54"/>
    <x v="2"/>
    <x v="75"/>
    <x v="158"/>
    <x v="0"/>
    <n v="0"/>
    <s v="Samferdselsanlegg"/>
    <x v="1"/>
  </r>
  <r>
    <x v="54"/>
    <x v="2"/>
    <x v="75"/>
    <x v="10"/>
    <x v="0"/>
    <n v="0"/>
    <s v="Skogplanting"/>
    <x v="3"/>
  </r>
  <r>
    <x v="54"/>
    <x v="2"/>
    <x v="75"/>
    <x v="161"/>
    <x v="1"/>
    <n v="0"/>
    <s v="Næringsbygg og offentlige bygg"/>
    <x v="0"/>
  </r>
  <r>
    <x v="54"/>
    <x v="2"/>
    <x v="75"/>
    <x v="156"/>
    <x v="1"/>
    <n v="0"/>
    <s v="Annet landbruksområde"/>
    <x v="0"/>
  </r>
  <r>
    <x v="54"/>
    <x v="2"/>
    <x v="75"/>
    <x v="155"/>
    <x v="1"/>
    <n v="0"/>
    <s v="Bolig- og fritidsbebyggelse"/>
    <x v="0"/>
  </r>
  <r>
    <x v="54"/>
    <x v="2"/>
    <x v="75"/>
    <x v="159"/>
    <x v="1"/>
    <n v="0"/>
    <s v="Friområder mm"/>
    <x v="3"/>
  </r>
  <r>
    <x v="54"/>
    <x v="2"/>
    <x v="75"/>
    <x v="165"/>
    <x v="1"/>
    <n v="0"/>
    <s v="Næringsbygg og offentlige bygg"/>
    <x v="0"/>
  </r>
  <r>
    <x v="54"/>
    <x v="2"/>
    <x v="75"/>
    <x v="162"/>
    <x v="1"/>
    <n v="0"/>
    <s v="Bolig- og fritidsbebyggelse"/>
    <x v="0"/>
  </r>
  <r>
    <x v="54"/>
    <x v="2"/>
    <x v="75"/>
    <x v="27"/>
    <x v="1"/>
    <n v="0"/>
    <s v="Golfbane mm"/>
    <x v="3"/>
  </r>
  <r>
    <x v="54"/>
    <x v="2"/>
    <x v="75"/>
    <x v="26"/>
    <x v="1"/>
    <n v="0"/>
    <s v="Friområder mm"/>
    <x v="3"/>
  </r>
  <r>
    <x v="54"/>
    <x v="2"/>
    <x v="75"/>
    <x v="160"/>
    <x v="1"/>
    <n v="0"/>
    <s v="Ikke fordelt"/>
    <x v="2"/>
  </r>
  <r>
    <x v="54"/>
    <x v="2"/>
    <x v="75"/>
    <x v="164"/>
    <x v="1"/>
    <n v="0"/>
    <s v="Bolig- og fritidsbebyggelse"/>
    <x v="0"/>
  </r>
  <r>
    <x v="54"/>
    <x v="2"/>
    <x v="75"/>
    <x v="163"/>
    <x v="1"/>
    <n v="0"/>
    <s v="Bolig- og fritidsbebyggelse"/>
    <x v="0"/>
  </r>
  <r>
    <x v="54"/>
    <x v="2"/>
    <x v="75"/>
    <x v="154"/>
    <x v="1"/>
    <n v="0"/>
    <s v="Næringsbygg og offentlige bygg"/>
    <x v="0"/>
  </r>
  <r>
    <x v="54"/>
    <x v="2"/>
    <x v="75"/>
    <x v="157"/>
    <x v="1"/>
    <n v="0"/>
    <s v="Næringsbygg og offentlige bygg"/>
    <x v="0"/>
  </r>
  <r>
    <x v="54"/>
    <x v="2"/>
    <x v="75"/>
    <x v="166"/>
    <x v="1"/>
    <n v="0"/>
    <n v="0"/>
    <x v="5"/>
  </r>
  <r>
    <x v="54"/>
    <x v="2"/>
    <x v="75"/>
    <x v="158"/>
    <x v="1"/>
    <n v="0"/>
    <s v="Samferdselsanlegg"/>
    <x v="1"/>
  </r>
  <r>
    <x v="54"/>
    <x v="2"/>
    <x v="75"/>
    <x v="10"/>
    <x v="1"/>
    <n v="0"/>
    <s v="Skogplanting"/>
    <x v="3"/>
  </r>
  <r>
    <x v="54"/>
    <x v="2"/>
    <x v="89"/>
    <x v="161"/>
    <x v="0"/>
    <n v="0"/>
    <s v="Næringsbygg og offentlige bygg"/>
    <x v="0"/>
  </r>
  <r>
    <x v="54"/>
    <x v="2"/>
    <x v="89"/>
    <x v="156"/>
    <x v="0"/>
    <n v="0"/>
    <s v="Annet landbruksområde"/>
    <x v="0"/>
  </r>
  <r>
    <x v="54"/>
    <x v="2"/>
    <x v="89"/>
    <x v="155"/>
    <x v="0"/>
    <n v="0"/>
    <s v="Bolig- og fritidsbebyggelse"/>
    <x v="0"/>
  </r>
  <r>
    <x v="54"/>
    <x v="2"/>
    <x v="89"/>
    <x v="159"/>
    <x v="0"/>
    <n v="0"/>
    <s v="Friområder mm"/>
    <x v="3"/>
  </r>
  <r>
    <x v="54"/>
    <x v="2"/>
    <x v="89"/>
    <x v="165"/>
    <x v="0"/>
    <n v="0"/>
    <s v="Næringsbygg og offentlige bygg"/>
    <x v="0"/>
  </r>
  <r>
    <x v="54"/>
    <x v="2"/>
    <x v="89"/>
    <x v="162"/>
    <x v="0"/>
    <n v="0"/>
    <s v="Bolig- og fritidsbebyggelse"/>
    <x v="0"/>
  </r>
  <r>
    <x v="54"/>
    <x v="2"/>
    <x v="89"/>
    <x v="27"/>
    <x v="0"/>
    <n v="0"/>
    <s v="Golfbane mm"/>
    <x v="3"/>
  </r>
  <r>
    <x v="54"/>
    <x v="2"/>
    <x v="89"/>
    <x v="26"/>
    <x v="0"/>
    <n v="0"/>
    <s v="Friområder mm"/>
    <x v="3"/>
  </r>
  <r>
    <x v="54"/>
    <x v="2"/>
    <x v="89"/>
    <x v="160"/>
    <x v="0"/>
    <n v="0"/>
    <s v="Ikke fordelt"/>
    <x v="2"/>
  </r>
  <r>
    <x v="54"/>
    <x v="2"/>
    <x v="89"/>
    <x v="164"/>
    <x v="0"/>
    <n v="0"/>
    <s v="Bolig- og fritidsbebyggelse"/>
    <x v="0"/>
  </r>
  <r>
    <x v="54"/>
    <x v="2"/>
    <x v="89"/>
    <x v="163"/>
    <x v="0"/>
    <n v="0"/>
    <s v="Bolig- og fritidsbebyggelse"/>
    <x v="0"/>
  </r>
  <r>
    <x v="54"/>
    <x v="2"/>
    <x v="89"/>
    <x v="154"/>
    <x v="0"/>
    <n v="0"/>
    <s v="Næringsbygg og offentlige bygg"/>
    <x v="0"/>
  </r>
  <r>
    <x v="54"/>
    <x v="2"/>
    <x v="89"/>
    <x v="157"/>
    <x v="0"/>
    <n v="0"/>
    <s v="Næringsbygg og offentlige bygg"/>
    <x v="0"/>
  </r>
  <r>
    <x v="54"/>
    <x v="2"/>
    <x v="89"/>
    <x v="166"/>
    <x v="0"/>
    <n v="0"/>
    <n v="0"/>
    <x v="5"/>
  </r>
  <r>
    <x v="54"/>
    <x v="2"/>
    <x v="89"/>
    <x v="158"/>
    <x v="0"/>
    <n v="0"/>
    <s v="Samferdselsanlegg"/>
    <x v="1"/>
  </r>
  <r>
    <x v="54"/>
    <x v="2"/>
    <x v="89"/>
    <x v="10"/>
    <x v="0"/>
    <n v="0"/>
    <s v="Skogplanting"/>
    <x v="3"/>
  </r>
  <r>
    <x v="54"/>
    <x v="2"/>
    <x v="89"/>
    <x v="161"/>
    <x v="1"/>
    <n v="0"/>
    <s v="Næringsbygg og offentlige bygg"/>
    <x v="0"/>
  </r>
  <r>
    <x v="54"/>
    <x v="2"/>
    <x v="89"/>
    <x v="156"/>
    <x v="1"/>
    <n v="0"/>
    <s v="Annet landbruksområde"/>
    <x v="0"/>
  </r>
  <r>
    <x v="54"/>
    <x v="2"/>
    <x v="89"/>
    <x v="155"/>
    <x v="1"/>
    <n v="0"/>
    <s v="Bolig- og fritidsbebyggelse"/>
    <x v="0"/>
  </r>
  <r>
    <x v="54"/>
    <x v="2"/>
    <x v="89"/>
    <x v="159"/>
    <x v="1"/>
    <n v="0"/>
    <s v="Friområder mm"/>
    <x v="3"/>
  </r>
  <r>
    <x v="54"/>
    <x v="2"/>
    <x v="89"/>
    <x v="165"/>
    <x v="1"/>
    <n v="0"/>
    <s v="Næringsbygg og offentlige bygg"/>
    <x v="0"/>
  </r>
  <r>
    <x v="54"/>
    <x v="2"/>
    <x v="89"/>
    <x v="162"/>
    <x v="1"/>
    <n v="0"/>
    <s v="Bolig- og fritidsbebyggelse"/>
    <x v="0"/>
  </r>
  <r>
    <x v="54"/>
    <x v="2"/>
    <x v="89"/>
    <x v="27"/>
    <x v="1"/>
    <n v="0"/>
    <s v="Golfbane mm"/>
    <x v="3"/>
  </r>
  <r>
    <x v="54"/>
    <x v="2"/>
    <x v="89"/>
    <x v="26"/>
    <x v="1"/>
    <n v="0"/>
    <s v="Friområder mm"/>
    <x v="3"/>
  </r>
  <r>
    <x v="54"/>
    <x v="2"/>
    <x v="89"/>
    <x v="160"/>
    <x v="1"/>
    <n v="0"/>
    <s v="Ikke fordelt"/>
    <x v="2"/>
  </r>
  <r>
    <x v="54"/>
    <x v="2"/>
    <x v="89"/>
    <x v="164"/>
    <x v="1"/>
    <n v="0"/>
    <s v="Bolig- og fritidsbebyggelse"/>
    <x v="0"/>
  </r>
  <r>
    <x v="54"/>
    <x v="2"/>
    <x v="89"/>
    <x v="163"/>
    <x v="1"/>
    <n v="0"/>
    <s v="Bolig- og fritidsbebyggelse"/>
    <x v="0"/>
  </r>
  <r>
    <x v="54"/>
    <x v="2"/>
    <x v="89"/>
    <x v="154"/>
    <x v="1"/>
    <n v="0"/>
    <s v="Næringsbygg og offentlige bygg"/>
    <x v="0"/>
  </r>
  <r>
    <x v="54"/>
    <x v="2"/>
    <x v="89"/>
    <x v="157"/>
    <x v="1"/>
    <n v="0"/>
    <s v="Næringsbygg og offentlige bygg"/>
    <x v="0"/>
  </r>
  <r>
    <x v="54"/>
    <x v="2"/>
    <x v="89"/>
    <x v="166"/>
    <x v="1"/>
    <n v="0"/>
    <n v="0"/>
    <x v="5"/>
  </r>
  <r>
    <x v="54"/>
    <x v="2"/>
    <x v="89"/>
    <x v="158"/>
    <x v="1"/>
    <n v="0"/>
    <s v="Samferdselsanlegg"/>
    <x v="1"/>
  </r>
  <r>
    <x v="54"/>
    <x v="2"/>
    <x v="89"/>
    <x v="10"/>
    <x v="1"/>
    <n v="0"/>
    <s v="Skogplanting"/>
    <x v="3"/>
  </r>
  <r>
    <x v="54"/>
    <x v="2"/>
    <x v="76"/>
    <x v="161"/>
    <x v="0"/>
    <n v="0.3"/>
    <s v="Næringsbygg og offentlige bygg"/>
    <x v="0"/>
  </r>
  <r>
    <x v="54"/>
    <x v="2"/>
    <x v="76"/>
    <x v="156"/>
    <x v="0"/>
    <n v="0.9"/>
    <s v="Annet landbruksområde"/>
    <x v="0"/>
  </r>
  <r>
    <x v="54"/>
    <x v="2"/>
    <x v="76"/>
    <x v="155"/>
    <x v="0"/>
    <n v="30.4"/>
    <s v="Bolig- og fritidsbebyggelse"/>
    <x v="0"/>
  </r>
  <r>
    <x v="54"/>
    <x v="2"/>
    <x v="76"/>
    <x v="159"/>
    <x v="0"/>
    <n v="0"/>
    <s v="Friområder mm"/>
    <x v="3"/>
  </r>
  <r>
    <x v="54"/>
    <x v="2"/>
    <x v="76"/>
    <x v="165"/>
    <x v="0"/>
    <n v="0"/>
    <s v="Næringsbygg og offentlige bygg"/>
    <x v="0"/>
  </r>
  <r>
    <x v="54"/>
    <x v="2"/>
    <x v="76"/>
    <x v="162"/>
    <x v="0"/>
    <n v="0.1"/>
    <s v="Bolig- og fritidsbebyggelse"/>
    <x v="0"/>
  </r>
  <r>
    <x v="54"/>
    <x v="2"/>
    <x v="76"/>
    <x v="27"/>
    <x v="0"/>
    <n v="0"/>
    <s v="Golfbane mm"/>
    <x v="3"/>
  </r>
  <r>
    <x v="54"/>
    <x v="2"/>
    <x v="76"/>
    <x v="26"/>
    <x v="0"/>
    <n v="2.8"/>
    <s v="Friområder mm"/>
    <x v="3"/>
  </r>
  <r>
    <x v="54"/>
    <x v="2"/>
    <x v="76"/>
    <x v="160"/>
    <x v="0"/>
    <n v="0"/>
    <s v="Ikke fordelt"/>
    <x v="2"/>
  </r>
  <r>
    <x v="54"/>
    <x v="2"/>
    <x v="76"/>
    <x v="164"/>
    <x v="0"/>
    <n v="0"/>
    <s v="Bolig- og fritidsbebyggelse"/>
    <x v="0"/>
  </r>
  <r>
    <x v="54"/>
    <x v="2"/>
    <x v="76"/>
    <x v="163"/>
    <x v="0"/>
    <n v="0"/>
    <s v="Bolig- og fritidsbebyggelse"/>
    <x v="0"/>
  </r>
  <r>
    <x v="54"/>
    <x v="2"/>
    <x v="76"/>
    <x v="154"/>
    <x v="0"/>
    <n v="0"/>
    <s v="Næringsbygg og offentlige bygg"/>
    <x v="0"/>
  </r>
  <r>
    <x v="54"/>
    <x v="2"/>
    <x v="76"/>
    <x v="157"/>
    <x v="0"/>
    <n v="0"/>
    <s v="Næringsbygg og offentlige bygg"/>
    <x v="0"/>
  </r>
  <r>
    <x v="54"/>
    <x v="2"/>
    <x v="76"/>
    <x v="166"/>
    <x v="0"/>
    <n v="46.3"/>
    <n v="0"/>
    <x v="5"/>
  </r>
  <r>
    <x v="54"/>
    <x v="2"/>
    <x v="76"/>
    <x v="158"/>
    <x v="0"/>
    <n v="11.8"/>
    <s v="Samferdselsanlegg"/>
    <x v="1"/>
  </r>
  <r>
    <x v="54"/>
    <x v="2"/>
    <x v="76"/>
    <x v="10"/>
    <x v="0"/>
    <n v="9"/>
    <s v="Skogplanting"/>
    <x v="3"/>
  </r>
  <r>
    <x v="54"/>
    <x v="2"/>
    <x v="76"/>
    <x v="161"/>
    <x v="1"/>
    <n v="1.6"/>
    <s v="Næringsbygg og offentlige bygg"/>
    <x v="0"/>
  </r>
  <r>
    <x v="54"/>
    <x v="2"/>
    <x v="76"/>
    <x v="156"/>
    <x v="1"/>
    <n v="0"/>
    <s v="Annet landbruksområde"/>
    <x v="0"/>
  </r>
  <r>
    <x v="54"/>
    <x v="2"/>
    <x v="76"/>
    <x v="155"/>
    <x v="1"/>
    <n v="26.6"/>
    <s v="Bolig- og fritidsbebyggelse"/>
    <x v="0"/>
  </r>
  <r>
    <x v="54"/>
    <x v="2"/>
    <x v="76"/>
    <x v="159"/>
    <x v="1"/>
    <n v="0.1"/>
    <s v="Friområder mm"/>
    <x v="3"/>
  </r>
  <r>
    <x v="54"/>
    <x v="2"/>
    <x v="76"/>
    <x v="165"/>
    <x v="1"/>
    <n v="0"/>
    <s v="Næringsbygg og offentlige bygg"/>
    <x v="0"/>
  </r>
  <r>
    <x v="54"/>
    <x v="2"/>
    <x v="76"/>
    <x v="162"/>
    <x v="1"/>
    <n v="0"/>
    <s v="Bolig- og fritidsbebyggelse"/>
    <x v="0"/>
  </r>
  <r>
    <x v="54"/>
    <x v="2"/>
    <x v="76"/>
    <x v="27"/>
    <x v="1"/>
    <n v="0"/>
    <s v="Golfbane mm"/>
    <x v="3"/>
  </r>
  <r>
    <x v="54"/>
    <x v="2"/>
    <x v="76"/>
    <x v="26"/>
    <x v="1"/>
    <n v="3.7"/>
    <s v="Friområder mm"/>
    <x v="3"/>
  </r>
  <r>
    <x v="54"/>
    <x v="2"/>
    <x v="76"/>
    <x v="160"/>
    <x v="1"/>
    <n v="0"/>
    <s v="Ikke fordelt"/>
    <x v="2"/>
  </r>
  <r>
    <x v="54"/>
    <x v="2"/>
    <x v="76"/>
    <x v="164"/>
    <x v="1"/>
    <n v="0"/>
    <s v="Bolig- og fritidsbebyggelse"/>
    <x v="0"/>
  </r>
  <r>
    <x v="54"/>
    <x v="2"/>
    <x v="76"/>
    <x v="163"/>
    <x v="1"/>
    <n v="10.5"/>
    <s v="Bolig- og fritidsbebyggelse"/>
    <x v="0"/>
  </r>
  <r>
    <x v="54"/>
    <x v="2"/>
    <x v="76"/>
    <x v="154"/>
    <x v="1"/>
    <n v="0"/>
    <s v="Næringsbygg og offentlige bygg"/>
    <x v="0"/>
  </r>
  <r>
    <x v="54"/>
    <x v="2"/>
    <x v="76"/>
    <x v="157"/>
    <x v="1"/>
    <n v="0"/>
    <s v="Næringsbygg og offentlige bygg"/>
    <x v="0"/>
  </r>
  <r>
    <x v="54"/>
    <x v="2"/>
    <x v="76"/>
    <x v="166"/>
    <x v="1"/>
    <n v="48.7"/>
    <n v="0"/>
    <x v="5"/>
  </r>
  <r>
    <x v="54"/>
    <x v="2"/>
    <x v="76"/>
    <x v="158"/>
    <x v="1"/>
    <n v="6.2"/>
    <s v="Samferdselsanlegg"/>
    <x v="1"/>
  </r>
  <r>
    <x v="54"/>
    <x v="2"/>
    <x v="76"/>
    <x v="10"/>
    <x v="1"/>
    <n v="0"/>
    <s v="Skogplanting"/>
    <x v="3"/>
  </r>
  <r>
    <x v="54"/>
    <x v="2"/>
    <x v="77"/>
    <x v="161"/>
    <x v="0"/>
    <n v="0"/>
    <s v="Næringsbygg og offentlige bygg"/>
    <x v="0"/>
  </r>
  <r>
    <x v="54"/>
    <x v="2"/>
    <x v="77"/>
    <x v="156"/>
    <x v="0"/>
    <n v="0"/>
    <s v="Annet landbruksområde"/>
    <x v="0"/>
  </r>
  <r>
    <x v="54"/>
    <x v="2"/>
    <x v="77"/>
    <x v="155"/>
    <x v="0"/>
    <n v="5"/>
    <s v="Bolig- og fritidsbebyggelse"/>
    <x v="0"/>
  </r>
  <r>
    <x v="54"/>
    <x v="2"/>
    <x v="77"/>
    <x v="159"/>
    <x v="0"/>
    <n v="0"/>
    <s v="Friområder mm"/>
    <x v="3"/>
  </r>
  <r>
    <x v="54"/>
    <x v="2"/>
    <x v="77"/>
    <x v="165"/>
    <x v="0"/>
    <n v="0"/>
    <s v="Næringsbygg og offentlige bygg"/>
    <x v="0"/>
  </r>
  <r>
    <x v="54"/>
    <x v="2"/>
    <x v="77"/>
    <x v="162"/>
    <x v="0"/>
    <n v="0"/>
    <s v="Bolig- og fritidsbebyggelse"/>
    <x v="0"/>
  </r>
  <r>
    <x v="54"/>
    <x v="2"/>
    <x v="77"/>
    <x v="27"/>
    <x v="0"/>
    <n v="0"/>
    <s v="Golfbane mm"/>
    <x v="3"/>
  </r>
  <r>
    <x v="54"/>
    <x v="2"/>
    <x v="77"/>
    <x v="26"/>
    <x v="0"/>
    <n v="0"/>
    <s v="Friområder mm"/>
    <x v="3"/>
  </r>
  <r>
    <x v="54"/>
    <x v="2"/>
    <x v="77"/>
    <x v="160"/>
    <x v="0"/>
    <n v="0"/>
    <s v="Ikke fordelt"/>
    <x v="2"/>
  </r>
  <r>
    <x v="54"/>
    <x v="2"/>
    <x v="77"/>
    <x v="164"/>
    <x v="0"/>
    <n v="0"/>
    <s v="Bolig- og fritidsbebyggelse"/>
    <x v="0"/>
  </r>
  <r>
    <x v="54"/>
    <x v="2"/>
    <x v="77"/>
    <x v="163"/>
    <x v="0"/>
    <n v="0"/>
    <s v="Bolig- og fritidsbebyggelse"/>
    <x v="0"/>
  </r>
  <r>
    <x v="54"/>
    <x v="2"/>
    <x v="77"/>
    <x v="154"/>
    <x v="0"/>
    <n v="0"/>
    <s v="Næringsbygg og offentlige bygg"/>
    <x v="0"/>
  </r>
  <r>
    <x v="54"/>
    <x v="2"/>
    <x v="77"/>
    <x v="157"/>
    <x v="0"/>
    <n v="0"/>
    <s v="Næringsbygg og offentlige bygg"/>
    <x v="0"/>
  </r>
  <r>
    <x v="54"/>
    <x v="2"/>
    <x v="77"/>
    <x v="166"/>
    <x v="0"/>
    <n v="17.100000000000001"/>
    <n v="0"/>
    <x v="5"/>
  </r>
  <r>
    <x v="54"/>
    <x v="2"/>
    <x v="77"/>
    <x v="158"/>
    <x v="0"/>
    <n v="12.1"/>
    <s v="Samferdselsanlegg"/>
    <x v="1"/>
  </r>
  <r>
    <x v="54"/>
    <x v="2"/>
    <x v="77"/>
    <x v="10"/>
    <x v="0"/>
    <n v="0"/>
    <s v="Skogplanting"/>
    <x v="3"/>
  </r>
  <r>
    <x v="54"/>
    <x v="2"/>
    <x v="77"/>
    <x v="161"/>
    <x v="1"/>
    <n v="0"/>
    <s v="Næringsbygg og offentlige bygg"/>
    <x v="0"/>
  </r>
  <r>
    <x v="54"/>
    <x v="2"/>
    <x v="77"/>
    <x v="156"/>
    <x v="1"/>
    <n v="0"/>
    <s v="Annet landbruksområde"/>
    <x v="0"/>
  </r>
  <r>
    <x v="54"/>
    <x v="2"/>
    <x v="77"/>
    <x v="155"/>
    <x v="1"/>
    <n v="0"/>
    <s v="Bolig- og fritidsbebyggelse"/>
    <x v="0"/>
  </r>
  <r>
    <x v="54"/>
    <x v="2"/>
    <x v="77"/>
    <x v="159"/>
    <x v="1"/>
    <n v="0"/>
    <s v="Friområder mm"/>
    <x v="3"/>
  </r>
  <r>
    <x v="54"/>
    <x v="2"/>
    <x v="77"/>
    <x v="165"/>
    <x v="1"/>
    <n v="0"/>
    <s v="Næringsbygg og offentlige bygg"/>
    <x v="0"/>
  </r>
  <r>
    <x v="54"/>
    <x v="2"/>
    <x v="77"/>
    <x v="162"/>
    <x v="1"/>
    <n v="0"/>
    <s v="Bolig- og fritidsbebyggelse"/>
    <x v="0"/>
  </r>
  <r>
    <x v="54"/>
    <x v="2"/>
    <x v="77"/>
    <x v="27"/>
    <x v="1"/>
    <n v="0"/>
    <s v="Golfbane mm"/>
    <x v="3"/>
  </r>
  <r>
    <x v="54"/>
    <x v="2"/>
    <x v="77"/>
    <x v="26"/>
    <x v="1"/>
    <n v="0"/>
    <s v="Friområder mm"/>
    <x v="3"/>
  </r>
  <r>
    <x v="54"/>
    <x v="2"/>
    <x v="77"/>
    <x v="160"/>
    <x v="1"/>
    <n v="0"/>
    <s v="Ikke fordelt"/>
    <x v="2"/>
  </r>
  <r>
    <x v="54"/>
    <x v="2"/>
    <x v="77"/>
    <x v="164"/>
    <x v="1"/>
    <n v="0"/>
    <s v="Bolig- og fritidsbebyggelse"/>
    <x v="0"/>
  </r>
  <r>
    <x v="54"/>
    <x v="2"/>
    <x v="77"/>
    <x v="163"/>
    <x v="1"/>
    <n v="0"/>
    <s v="Bolig- og fritidsbebyggelse"/>
    <x v="0"/>
  </r>
  <r>
    <x v="54"/>
    <x v="2"/>
    <x v="77"/>
    <x v="154"/>
    <x v="1"/>
    <n v="0"/>
    <s v="Næringsbygg og offentlige bygg"/>
    <x v="0"/>
  </r>
  <r>
    <x v="54"/>
    <x v="2"/>
    <x v="77"/>
    <x v="157"/>
    <x v="1"/>
    <n v="0"/>
    <s v="Næringsbygg og offentlige bygg"/>
    <x v="0"/>
  </r>
  <r>
    <x v="54"/>
    <x v="2"/>
    <x v="77"/>
    <x v="166"/>
    <x v="1"/>
    <n v="0"/>
    <n v="0"/>
    <x v="5"/>
  </r>
  <r>
    <x v="54"/>
    <x v="2"/>
    <x v="77"/>
    <x v="158"/>
    <x v="1"/>
    <n v="0"/>
    <s v="Samferdselsanlegg"/>
    <x v="1"/>
  </r>
  <r>
    <x v="54"/>
    <x v="2"/>
    <x v="77"/>
    <x v="10"/>
    <x v="1"/>
    <n v="0"/>
    <s v="Skogplanting"/>
    <x v="3"/>
  </r>
  <r>
    <x v="54"/>
    <x v="2"/>
    <x v="78"/>
    <x v="161"/>
    <x v="0"/>
    <n v="0"/>
    <s v="Næringsbygg og offentlige bygg"/>
    <x v="0"/>
  </r>
  <r>
    <x v="54"/>
    <x v="2"/>
    <x v="78"/>
    <x v="156"/>
    <x v="0"/>
    <n v="0"/>
    <s v="Annet landbruksområde"/>
    <x v="0"/>
  </r>
  <r>
    <x v="54"/>
    <x v="2"/>
    <x v="78"/>
    <x v="155"/>
    <x v="0"/>
    <n v="0"/>
    <s v="Bolig- og fritidsbebyggelse"/>
    <x v="0"/>
  </r>
  <r>
    <x v="54"/>
    <x v="2"/>
    <x v="78"/>
    <x v="159"/>
    <x v="0"/>
    <n v="0"/>
    <s v="Friområder mm"/>
    <x v="3"/>
  </r>
  <r>
    <x v="54"/>
    <x v="2"/>
    <x v="78"/>
    <x v="165"/>
    <x v="0"/>
    <n v="0"/>
    <s v="Næringsbygg og offentlige bygg"/>
    <x v="0"/>
  </r>
  <r>
    <x v="54"/>
    <x v="2"/>
    <x v="78"/>
    <x v="162"/>
    <x v="0"/>
    <n v="0"/>
    <s v="Bolig- og fritidsbebyggelse"/>
    <x v="0"/>
  </r>
  <r>
    <x v="54"/>
    <x v="2"/>
    <x v="78"/>
    <x v="27"/>
    <x v="0"/>
    <n v="0"/>
    <s v="Golfbane mm"/>
    <x v="3"/>
  </r>
  <r>
    <x v="54"/>
    <x v="2"/>
    <x v="78"/>
    <x v="26"/>
    <x v="0"/>
    <n v="0"/>
    <s v="Friområder mm"/>
    <x v="3"/>
  </r>
  <r>
    <x v="54"/>
    <x v="2"/>
    <x v="78"/>
    <x v="160"/>
    <x v="0"/>
    <n v="0"/>
    <s v="Ikke fordelt"/>
    <x v="2"/>
  </r>
  <r>
    <x v="54"/>
    <x v="2"/>
    <x v="78"/>
    <x v="164"/>
    <x v="0"/>
    <n v="0"/>
    <s v="Bolig- og fritidsbebyggelse"/>
    <x v="0"/>
  </r>
  <r>
    <x v="54"/>
    <x v="2"/>
    <x v="78"/>
    <x v="163"/>
    <x v="0"/>
    <n v="0"/>
    <s v="Bolig- og fritidsbebyggelse"/>
    <x v="0"/>
  </r>
  <r>
    <x v="54"/>
    <x v="2"/>
    <x v="78"/>
    <x v="154"/>
    <x v="0"/>
    <n v="0"/>
    <s v="Næringsbygg og offentlige bygg"/>
    <x v="0"/>
  </r>
  <r>
    <x v="54"/>
    <x v="2"/>
    <x v="78"/>
    <x v="157"/>
    <x v="0"/>
    <n v="0"/>
    <s v="Næringsbygg og offentlige bygg"/>
    <x v="0"/>
  </r>
  <r>
    <x v="54"/>
    <x v="2"/>
    <x v="78"/>
    <x v="166"/>
    <x v="0"/>
    <n v="0"/>
    <n v="0"/>
    <x v="5"/>
  </r>
  <r>
    <x v="54"/>
    <x v="2"/>
    <x v="78"/>
    <x v="158"/>
    <x v="0"/>
    <n v="0"/>
    <s v="Samferdselsanlegg"/>
    <x v="1"/>
  </r>
  <r>
    <x v="54"/>
    <x v="2"/>
    <x v="78"/>
    <x v="10"/>
    <x v="0"/>
    <n v="0"/>
    <s v="Skogplanting"/>
    <x v="3"/>
  </r>
  <r>
    <x v="54"/>
    <x v="2"/>
    <x v="78"/>
    <x v="161"/>
    <x v="1"/>
    <n v="0"/>
    <s v="Næringsbygg og offentlige bygg"/>
    <x v="0"/>
  </r>
  <r>
    <x v="54"/>
    <x v="2"/>
    <x v="78"/>
    <x v="156"/>
    <x v="1"/>
    <n v="0"/>
    <s v="Annet landbruksområde"/>
    <x v="0"/>
  </r>
  <r>
    <x v="54"/>
    <x v="2"/>
    <x v="78"/>
    <x v="155"/>
    <x v="1"/>
    <n v="0"/>
    <s v="Bolig- og fritidsbebyggelse"/>
    <x v="0"/>
  </r>
  <r>
    <x v="54"/>
    <x v="2"/>
    <x v="78"/>
    <x v="159"/>
    <x v="1"/>
    <n v="0"/>
    <s v="Friområder mm"/>
    <x v="3"/>
  </r>
  <r>
    <x v="54"/>
    <x v="2"/>
    <x v="78"/>
    <x v="165"/>
    <x v="1"/>
    <n v="0"/>
    <s v="Næringsbygg og offentlige bygg"/>
    <x v="0"/>
  </r>
  <r>
    <x v="54"/>
    <x v="2"/>
    <x v="78"/>
    <x v="162"/>
    <x v="1"/>
    <n v="0"/>
    <s v="Bolig- og fritidsbebyggelse"/>
    <x v="0"/>
  </r>
  <r>
    <x v="54"/>
    <x v="2"/>
    <x v="78"/>
    <x v="27"/>
    <x v="1"/>
    <n v="0"/>
    <s v="Golfbane mm"/>
    <x v="3"/>
  </r>
  <r>
    <x v="54"/>
    <x v="2"/>
    <x v="78"/>
    <x v="26"/>
    <x v="1"/>
    <n v="0"/>
    <s v="Friområder mm"/>
    <x v="3"/>
  </r>
  <r>
    <x v="54"/>
    <x v="2"/>
    <x v="78"/>
    <x v="160"/>
    <x v="1"/>
    <n v="0"/>
    <s v="Ikke fordelt"/>
    <x v="2"/>
  </r>
  <r>
    <x v="54"/>
    <x v="2"/>
    <x v="78"/>
    <x v="164"/>
    <x v="1"/>
    <n v="0"/>
    <s v="Bolig- og fritidsbebyggelse"/>
    <x v="0"/>
  </r>
  <r>
    <x v="54"/>
    <x v="2"/>
    <x v="78"/>
    <x v="163"/>
    <x v="1"/>
    <n v="0"/>
    <s v="Bolig- og fritidsbebyggelse"/>
    <x v="0"/>
  </r>
  <r>
    <x v="54"/>
    <x v="2"/>
    <x v="78"/>
    <x v="154"/>
    <x v="1"/>
    <n v="0"/>
    <s v="Næringsbygg og offentlige bygg"/>
    <x v="0"/>
  </r>
  <r>
    <x v="54"/>
    <x v="2"/>
    <x v="78"/>
    <x v="157"/>
    <x v="1"/>
    <n v="0"/>
    <s v="Næringsbygg og offentlige bygg"/>
    <x v="0"/>
  </r>
  <r>
    <x v="54"/>
    <x v="2"/>
    <x v="78"/>
    <x v="166"/>
    <x v="1"/>
    <n v="0"/>
    <n v="0"/>
    <x v="5"/>
  </r>
  <r>
    <x v="54"/>
    <x v="2"/>
    <x v="78"/>
    <x v="158"/>
    <x v="1"/>
    <n v="0"/>
    <s v="Samferdselsanlegg"/>
    <x v="1"/>
  </r>
  <r>
    <x v="54"/>
    <x v="2"/>
    <x v="78"/>
    <x v="10"/>
    <x v="1"/>
    <n v="0"/>
    <s v="Skogplanting"/>
    <x v="3"/>
  </r>
  <r>
    <x v="54"/>
    <x v="2"/>
    <x v="90"/>
    <x v="161"/>
    <x v="0"/>
    <n v="0"/>
    <s v="Næringsbygg og offentlige bygg"/>
    <x v="0"/>
  </r>
  <r>
    <x v="54"/>
    <x v="2"/>
    <x v="90"/>
    <x v="156"/>
    <x v="0"/>
    <n v="0"/>
    <s v="Annet landbruksområde"/>
    <x v="0"/>
  </r>
  <r>
    <x v="54"/>
    <x v="2"/>
    <x v="90"/>
    <x v="155"/>
    <x v="0"/>
    <n v="1"/>
    <s v="Bolig- og fritidsbebyggelse"/>
    <x v="0"/>
  </r>
  <r>
    <x v="54"/>
    <x v="2"/>
    <x v="90"/>
    <x v="159"/>
    <x v="0"/>
    <n v="0"/>
    <s v="Friområder mm"/>
    <x v="3"/>
  </r>
  <r>
    <x v="54"/>
    <x v="2"/>
    <x v="90"/>
    <x v="165"/>
    <x v="0"/>
    <n v="0"/>
    <s v="Næringsbygg og offentlige bygg"/>
    <x v="0"/>
  </r>
  <r>
    <x v="54"/>
    <x v="2"/>
    <x v="90"/>
    <x v="162"/>
    <x v="0"/>
    <n v="0"/>
    <s v="Bolig- og fritidsbebyggelse"/>
    <x v="0"/>
  </r>
  <r>
    <x v="54"/>
    <x v="2"/>
    <x v="90"/>
    <x v="27"/>
    <x v="0"/>
    <n v="0"/>
    <s v="Golfbane mm"/>
    <x v="3"/>
  </r>
  <r>
    <x v="54"/>
    <x v="2"/>
    <x v="90"/>
    <x v="26"/>
    <x v="0"/>
    <n v="0"/>
    <s v="Friområder mm"/>
    <x v="3"/>
  </r>
  <r>
    <x v="54"/>
    <x v="2"/>
    <x v="90"/>
    <x v="160"/>
    <x v="0"/>
    <n v="0"/>
    <s v="Ikke fordelt"/>
    <x v="2"/>
  </r>
  <r>
    <x v="54"/>
    <x v="2"/>
    <x v="90"/>
    <x v="164"/>
    <x v="0"/>
    <n v="0"/>
    <s v="Bolig- og fritidsbebyggelse"/>
    <x v="0"/>
  </r>
  <r>
    <x v="54"/>
    <x v="2"/>
    <x v="90"/>
    <x v="163"/>
    <x v="0"/>
    <n v="0"/>
    <s v="Bolig- og fritidsbebyggelse"/>
    <x v="0"/>
  </r>
  <r>
    <x v="54"/>
    <x v="2"/>
    <x v="90"/>
    <x v="154"/>
    <x v="0"/>
    <n v="0"/>
    <s v="Næringsbygg og offentlige bygg"/>
    <x v="0"/>
  </r>
  <r>
    <x v="54"/>
    <x v="2"/>
    <x v="90"/>
    <x v="157"/>
    <x v="0"/>
    <n v="0"/>
    <s v="Næringsbygg og offentlige bygg"/>
    <x v="0"/>
  </r>
  <r>
    <x v="54"/>
    <x v="2"/>
    <x v="90"/>
    <x v="166"/>
    <x v="0"/>
    <n v="1"/>
    <n v="0"/>
    <x v="5"/>
  </r>
  <r>
    <x v="54"/>
    <x v="2"/>
    <x v="90"/>
    <x v="158"/>
    <x v="0"/>
    <n v="0"/>
    <s v="Samferdselsanlegg"/>
    <x v="1"/>
  </r>
  <r>
    <x v="54"/>
    <x v="2"/>
    <x v="90"/>
    <x v="10"/>
    <x v="0"/>
    <n v="0"/>
    <s v="Skogplanting"/>
    <x v="3"/>
  </r>
  <r>
    <x v="54"/>
    <x v="2"/>
    <x v="90"/>
    <x v="161"/>
    <x v="1"/>
    <n v="0"/>
    <s v="Næringsbygg og offentlige bygg"/>
    <x v="0"/>
  </r>
  <r>
    <x v="54"/>
    <x v="2"/>
    <x v="90"/>
    <x v="156"/>
    <x v="1"/>
    <n v="0"/>
    <s v="Annet landbruksområde"/>
    <x v="0"/>
  </r>
  <r>
    <x v="54"/>
    <x v="2"/>
    <x v="90"/>
    <x v="155"/>
    <x v="1"/>
    <n v="0"/>
    <s v="Bolig- og fritidsbebyggelse"/>
    <x v="0"/>
  </r>
  <r>
    <x v="54"/>
    <x v="2"/>
    <x v="90"/>
    <x v="159"/>
    <x v="1"/>
    <n v="0"/>
    <s v="Friområder mm"/>
    <x v="3"/>
  </r>
  <r>
    <x v="54"/>
    <x v="2"/>
    <x v="90"/>
    <x v="165"/>
    <x v="1"/>
    <n v="0"/>
    <s v="Næringsbygg og offentlige bygg"/>
    <x v="0"/>
  </r>
  <r>
    <x v="54"/>
    <x v="2"/>
    <x v="90"/>
    <x v="162"/>
    <x v="1"/>
    <n v="0"/>
    <s v="Bolig- og fritidsbebyggelse"/>
    <x v="0"/>
  </r>
  <r>
    <x v="54"/>
    <x v="2"/>
    <x v="90"/>
    <x v="27"/>
    <x v="1"/>
    <n v="0"/>
    <s v="Golfbane mm"/>
    <x v="3"/>
  </r>
  <r>
    <x v="54"/>
    <x v="2"/>
    <x v="90"/>
    <x v="26"/>
    <x v="1"/>
    <n v="0"/>
    <s v="Friområder mm"/>
    <x v="3"/>
  </r>
  <r>
    <x v="54"/>
    <x v="2"/>
    <x v="90"/>
    <x v="160"/>
    <x v="1"/>
    <n v="0"/>
    <s v="Ikke fordelt"/>
    <x v="2"/>
  </r>
  <r>
    <x v="54"/>
    <x v="2"/>
    <x v="90"/>
    <x v="164"/>
    <x v="1"/>
    <n v="0"/>
    <s v="Bolig- og fritidsbebyggelse"/>
    <x v="0"/>
  </r>
  <r>
    <x v="54"/>
    <x v="2"/>
    <x v="90"/>
    <x v="163"/>
    <x v="1"/>
    <n v="0"/>
    <s v="Bolig- og fritidsbebyggelse"/>
    <x v="0"/>
  </r>
  <r>
    <x v="54"/>
    <x v="2"/>
    <x v="90"/>
    <x v="154"/>
    <x v="1"/>
    <n v="0"/>
    <s v="Næringsbygg og offentlige bygg"/>
    <x v="0"/>
  </r>
  <r>
    <x v="54"/>
    <x v="2"/>
    <x v="90"/>
    <x v="157"/>
    <x v="1"/>
    <n v="0"/>
    <s v="Næringsbygg og offentlige bygg"/>
    <x v="0"/>
  </r>
  <r>
    <x v="54"/>
    <x v="2"/>
    <x v="90"/>
    <x v="166"/>
    <x v="1"/>
    <n v="0"/>
    <n v="0"/>
    <x v="5"/>
  </r>
  <r>
    <x v="54"/>
    <x v="2"/>
    <x v="90"/>
    <x v="158"/>
    <x v="1"/>
    <n v="0"/>
    <s v="Samferdselsanlegg"/>
    <x v="1"/>
  </r>
  <r>
    <x v="54"/>
    <x v="2"/>
    <x v="90"/>
    <x v="10"/>
    <x v="1"/>
    <n v="0"/>
    <s v="Skogplanting"/>
    <x v="3"/>
  </r>
  <r>
    <x v="54"/>
    <x v="2"/>
    <x v="93"/>
    <x v="161"/>
    <x v="0"/>
    <n v="0"/>
    <s v="Næringsbygg og offentlige bygg"/>
    <x v="0"/>
  </r>
  <r>
    <x v="54"/>
    <x v="2"/>
    <x v="93"/>
    <x v="156"/>
    <x v="0"/>
    <n v="0"/>
    <s v="Annet landbruksområde"/>
    <x v="0"/>
  </r>
  <r>
    <x v="54"/>
    <x v="2"/>
    <x v="93"/>
    <x v="155"/>
    <x v="0"/>
    <n v="0"/>
    <s v="Bolig- og fritidsbebyggelse"/>
    <x v="0"/>
  </r>
  <r>
    <x v="54"/>
    <x v="2"/>
    <x v="93"/>
    <x v="159"/>
    <x v="0"/>
    <n v="0"/>
    <s v="Friområder mm"/>
    <x v="3"/>
  </r>
  <r>
    <x v="54"/>
    <x v="2"/>
    <x v="93"/>
    <x v="165"/>
    <x v="0"/>
    <n v="0"/>
    <s v="Næringsbygg og offentlige bygg"/>
    <x v="0"/>
  </r>
  <r>
    <x v="54"/>
    <x v="2"/>
    <x v="93"/>
    <x v="162"/>
    <x v="0"/>
    <n v="0"/>
    <s v="Bolig- og fritidsbebyggelse"/>
    <x v="0"/>
  </r>
  <r>
    <x v="54"/>
    <x v="2"/>
    <x v="93"/>
    <x v="27"/>
    <x v="0"/>
    <n v="0"/>
    <s v="Golfbane mm"/>
    <x v="3"/>
  </r>
  <r>
    <x v="54"/>
    <x v="2"/>
    <x v="93"/>
    <x v="26"/>
    <x v="0"/>
    <n v="0"/>
    <s v="Friområder mm"/>
    <x v="3"/>
  </r>
  <r>
    <x v="54"/>
    <x v="2"/>
    <x v="93"/>
    <x v="160"/>
    <x v="0"/>
    <n v="0"/>
    <s v="Ikke fordelt"/>
    <x v="2"/>
  </r>
  <r>
    <x v="54"/>
    <x v="2"/>
    <x v="93"/>
    <x v="164"/>
    <x v="0"/>
    <n v="0"/>
    <s v="Bolig- og fritidsbebyggelse"/>
    <x v="0"/>
  </r>
  <r>
    <x v="54"/>
    <x v="2"/>
    <x v="93"/>
    <x v="163"/>
    <x v="0"/>
    <n v="0"/>
    <s v="Bolig- og fritidsbebyggelse"/>
    <x v="0"/>
  </r>
  <r>
    <x v="54"/>
    <x v="2"/>
    <x v="93"/>
    <x v="154"/>
    <x v="0"/>
    <n v="0"/>
    <s v="Næringsbygg og offentlige bygg"/>
    <x v="0"/>
  </r>
  <r>
    <x v="54"/>
    <x v="2"/>
    <x v="93"/>
    <x v="157"/>
    <x v="0"/>
    <n v="0"/>
    <s v="Næringsbygg og offentlige bygg"/>
    <x v="0"/>
  </r>
  <r>
    <x v="54"/>
    <x v="2"/>
    <x v="93"/>
    <x v="166"/>
    <x v="0"/>
    <n v="0"/>
    <n v="0"/>
    <x v="5"/>
  </r>
  <r>
    <x v="54"/>
    <x v="2"/>
    <x v="93"/>
    <x v="158"/>
    <x v="0"/>
    <n v="0"/>
    <s v="Samferdselsanlegg"/>
    <x v="1"/>
  </r>
  <r>
    <x v="54"/>
    <x v="2"/>
    <x v="93"/>
    <x v="10"/>
    <x v="0"/>
    <n v="0"/>
    <s v="Skogplanting"/>
    <x v="3"/>
  </r>
  <r>
    <x v="54"/>
    <x v="2"/>
    <x v="93"/>
    <x v="161"/>
    <x v="1"/>
    <n v="0"/>
    <s v="Næringsbygg og offentlige bygg"/>
    <x v="0"/>
  </r>
  <r>
    <x v="54"/>
    <x v="2"/>
    <x v="93"/>
    <x v="156"/>
    <x v="1"/>
    <n v="0"/>
    <s v="Annet landbruksområde"/>
    <x v="0"/>
  </r>
  <r>
    <x v="54"/>
    <x v="2"/>
    <x v="93"/>
    <x v="155"/>
    <x v="1"/>
    <n v="0"/>
    <s v="Bolig- og fritidsbebyggelse"/>
    <x v="0"/>
  </r>
  <r>
    <x v="54"/>
    <x v="2"/>
    <x v="93"/>
    <x v="159"/>
    <x v="1"/>
    <n v="0"/>
    <s v="Friområder mm"/>
    <x v="3"/>
  </r>
  <r>
    <x v="54"/>
    <x v="2"/>
    <x v="93"/>
    <x v="165"/>
    <x v="1"/>
    <n v="0"/>
    <s v="Næringsbygg og offentlige bygg"/>
    <x v="0"/>
  </r>
  <r>
    <x v="54"/>
    <x v="2"/>
    <x v="93"/>
    <x v="162"/>
    <x v="1"/>
    <n v="0"/>
    <s v="Bolig- og fritidsbebyggelse"/>
    <x v="0"/>
  </r>
  <r>
    <x v="54"/>
    <x v="2"/>
    <x v="93"/>
    <x v="27"/>
    <x v="1"/>
    <n v="0"/>
    <s v="Golfbane mm"/>
    <x v="3"/>
  </r>
  <r>
    <x v="54"/>
    <x v="2"/>
    <x v="93"/>
    <x v="26"/>
    <x v="1"/>
    <n v="0"/>
    <s v="Friområder mm"/>
    <x v="3"/>
  </r>
  <r>
    <x v="54"/>
    <x v="2"/>
    <x v="93"/>
    <x v="160"/>
    <x v="1"/>
    <n v="0"/>
    <s v="Ikke fordelt"/>
    <x v="2"/>
  </r>
  <r>
    <x v="54"/>
    <x v="2"/>
    <x v="93"/>
    <x v="164"/>
    <x v="1"/>
    <n v="0"/>
    <s v="Bolig- og fritidsbebyggelse"/>
    <x v="0"/>
  </r>
  <r>
    <x v="54"/>
    <x v="2"/>
    <x v="93"/>
    <x v="163"/>
    <x v="1"/>
    <n v="0"/>
    <s v="Bolig- og fritidsbebyggelse"/>
    <x v="0"/>
  </r>
  <r>
    <x v="54"/>
    <x v="2"/>
    <x v="93"/>
    <x v="154"/>
    <x v="1"/>
    <n v="0"/>
    <s v="Næringsbygg og offentlige bygg"/>
    <x v="0"/>
  </r>
  <r>
    <x v="54"/>
    <x v="2"/>
    <x v="93"/>
    <x v="157"/>
    <x v="1"/>
    <n v="0"/>
    <s v="Næringsbygg og offentlige bygg"/>
    <x v="0"/>
  </r>
  <r>
    <x v="54"/>
    <x v="2"/>
    <x v="93"/>
    <x v="166"/>
    <x v="1"/>
    <n v="0"/>
    <n v="0"/>
    <x v="5"/>
  </r>
  <r>
    <x v="54"/>
    <x v="2"/>
    <x v="93"/>
    <x v="158"/>
    <x v="1"/>
    <n v="0"/>
    <s v="Samferdselsanlegg"/>
    <x v="1"/>
  </r>
  <r>
    <x v="54"/>
    <x v="2"/>
    <x v="93"/>
    <x v="10"/>
    <x v="1"/>
    <n v="0"/>
    <s v="Skogplanting"/>
    <x v="3"/>
  </r>
  <r>
    <x v="54"/>
    <x v="2"/>
    <x v="79"/>
    <x v="161"/>
    <x v="0"/>
    <n v="0"/>
    <s v="Næringsbygg og offentlige bygg"/>
    <x v="0"/>
  </r>
  <r>
    <x v="54"/>
    <x v="2"/>
    <x v="79"/>
    <x v="156"/>
    <x v="0"/>
    <n v="0"/>
    <s v="Annet landbruksområde"/>
    <x v="0"/>
  </r>
  <r>
    <x v="54"/>
    <x v="2"/>
    <x v="79"/>
    <x v="155"/>
    <x v="0"/>
    <n v="0"/>
    <s v="Bolig- og fritidsbebyggelse"/>
    <x v="0"/>
  </r>
  <r>
    <x v="54"/>
    <x v="2"/>
    <x v="79"/>
    <x v="159"/>
    <x v="0"/>
    <n v="0"/>
    <s v="Friområder mm"/>
    <x v="3"/>
  </r>
  <r>
    <x v="54"/>
    <x v="2"/>
    <x v="79"/>
    <x v="165"/>
    <x v="0"/>
    <n v="0"/>
    <s v="Næringsbygg og offentlige bygg"/>
    <x v="0"/>
  </r>
  <r>
    <x v="54"/>
    <x v="2"/>
    <x v="79"/>
    <x v="162"/>
    <x v="0"/>
    <n v="0"/>
    <s v="Bolig- og fritidsbebyggelse"/>
    <x v="0"/>
  </r>
  <r>
    <x v="54"/>
    <x v="2"/>
    <x v="79"/>
    <x v="27"/>
    <x v="0"/>
    <n v="0"/>
    <s v="Golfbane mm"/>
    <x v="3"/>
  </r>
  <r>
    <x v="54"/>
    <x v="2"/>
    <x v="79"/>
    <x v="26"/>
    <x v="0"/>
    <n v="0"/>
    <s v="Friområder mm"/>
    <x v="3"/>
  </r>
  <r>
    <x v="54"/>
    <x v="2"/>
    <x v="79"/>
    <x v="160"/>
    <x v="0"/>
    <n v="0"/>
    <s v="Ikke fordelt"/>
    <x v="2"/>
  </r>
  <r>
    <x v="54"/>
    <x v="2"/>
    <x v="79"/>
    <x v="164"/>
    <x v="0"/>
    <n v="0"/>
    <s v="Bolig- og fritidsbebyggelse"/>
    <x v="0"/>
  </r>
  <r>
    <x v="54"/>
    <x v="2"/>
    <x v="79"/>
    <x v="163"/>
    <x v="0"/>
    <n v="0"/>
    <s v="Bolig- og fritidsbebyggelse"/>
    <x v="0"/>
  </r>
  <r>
    <x v="54"/>
    <x v="2"/>
    <x v="79"/>
    <x v="154"/>
    <x v="0"/>
    <n v="0"/>
    <s v="Næringsbygg og offentlige bygg"/>
    <x v="0"/>
  </r>
  <r>
    <x v="54"/>
    <x v="2"/>
    <x v="79"/>
    <x v="157"/>
    <x v="0"/>
    <n v="0"/>
    <s v="Næringsbygg og offentlige bygg"/>
    <x v="0"/>
  </r>
  <r>
    <x v="54"/>
    <x v="2"/>
    <x v="79"/>
    <x v="166"/>
    <x v="0"/>
    <n v="0"/>
    <n v="0"/>
    <x v="5"/>
  </r>
  <r>
    <x v="54"/>
    <x v="2"/>
    <x v="79"/>
    <x v="158"/>
    <x v="0"/>
    <n v="0"/>
    <s v="Samferdselsanlegg"/>
    <x v="1"/>
  </r>
  <r>
    <x v="54"/>
    <x v="2"/>
    <x v="79"/>
    <x v="10"/>
    <x v="0"/>
    <n v="0"/>
    <s v="Skogplanting"/>
    <x v="3"/>
  </r>
  <r>
    <x v="54"/>
    <x v="2"/>
    <x v="79"/>
    <x v="161"/>
    <x v="1"/>
    <n v="0"/>
    <s v="Næringsbygg og offentlige bygg"/>
    <x v="0"/>
  </r>
  <r>
    <x v="54"/>
    <x v="2"/>
    <x v="79"/>
    <x v="156"/>
    <x v="1"/>
    <n v="0"/>
    <s v="Annet landbruksområde"/>
    <x v="0"/>
  </r>
  <r>
    <x v="54"/>
    <x v="2"/>
    <x v="79"/>
    <x v="155"/>
    <x v="1"/>
    <n v="0"/>
    <s v="Bolig- og fritidsbebyggelse"/>
    <x v="0"/>
  </r>
  <r>
    <x v="54"/>
    <x v="2"/>
    <x v="79"/>
    <x v="159"/>
    <x v="1"/>
    <n v="0"/>
    <s v="Friområder mm"/>
    <x v="3"/>
  </r>
  <r>
    <x v="54"/>
    <x v="2"/>
    <x v="79"/>
    <x v="165"/>
    <x v="1"/>
    <n v="0"/>
    <s v="Næringsbygg og offentlige bygg"/>
    <x v="0"/>
  </r>
  <r>
    <x v="54"/>
    <x v="2"/>
    <x v="79"/>
    <x v="162"/>
    <x v="1"/>
    <n v="0"/>
    <s v="Bolig- og fritidsbebyggelse"/>
    <x v="0"/>
  </r>
  <r>
    <x v="54"/>
    <x v="2"/>
    <x v="79"/>
    <x v="27"/>
    <x v="1"/>
    <n v="0"/>
    <s v="Golfbane mm"/>
    <x v="3"/>
  </r>
  <r>
    <x v="54"/>
    <x v="2"/>
    <x v="79"/>
    <x v="26"/>
    <x v="1"/>
    <n v="0"/>
    <s v="Friområder mm"/>
    <x v="3"/>
  </r>
  <r>
    <x v="54"/>
    <x v="2"/>
    <x v="79"/>
    <x v="160"/>
    <x v="1"/>
    <n v="0"/>
    <s v="Ikke fordelt"/>
    <x v="2"/>
  </r>
  <r>
    <x v="54"/>
    <x v="2"/>
    <x v="79"/>
    <x v="164"/>
    <x v="1"/>
    <n v="0"/>
    <s v="Bolig- og fritidsbebyggelse"/>
    <x v="0"/>
  </r>
  <r>
    <x v="54"/>
    <x v="2"/>
    <x v="79"/>
    <x v="163"/>
    <x v="1"/>
    <n v="0"/>
    <s v="Bolig- og fritidsbebyggelse"/>
    <x v="0"/>
  </r>
  <r>
    <x v="54"/>
    <x v="2"/>
    <x v="79"/>
    <x v="154"/>
    <x v="1"/>
    <n v="0"/>
    <s v="Næringsbygg og offentlige bygg"/>
    <x v="0"/>
  </r>
  <r>
    <x v="54"/>
    <x v="2"/>
    <x v="79"/>
    <x v="157"/>
    <x v="1"/>
    <n v="0"/>
    <s v="Næringsbygg og offentlige bygg"/>
    <x v="0"/>
  </r>
  <r>
    <x v="54"/>
    <x v="2"/>
    <x v="79"/>
    <x v="166"/>
    <x v="1"/>
    <n v="0"/>
    <n v="0"/>
    <x v="5"/>
  </r>
  <r>
    <x v="54"/>
    <x v="2"/>
    <x v="79"/>
    <x v="158"/>
    <x v="1"/>
    <n v="0"/>
    <s v="Samferdselsanlegg"/>
    <x v="1"/>
  </r>
  <r>
    <x v="54"/>
    <x v="2"/>
    <x v="79"/>
    <x v="10"/>
    <x v="1"/>
    <n v="0"/>
    <s v="Skogplanting"/>
    <x v="3"/>
  </r>
  <r>
    <x v="54"/>
    <x v="2"/>
    <x v="80"/>
    <x v="161"/>
    <x v="0"/>
    <n v="0"/>
    <s v="Næringsbygg og offentlige bygg"/>
    <x v="0"/>
  </r>
  <r>
    <x v="54"/>
    <x v="2"/>
    <x v="80"/>
    <x v="156"/>
    <x v="0"/>
    <n v="0"/>
    <s v="Annet landbruksområde"/>
    <x v="0"/>
  </r>
  <r>
    <x v="54"/>
    <x v="2"/>
    <x v="80"/>
    <x v="155"/>
    <x v="0"/>
    <n v="0"/>
    <s v="Bolig- og fritidsbebyggelse"/>
    <x v="0"/>
  </r>
  <r>
    <x v="54"/>
    <x v="2"/>
    <x v="80"/>
    <x v="159"/>
    <x v="0"/>
    <n v="0"/>
    <s v="Friområder mm"/>
    <x v="3"/>
  </r>
  <r>
    <x v="54"/>
    <x v="2"/>
    <x v="80"/>
    <x v="165"/>
    <x v="0"/>
    <n v="0"/>
    <s v="Næringsbygg og offentlige bygg"/>
    <x v="0"/>
  </r>
  <r>
    <x v="54"/>
    <x v="2"/>
    <x v="80"/>
    <x v="162"/>
    <x v="0"/>
    <n v="0"/>
    <s v="Bolig- og fritidsbebyggelse"/>
    <x v="0"/>
  </r>
  <r>
    <x v="54"/>
    <x v="2"/>
    <x v="80"/>
    <x v="27"/>
    <x v="0"/>
    <n v="0"/>
    <s v="Golfbane mm"/>
    <x v="3"/>
  </r>
  <r>
    <x v="54"/>
    <x v="2"/>
    <x v="80"/>
    <x v="26"/>
    <x v="0"/>
    <n v="0"/>
    <s v="Friområder mm"/>
    <x v="3"/>
  </r>
  <r>
    <x v="54"/>
    <x v="2"/>
    <x v="80"/>
    <x v="160"/>
    <x v="0"/>
    <n v="0"/>
    <s v="Ikke fordelt"/>
    <x v="2"/>
  </r>
  <r>
    <x v="54"/>
    <x v="2"/>
    <x v="80"/>
    <x v="164"/>
    <x v="0"/>
    <n v="0"/>
    <s v="Bolig- og fritidsbebyggelse"/>
    <x v="0"/>
  </r>
  <r>
    <x v="54"/>
    <x v="2"/>
    <x v="80"/>
    <x v="163"/>
    <x v="0"/>
    <n v="0"/>
    <s v="Bolig- og fritidsbebyggelse"/>
    <x v="0"/>
  </r>
  <r>
    <x v="54"/>
    <x v="2"/>
    <x v="80"/>
    <x v="154"/>
    <x v="0"/>
    <n v="0"/>
    <s v="Næringsbygg og offentlige bygg"/>
    <x v="0"/>
  </r>
  <r>
    <x v="54"/>
    <x v="2"/>
    <x v="80"/>
    <x v="157"/>
    <x v="0"/>
    <n v="0"/>
    <s v="Næringsbygg og offentlige bygg"/>
    <x v="0"/>
  </r>
  <r>
    <x v="54"/>
    <x v="2"/>
    <x v="80"/>
    <x v="166"/>
    <x v="0"/>
    <n v="0"/>
    <n v="0"/>
    <x v="5"/>
  </r>
  <r>
    <x v="54"/>
    <x v="2"/>
    <x v="80"/>
    <x v="158"/>
    <x v="0"/>
    <n v="0"/>
    <s v="Samferdselsanlegg"/>
    <x v="1"/>
  </r>
  <r>
    <x v="54"/>
    <x v="2"/>
    <x v="80"/>
    <x v="10"/>
    <x v="0"/>
    <n v="0"/>
    <s v="Skogplanting"/>
    <x v="3"/>
  </r>
  <r>
    <x v="54"/>
    <x v="2"/>
    <x v="80"/>
    <x v="161"/>
    <x v="1"/>
    <n v="0"/>
    <s v="Næringsbygg og offentlige bygg"/>
    <x v="0"/>
  </r>
  <r>
    <x v="54"/>
    <x v="2"/>
    <x v="80"/>
    <x v="156"/>
    <x v="1"/>
    <n v="0"/>
    <s v="Annet landbruksområde"/>
    <x v="0"/>
  </r>
  <r>
    <x v="54"/>
    <x v="2"/>
    <x v="80"/>
    <x v="155"/>
    <x v="1"/>
    <n v="0"/>
    <s v="Bolig- og fritidsbebyggelse"/>
    <x v="0"/>
  </r>
  <r>
    <x v="54"/>
    <x v="2"/>
    <x v="80"/>
    <x v="159"/>
    <x v="1"/>
    <n v="0"/>
    <s v="Friområder mm"/>
    <x v="3"/>
  </r>
  <r>
    <x v="54"/>
    <x v="2"/>
    <x v="80"/>
    <x v="165"/>
    <x v="1"/>
    <n v="0"/>
    <s v="Næringsbygg og offentlige bygg"/>
    <x v="0"/>
  </r>
  <r>
    <x v="54"/>
    <x v="2"/>
    <x v="80"/>
    <x v="162"/>
    <x v="1"/>
    <n v="0"/>
    <s v="Bolig- og fritidsbebyggelse"/>
    <x v="0"/>
  </r>
  <r>
    <x v="54"/>
    <x v="2"/>
    <x v="80"/>
    <x v="27"/>
    <x v="1"/>
    <n v="0"/>
    <s v="Golfbane mm"/>
    <x v="3"/>
  </r>
  <r>
    <x v="54"/>
    <x v="2"/>
    <x v="80"/>
    <x v="26"/>
    <x v="1"/>
    <n v="0"/>
    <s v="Friområder mm"/>
    <x v="3"/>
  </r>
  <r>
    <x v="54"/>
    <x v="2"/>
    <x v="80"/>
    <x v="160"/>
    <x v="1"/>
    <n v="0"/>
    <s v="Ikke fordelt"/>
    <x v="2"/>
  </r>
  <r>
    <x v="54"/>
    <x v="2"/>
    <x v="80"/>
    <x v="164"/>
    <x v="1"/>
    <n v="0"/>
    <s v="Bolig- og fritidsbebyggelse"/>
    <x v="0"/>
  </r>
  <r>
    <x v="54"/>
    <x v="2"/>
    <x v="80"/>
    <x v="163"/>
    <x v="1"/>
    <n v="0"/>
    <s v="Bolig- og fritidsbebyggelse"/>
    <x v="0"/>
  </r>
  <r>
    <x v="54"/>
    <x v="2"/>
    <x v="80"/>
    <x v="154"/>
    <x v="1"/>
    <n v="0"/>
    <s v="Næringsbygg og offentlige bygg"/>
    <x v="0"/>
  </r>
  <r>
    <x v="54"/>
    <x v="2"/>
    <x v="80"/>
    <x v="157"/>
    <x v="1"/>
    <n v="0"/>
    <s v="Næringsbygg og offentlige bygg"/>
    <x v="0"/>
  </r>
  <r>
    <x v="54"/>
    <x v="2"/>
    <x v="80"/>
    <x v="166"/>
    <x v="1"/>
    <n v="0"/>
    <n v="0"/>
    <x v="5"/>
  </r>
  <r>
    <x v="54"/>
    <x v="2"/>
    <x v="80"/>
    <x v="158"/>
    <x v="1"/>
    <n v="0"/>
    <s v="Samferdselsanlegg"/>
    <x v="1"/>
  </r>
  <r>
    <x v="54"/>
    <x v="2"/>
    <x v="80"/>
    <x v="10"/>
    <x v="1"/>
    <n v="0"/>
    <s v="Skogplanting"/>
    <x v="3"/>
  </r>
  <r>
    <x v="54"/>
    <x v="2"/>
    <x v="92"/>
    <x v="161"/>
    <x v="0"/>
    <n v="0"/>
    <s v="Næringsbygg og offentlige bygg"/>
    <x v="0"/>
  </r>
  <r>
    <x v="54"/>
    <x v="2"/>
    <x v="92"/>
    <x v="156"/>
    <x v="0"/>
    <n v="0"/>
    <s v="Annet landbruksområde"/>
    <x v="0"/>
  </r>
  <r>
    <x v="54"/>
    <x v="2"/>
    <x v="92"/>
    <x v="155"/>
    <x v="0"/>
    <n v="0"/>
    <s v="Bolig- og fritidsbebyggelse"/>
    <x v="0"/>
  </r>
  <r>
    <x v="54"/>
    <x v="2"/>
    <x v="92"/>
    <x v="159"/>
    <x v="0"/>
    <n v="0"/>
    <s v="Friområder mm"/>
    <x v="3"/>
  </r>
  <r>
    <x v="54"/>
    <x v="2"/>
    <x v="92"/>
    <x v="165"/>
    <x v="0"/>
    <n v="0"/>
    <s v="Næringsbygg og offentlige bygg"/>
    <x v="0"/>
  </r>
  <r>
    <x v="54"/>
    <x v="2"/>
    <x v="92"/>
    <x v="162"/>
    <x v="0"/>
    <n v="0"/>
    <s v="Bolig- og fritidsbebyggelse"/>
    <x v="0"/>
  </r>
  <r>
    <x v="54"/>
    <x v="2"/>
    <x v="92"/>
    <x v="27"/>
    <x v="0"/>
    <n v="0"/>
    <s v="Golfbane mm"/>
    <x v="3"/>
  </r>
  <r>
    <x v="54"/>
    <x v="2"/>
    <x v="92"/>
    <x v="26"/>
    <x v="0"/>
    <n v="0"/>
    <s v="Friområder mm"/>
    <x v="3"/>
  </r>
  <r>
    <x v="54"/>
    <x v="2"/>
    <x v="92"/>
    <x v="160"/>
    <x v="0"/>
    <n v="0"/>
    <s v="Ikke fordelt"/>
    <x v="2"/>
  </r>
  <r>
    <x v="54"/>
    <x v="2"/>
    <x v="92"/>
    <x v="164"/>
    <x v="0"/>
    <n v="0"/>
    <s v="Bolig- og fritidsbebyggelse"/>
    <x v="0"/>
  </r>
  <r>
    <x v="54"/>
    <x v="2"/>
    <x v="92"/>
    <x v="163"/>
    <x v="0"/>
    <n v="0"/>
    <s v="Bolig- og fritidsbebyggelse"/>
    <x v="0"/>
  </r>
  <r>
    <x v="54"/>
    <x v="2"/>
    <x v="92"/>
    <x v="154"/>
    <x v="0"/>
    <n v="0"/>
    <s v="Næringsbygg og offentlige bygg"/>
    <x v="0"/>
  </r>
  <r>
    <x v="54"/>
    <x v="2"/>
    <x v="92"/>
    <x v="157"/>
    <x v="0"/>
    <n v="0"/>
    <s v="Næringsbygg og offentlige bygg"/>
    <x v="0"/>
  </r>
  <r>
    <x v="54"/>
    <x v="2"/>
    <x v="92"/>
    <x v="166"/>
    <x v="0"/>
    <n v="0"/>
    <n v="0"/>
    <x v="5"/>
  </r>
  <r>
    <x v="54"/>
    <x v="2"/>
    <x v="92"/>
    <x v="158"/>
    <x v="0"/>
    <n v="0"/>
    <s v="Samferdselsanlegg"/>
    <x v="1"/>
  </r>
  <r>
    <x v="54"/>
    <x v="2"/>
    <x v="92"/>
    <x v="10"/>
    <x v="0"/>
    <n v="0"/>
    <s v="Skogplanting"/>
    <x v="3"/>
  </r>
  <r>
    <x v="54"/>
    <x v="2"/>
    <x v="92"/>
    <x v="161"/>
    <x v="1"/>
    <n v="0"/>
    <s v="Næringsbygg og offentlige bygg"/>
    <x v="0"/>
  </r>
  <r>
    <x v="54"/>
    <x v="2"/>
    <x v="92"/>
    <x v="156"/>
    <x v="1"/>
    <n v="0"/>
    <s v="Annet landbruksområde"/>
    <x v="0"/>
  </r>
  <r>
    <x v="54"/>
    <x v="2"/>
    <x v="92"/>
    <x v="155"/>
    <x v="1"/>
    <n v="0"/>
    <s v="Bolig- og fritidsbebyggelse"/>
    <x v="0"/>
  </r>
  <r>
    <x v="54"/>
    <x v="2"/>
    <x v="92"/>
    <x v="159"/>
    <x v="1"/>
    <n v="0"/>
    <s v="Friområder mm"/>
    <x v="3"/>
  </r>
  <r>
    <x v="54"/>
    <x v="2"/>
    <x v="92"/>
    <x v="165"/>
    <x v="1"/>
    <n v="0"/>
    <s v="Næringsbygg og offentlige bygg"/>
    <x v="0"/>
  </r>
  <r>
    <x v="54"/>
    <x v="2"/>
    <x v="92"/>
    <x v="162"/>
    <x v="1"/>
    <n v="0"/>
    <s v="Bolig- og fritidsbebyggelse"/>
    <x v="0"/>
  </r>
  <r>
    <x v="54"/>
    <x v="2"/>
    <x v="92"/>
    <x v="27"/>
    <x v="1"/>
    <n v="0"/>
    <s v="Golfbane mm"/>
    <x v="3"/>
  </r>
  <r>
    <x v="54"/>
    <x v="2"/>
    <x v="92"/>
    <x v="26"/>
    <x v="1"/>
    <n v="0"/>
    <s v="Friområder mm"/>
    <x v="3"/>
  </r>
  <r>
    <x v="54"/>
    <x v="2"/>
    <x v="92"/>
    <x v="160"/>
    <x v="1"/>
    <n v="0"/>
    <s v="Ikke fordelt"/>
    <x v="2"/>
  </r>
  <r>
    <x v="54"/>
    <x v="2"/>
    <x v="92"/>
    <x v="164"/>
    <x v="1"/>
    <n v="0"/>
    <s v="Bolig- og fritidsbebyggelse"/>
    <x v="0"/>
  </r>
  <r>
    <x v="54"/>
    <x v="2"/>
    <x v="92"/>
    <x v="163"/>
    <x v="1"/>
    <n v="0"/>
    <s v="Bolig- og fritidsbebyggelse"/>
    <x v="0"/>
  </r>
  <r>
    <x v="54"/>
    <x v="2"/>
    <x v="92"/>
    <x v="154"/>
    <x v="1"/>
    <n v="0"/>
    <s v="Næringsbygg og offentlige bygg"/>
    <x v="0"/>
  </r>
  <r>
    <x v="54"/>
    <x v="2"/>
    <x v="92"/>
    <x v="157"/>
    <x v="1"/>
    <n v="0"/>
    <s v="Næringsbygg og offentlige bygg"/>
    <x v="0"/>
  </r>
  <r>
    <x v="54"/>
    <x v="2"/>
    <x v="92"/>
    <x v="166"/>
    <x v="1"/>
    <n v="0"/>
    <n v="0"/>
    <x v="5"/>
  </r>
  <r>
    <x v="54"/>
    <x v="2"/>
    <x v="92"/>
    <x v="158"/>
    <x v="1"/>
    <n v="0"/>
    <s v="Samferdselsanlegg"/>
    <x v="1"/>
  </r>
  <r>
    <x v="54"/>
    <x v="2"/>
    <x v="92"/>
    <x v="10"/>
    <x v="1"/>
    <n v="0"/>
    <s v="Skogplanting"/>
    <x v="3"/>
  </r>
  <r>
    <x v="54"/>
    <x v="2"/>
    <x v="81"/>
    <x v="161"/>
    <x v="0"/>
    <n v="0"/>
    <s v="Næringsbygg og offentlige bygg"/>
    <x v="0"/>
  </r>
  <r>
    <x v="54"/>
    <x v="2"/>
    <x v="81"/>
    <x v="156"/>
    <x v="0"/>
    <n v="0"/>
    <s v="Annet landbruksområde"/>
    <x v="0"/>
  </r>
  <r>
    <x v="54"/>
    <x v="2"/>
    <x v="81"/>
    <x v="155"/>
    <x v="0"/>
    <n v="0"/>
    <s v="Bolig- og fritidsbebyggelse"/>
    <x v="0"/>
  </r>
  <r>
    <x v="54"/>
    <x v="2"/>
    <x v="81"/>
    <x v="159"/>
    <x v="0"/>
    <n v="0"/>
    <s v="Friområder mm"/>
    <x v="3"/>
  </r>
  <r>
    <x v="54"/>
    <x v="2"/>
    <x v="81"/>
    <x v="165"/>
    <x v="0"/>
    <n v="0"/>
    <s v="Næringsbygg og offentlige bygg"/>
    <x v="0"/>
  </r>
  <r>
    <x v="54"/>
    <x v="2"/>
    <x v="81"/>
    <x v="162"/>
    <x v="0"/>
    <n v="0"/>
    <s v="Bolig- og fritidsbebyggelse"/>
    <x v="0"/>
  </r>
  <r>
    <x v="54"/>
    <x v="2"/>
    <x v="81"/>
    <x v="27"/>
    <x v="0"/>
    <n v="0"/>
    <s v="Golfbane mm"/>
    <x v="3"/>
  </r>
  <r>
    <x v="54"/>
    <x v="2"/>
    <x v="81"/>
    <x v="26"/>
    <x v="0"/>
    <n v="0"/>
    <s v="Friområder mm"/>
    <x v="3"/>
  </r>
  <r>
    <x v="54"/>
    <x v="2"/>
    <x v="81"/>
    <x v="160"/>
    <x v="0"/>
    <n v="0"/>
    <s v="Ikke fordelt"/>
    <x v="2"/>
  </r>
  <r>
    <x v="54"/>
    <x v="2"/>
    <x v="81"/>
    <x v="164"/>
    <x v="0"/>
    <n v="0"/>
    <s v="Bolig- og fritidsbebyggelse"/>
    <x v="0"/>
  </r>
  <r>
    <x v="54"/>
    <x v="2"/>
    <x v="81"/>
    <x v="163"/>
    <x v="0"/>
    <n v="0"/>
    <s v="Bolig- og fritidsbebyggelse"/>
    <x v="0"/>
  </r>
  <r>
    <x v="54"/>
    <x v="2"/>
    <x v="81"/>
    <x v="154"/>
    <x v="0"/>
    <n v="36"/>
    <s v="Næringsbygg og offentlige bygg"/>
    <x v="0"/>
  </r>
  <r>
    <x v="54"/>
    <x v="2"/>
    <x v="81"/>
    <x v="157"/>
    <x v="0"/>
    <n v="0"/>
    <s v="Næringsbygg og offentlige bygg"/>
    <x v="0"/>
  </r>
  <r>
    <x v="54"/>
    <x v="2"/>
    <x v="81"/>
    <x v="166"/>
    <x v="0"/>
    <n v="36"/>
    <n v="0"/>
    <x v="5"/>
  </r>
  <r>
    <x v="54"/>
    <x v="2"/>
    <x v="81"/>
    <x v="158"/>
    <x v="0"/>
    <n v="0"/>
    <s v="Samferdselsanlegg"/>
    <x v="1"/>
  </r>
  <r>
    <x v="54"/>
    <x v="2"/>
    <x v="81"/>
    <x v="10"/>
    <x v="0"/>
    <n v="0"/>
    <s v="Skogplanting"/>
    <x v="3"/>
  </r>
  <r>
    <x v="54"/>
    <x v="2"/>
    <x v="81"/>
    <x v="161"/>
    <x v="1"/>
    <n v="0"/>
    <s v="Næringsbygg og offentlige bygg"/>
    <x v="0"/>
  </r>
  <r>
    <x v="54"/>
    <x v="2"/>
    <x v="81"/>
    <x v="156"/>
    <x v="1"/>
    <n v="0"/>
    <s v="Annet landbruksområde"/>
    <x v="0"/>
  </r>
  <r>
    <x v="54"/>
    <x v="2"/>
    <x v="81"/>
    <x v="155"/>
    <x v="1"/>
    <n v="0"/>
    <s v="Bolig- og fritidsbebyggelse"/>
    <x v="0"/>
  </r>
  <r>
    <x v="54"/>
    <x v="2"/>
    <x v="81"/>
    <x v="159"/>
    <x v="1"/>
    <n v="0"/>
    <s v="Friområder mm"/>
    <x v="3"/>
  </r>
  <r>
    <x v="54"/>
    <x v="2"/>
    <x v="81"/>
    <x v="165"/>
    <x v="1"/>
    <n v="0"/>
    <s v="Næringsbygg og offentlige bygg"/>
    <x v="0"/>
  </r>
  <r>
    <x v="54"/>
    <x v="2"/>
    <x v="81"/>
    <x v="162"/>
    <x v="1"/>
    <n v="0"/>
    <s v="Bolig- og fritidsbebyggelse"/>
    <x v="0"/>
  </r>
  <r>
    <x v="54"/>
    <x v="2"/>
    <x v="81"/>
    <x v="27"/>
    <x v="1"/>
    <n v="0"/>
    <s v="Golfbane mm"/>
    <x v="3"/>
  </r>
  <r>
    <x v="54"/>
    <x v="2"/>
    <x v="81"/>
    <x v="26"/>
    <x v="1"/>
    <n v="0"/>
    <s v="Friområder mm"/>
    <x v="3"/>
  </r>
  <r>
    <x v="54"/>
    <x v="2"/>
    <x v="81"/>
    <x v="160"/>
    <x v="1"/>
    <n v="0"/>
    <s v="Ikke fordelt"/>
    <x v="2"/>
  </r>
  <r>
    <x v="54"/>
    <x v="2"/>
    <x v="81"/>
    <x v="164"/>
    <x v="1"/>
    <n v="0"/>
    <s v="Bolig- og fritidsbebyggelse"/>
    <x v="0"/>
  </r>
  <r>
    <x v="54"/>
    <x v="2"/>
    <x v="81"/>
    <x v="163"/>
    <x v="1"/>
    <n v="0"/>
    <s v="Bolig- og fritidsbebyggelse"/>
    <x v="0"/>
  </r>
  <r>
    <x v="54"/>
    <x v="2"/>
    <x v="81"/>
    <x v="154"/>
    <x v="1"/>
    <n v="0"/>
    <s v="Næringsbygg og offentlige bygg"/>
    <x v="0"/>
  </r>
  <r>
    <x v="54"/>
    <x v="2"/>
    <x v="81"/>
    <x v="157"/>
    <x v="1"/>
    <n v="0"/>
    <s v="Næringsbygg og offentlige bygg"/>
    <x v="0"/>
  </r>
  <r>
    <x v="54"/>
    <x v="2"/>
    <x v="81"/>
    <x v="166"/>
    <x v="1"/>
    <n v="0"/>
    <n v="0"/>
    <x v="5"/>
  </r>
  <r>
    <x v="54"/>
    <x v="2"/>
    <x v="81"/>
    <x v="158"/>
    <x v="1"/>
    <n v="0"/>
    <s v="Samferdselsanlegg"/>
    <x v="1"/>
  </r>
  <r>
    <x v="54"/>
    <x v="2"/>
    <x v="81"/>
    <x v="10"/>
    <x v="1"/>
    <n v="0"/>
    <s v="Skogplanting"/>
    <x v="3"/>
  </r>
  <r>
    <x v="54"/>
    <x v="2"/>
    <x v="82"/>
    <x v="161"/>
    <x v="0"/>
    <n v="0"/>
    <s v="Næringsbygg og offentlige bygg"/>
    <x v="0"/>
  </r>
  <r>
    <x v="54"/>
    <x v="2"/>
    <x v="82"/>
    <x v="156"/>
    <x v="0"/>
    <n v="0"/>
    <s v="Annet landbruksområde"/>
    <x v="0"/>
  </r>
  <r>
    <x v="54"/>
    <x v="2"/>
    <x v="82"/>
    <x v="155"/>
    <x v="0"/>
    <n v="0"/>
    <s v="Bolig- og fritidsbebyggelse"/>
    <x v="0"/>
  </r>
  <r>
    <x v="54"/>
    <x v="2"/>
    <x v="82"/>
    <x v="159"/>
    <x v="0"/>
    <n v="0"/>
    <s v="Friområder mm"/>
    <x v="3"/>
  </r>
  <r>
    <x v="54"/>
    <x v="2"/>
    <x v="82"/>
    <x v="165"/>
    <x v="0"/>
    <n v="0"/>
    <s v="Næringsbygg og offentlige bygg"/>
    <x v="0"/>
  </r>
  <r>
    <x v="54"/>
    <x v="2"/>
    <x v="82"/>
    <x v="162"/>
    <x v="0"/>
    <n v="0"/>
    <s v="Bolig- og fritidsbebyggelse"/>
    <x v="0"/>
  </r>
  <r>
    <x v="54"/>
    <x v="2"/>
    <x v="82"/>
    <x v="27"/>
    <x v="0"/>
    <n v="0"/>
    <s v="Golfbane mm"/>
    <x v="3"/>
  </r>
  <r>
    <x v="54"/>
    <x v="2"/>
    <x v="82"/>
    <x v="26"/>
    <x v="0"/>
    <n v="0"/>
    <s v="Friområder mm"/>
    <x v="3"/>
  </r>
  <r>
    <x v="54"/>
    <x v="2"/>
    <x v="82"/>
    <x v="160"/>
    <x v="0"/>
    <n v="0"/>
    <s v="Ikke fordelt"/>
    <x v="2"/>
  </r>
  <r>
    <x v="54"/>
    <x v="2"/>
    <x v="82"/>
    <x v="164"/>
    <x v="0"/>
    <n v="0"/>
    <s v="Bolig- og fritidsbebyggelse"/>
    <x v="0"/>
  </r>
  <r>
    <x v="54"/>
    <x v="2"/>
    <x v="82"/>
    <x v="163"/>
    <x v="0"/>
    <n v="0"/>
    <s v="Bolig- og fritidsbebyggelse"/>
    <x v="0"/>
  </r>
  <r>
    <x v="54"/>
    <x v="2"/>
    <x v="82"/>
    <x v="154"/>
    <x v="0"/>
    <n v="0"/>
    <s v="Næringsbygg og offentlige bygg"/>
    <x v="0"/>
  </r>
  <r>
    <x v="54"/>
    <x v="2"/>
    <x v="82"/>
    <x v="157"/>
    <x v="0"/>
    <n v="0"/>
    <s v="Næringsbygg og offentlige bygg"/>
    <x v="0"/>
  </r>
  <r>
    <x v="54"/>
    <x v="2"/>
    <x v="82"/>
    <x v="166"/>
    <x v="0"/>
    <n v="0"/>
    <n v="0"/>
    <x v="5"/>
  </r>
  <r>
    <x v="54"/>
    <x v="2"/>
    <x v="82"/>
    <x v="158"/>
    <x v="0"/>
    <n v="0"/>
    <s v="Samferdselsanlegg"/>
    <x v="1"/>
  </r>
  <r>
    <x v="54"/>
    <x v="2"/>
    <x v="82"/>
    <x v="10"/>
    <x v="0"/>
    <n v="0"/>
    <s v="Skogplanting"/>
    <x v="3"/>
  </r>
  <r>
    <x v="54"/>
    <x v="2"/>
    <x v="82"/>
    <x v="161"/>
    <x v="1"/>
    <n v="0"/>
    <s v="Næringsbygg og offentlige bygg"/>
    <x v="0"/>
  </r>
  <r>
    <x v="54"/>
    <x v="2"/>
    <x v="82"/>
    <x v="156"/>
    <x v="1"/>
    <n v="0"/>
    <s v="Annet landbruksområde"/>
    <x v="0"/>
  </r>
  <r>
    <x v="54"/>
    <x v="2"/>
    <x v="82"/>
    <x v="155"/>
    <x v="1"/>
    <n v="0"/>
    <s v="Bolig- og fritidsbebyggelse"/>
    <x v="0"/>
  </r>
  <r>
    <x v="54"/>
    <x v="2"/>
    <x v="82"/>
    <x v="159"/>
    <x v="1"/>
    <n v="0"/>
    <s v="Friområder mm"/>
    <x v="3"/>
  </r>
  <r>
    <x v="54"/>
    <x v="2"/>
    <x v="82"/>
    <x v="165"/>
    <x v="1"/>
    <n v="0"/>
    <s v="Næringsbygg og offentlige bygg"/>
    <x v="0"/>
  </r>
  <r>
    <x v="54"/>
    <x v="2"/>
    <x v="82"/>
    <x v="162"/>
    <x v="1"/>
    <n v="0"/>
    <s v="Bolig- og fritidsbebyggelse"/>
    <x v="0"/>
  </r>
  <r>
    <x v="54"/>
    <x v="2"/>
    <x v="82"/>
    <x v="27"/>
    <x v="1"/>
    <n v="0"/>
    <s v="Golfbane mm"/>
    <x v="3"/>
  </r>
  <r>
    <x v="54"/>
    <x v="2"/>
    <x v="82"/>
    <x v="26"/>
    <x v="1"/>
    <n v="0"/>
    <s v="Friområder mm"/>
    <x v="3"/>
  </r>
  <r>
    <x v="54"/>
    <x v="2"/>
    <x v="82"/>
    <x v="160"/>
    <x v="1"/>
    <n v="0"/>
    <s v="Ikke fordelt"/>
    <x v="2"/>
  </r>
  <r>
    <x v="54"/>
    <x v="2"/>
    <x v="82"/>
    <x v="164"/>
    <x v="1"/>
    <n v="0"/>
    <s v="Bolig- og fritidsbebyggelse"/>
    <x v="0"/>
  </r>
  <r>
    <x v="54"/>
    <x v="2"/>
    <x v="82"/>
    <x v="163"/>
    <x v="1"/>
    <n v="0"/>
    <s v="Bolig- og fritidsbebyggelse"/>
    <x v="0"/>
  </r>
  <r>
    <x v="54"/>
    <x v="2"/>
    <x v="82"/>
    <x v="154"/>
    <x v="1"/>
    <n v="0"/>
    <s v="Næringsbygg og offentlige bygg"/>
    <x v="0"/>
  </r>
  <r>
    <x v="54"/>
    <x v="2"/>
    <x v="82"/>
    <x v="157"/>
    <x v="1"/>
    <n v="0"/>
    <s v="Næringsbygg og offentlige bygg"/>
    <x v="0"/>
  </r>
  <r>
    <x v="54"/>
    <x v="2"/>
    <x v="82"/>
    <x v="166"/>
    <x v="1"/>
    <n v="0"/>
    <n v="0"/>
    <x v="5"/>
  </r>
  <r>
    <x v="54"/>
    <x v="2"/>
    <x v="82"/>
    <x v="158"/>
    <x v="1"/>
    <n v="0"/>
    <s v="Samferdselsanlegg"/>
    <x v="1"/>
  </r>
  <r>
    <x v="54"/>
    <x v="2"/>
    <x v="82"/>
    <x v="10"/>
    <x v="1"/>
    <n v="0"/>
    <s v="Skogplanting"/>
    <x v="3"/>
  </r>
  <r>
    <x v="54"/>
    <x v="2"/>
    <x v="94"/>
    <x v="161"/>
    <x v="0"/>
    <n v="0"/>
    <s v="Næringsbygg og offentlige bygg"/>
    <x v="0"/>
  </r>
  <r>
    <x v="54"/>
    <x v="2"/>
    <x v="94"/>
    <x v="156"/>
    <x v="0"/>
    <n v="1"/>
    <s v="Annet landbruksområde"/>
    <x v="0"/>
  </r>
  <r>
    <x v="54"/>
    <x v="2"/>
    <x v="94"/>
    <x v="155"/>
    <x v="0"/>
    <n v="1"/>
    <s v="Bolig- og fritidsbebyggelse"/>
    <x v="0"/>
  </r>
  <r>
    <x v="54"/>
    <x v="2"/>
    <x v="94"/>
    <x v="159"/>
    <x v="0"/>
    <n v="0"/>
    <s v="Friområder mm"/>
    <x v="3"/>
  </r>
  <r>
    <x v="54"/>
    <x v="2"/>
    <x v="94"/>
    <x v="165"/>
    <x v="0"/>
    <n v="0"/>
    <s v="Næringsbygg og offentlige bygg"/>
    <x v="0"/>
  </r>
  <r>
    <x v="54"/>
    <x v="2"/>
    <x v="94"/>
    <x v="162"/>
    <x v="0"/>
    <n v="0"/>
    <s v="Bolig- og fritidsbebyggelse"/>
    <x v="0"/>
  </r>
  <r>
    <x v="54"/>
    <x v="2"/>
    <x v="94"/>
    <x v="27"/>
    <x v="0"/>
    <n v="0"/>
    <s v="Golfbane mm"/>
    <x v="3"/>
  </r>
  <r>
    <x v="54"/>
    <x v="2"/>
    <x v="94"/>
    <x v="26"/>
    <x v="0"/>
    <n v="0"/>
    <s v="Friområder mm"/>
    <x v="3"/>
  </r>
  <r>
    <x v="54"/>
    <x v="2"/>
    <x v="94"/>
    <x v="160"/>
    <x v="0"/>
    <n v="0"/>
    <s v="Ikke fordelt"/>
    <x v="2"/>
  </r>
  <r>
    <x v="54"/>
    <x v="2"/>
    <x v="94"/>
    <x v="164"/>
    <x v="0"/>
    <n v="0"/>
    <s v="Bolig- og fritidsbebyggelse"/>
    <x v="0"/>
  </r>
  <r>
    <x v="54"/>
    <x v="2"/>
    <x v="94"/>
    <x v="163"/>
    <x v="0"/>
    <n v="0"/>
    <s v="Bolig- og fritidsbebyggelse"/>
    <x v="0"/>
  </r>
  <r>
    <x v="54"/>
    <x v="2"/>
    <x v="94"/>
    <x v="154"/>
    <x v="0"/>
    <n v="0"/>
    <s v="Næringsbygg og offentlige bygg"/>
    <x v="0"/>
  </r>
  <r>
    <x v="54"/>
    <x v="2"/>
    <x v="94"/>
    <x v="157"/>
    <x v="0"/>
    <n v="0"/>
    <s v="Næringsbygg og offentlige bygg"/>
    <x v="0"/>
  </r>
  <r>
    <x v="54"/>
    <x v="2"/>
    <x v="94"/>
    <x v="166"/>
    <x v="0"/>
    <n v="2"/>
    <n v="0"/>
    <x v="5"/>
  </r>
  <r>
    <x v="54"/>
    <x v="2"/>
    <x v="94"/>
    <x v="158"/>
    <x v="0"/>
    <n v="0"/>
    <s v="Samferdselsanlegg"/>
    <x v="1"/>
  </r>
  <r>
    <x v="54"/>
    <x v="2"/>
    <x v="94"/>
    <x v="10"/>
    <x v="0"/>
    <n v="0"/>
    <s v="Skogplanting"/>
    <x v="3"/>
  </r>
  <r>
    <x v="54"/>
    <x v="2"/>
    <x v="94"/>
    <x v="161"/>
    <x v="1"/>
    <n v="0"/>
    <s v="Næringsbygg og offentlige bygg"/>
    <x v="0"/>
  </r>
  <r>
    <x v="54"/>
    <x v="2"/>
    <x v="94"/>
    <x v="156"/>
    <x v="1"/>
    <n v="0"/>
    <s v="Annet landbruksområde"/>
    <x v="0"/>
  </r>
  <r>
    <x v="54"/>
    <x v="2"/>
    <x v="94"/>
    <x v="155"/>
    <x v="1"/>
    <n v="6"/>
    <s v="Bolig- og fritidsbebyggelse"/>
    <x v="0"/>
  </r>
  <r>
    <x v="54"/>
    <x v="2"/>
    <x v="94"/>
    <x v="159"/>
    <x v="1"/>
    <n v="0"/>
    <s v="Friområder mm"/>
    <x v="3"/>
  </r>
  <r>
    <x v="54"/>
    <x v="2"/>
    <x v="94"/>
    <x v="165"/>
    <x v="1"/>
    <n v="0"/>
    <s v="Næringsbygg og offentlige bygg"/>
    <x v="0"/>
  </r>
  <r>
    <x v="54"/>
    <x v="2"/>
    <x v="94"/>
    <x v="162"/>
    <x v="1"/>
    <n v="0"/>
    <s v="Bolig- og fritidsbebyggelse"/>
    <x v="0"/>
  </r>
  <r>
    <x v="54"/>
    <x v="2"/>
    <x v="94"/>
    <x v="27"/>
    <x v="1"/>
    <n v="0"/>
    <s v="Golfbane mm"/>
    <x v="3"/>
  </r>
  <r>
    <x v="54"/>
    <x v="2"/>
    <x v="94"/>
    <x v="26"/>
    <x v="1"/>
    <n v="0.9"/>
    <s v="Friområder mm"/>
    <x v="3"/>
  </r>
  <r>
    <x v="54"/>
    <x v="2"/>
    <x v="94"/>
    <x v="160"/>
    <x v="1"/>
    <n v="0"/>
    <s v="Ikke fordelt"/>
    <x v="2"/>
  </r>
  <r>
    <x v="54"/>
    <x v="2"/>
    <x v="94"/>
    <x v="164"/>
    <x v="1"/>
    <n v="0"/>
    <s v="Bolig- og fritidsbebyggelse"/>
    <x v="0"/>
  </r>
  <r>
    <x v="54"/>
    <x v="2"/>
    <x v="94"/>
    <x v="163"/>
    <x v="1"/>
    <n v="0"/>
    <s v="Bolig- og fritidsbebyggelse"/>
    <x v="0"/>
  </r>
  <r>
    <x v="54"/>
    <x v="2"/>
    <x v="94"/>
    <x v="154"/>
    <x v="1"/>
    <n v="0"/>
    <s v="Næringsbygg og offentlige bygg"/>
    <x v="0"/>
  </r>
  <r>
    <x v="54"/>
    <x v="2"/>
    <x v="94"/>
    <x v="157"/>
    <x v="1"/>
    <n v="0.3"/>
    <s v="Næringsbygg og offentlige bygg"/>
    <x v="0"/>
  </r>
  <r>
    <x v="54"/>
    <x v="2"/>
    <x v="94"/>
    <x v="166"/>
    <x v="1"/>
    <n v="8.4"/>
    <n v="0"/>
    <x v="5"/>
  </r>
  <r>
    <x v="54"/>
    <x v="2"/>
    <x v="94"/>
    <x v="158"/>
    <x v="1"/>
    <n v="1.2"/>
    <s v="Samferdselsanlegg"/>
    <x v="1"/>
  </r>
  <r>
    <x v="54"/>
    <x v="2"/>
    <x v="94"/>
    <x v="10"/>
    <x v="1"/>
    <n v="0"/>
    <s v="Skogplanting"/>
    <x v="3"/>
  </r>
  <r>
    <x v="54"/>
    <x v="2"/>
    <x v="91"/>
    <x v="161"/>
    <x v="0"/>
    <n v="0"/>
    <s v="Næringsbygg og offentlige bygg"/>
    <x v="0"/>
  </r>
  <r>
    <x v="54"/>
    <x v="2"/>
    <x v="91"/>
    <x v="156"/>
    <x v="0"/>
    <n v="0"/>
    <s v="Annet landbruksområde"/>
    <x v="0"/>
  </r>
  <r>
    <x v="54"/>
    <x v="2"/>
    <x v="91"/>
    <x v="155"/>
    <x v="0"/>
    <n v="0.5"/>
    <s v="Bolig- og fritidsbebyggelse"/>
    <x v="0"/>
  </r>
  <r>
    <x v="54"/>
    <x v="2"/>
    <x v="91"/>
    <x v="159"/>
    <x v="0"/>
    <n v="0"/>
    <s v="Friområder mm"/>
    <x v="3"/>
  </r>
  <r>
    <x v="54"/>
    <x v="2"/>
    <x v="91"/>
    <x v="165"/>
    <x v="0"/>
    <n v="0"/>
    <s v="Næringsbygg og offentlige bygg"/>
    <x v="0"/>
  </r>
  <r>
    <x v="54"/>
    <x v="2"/>
    <x v="91"/>
    <x v="162"/>
    <x v="0"/>
    <n v="0"/>
    <s v="Bolig- og fritidsbebyggelse"/>
    <x v="0"/>
  </r>
  <r>
    <x v="54"/>
    <x v="2"/>
    <x v="91"/>
    <x v="27"/>
    <x v="0"/>
    <n v="0"/>
    <s v="Golfbane mm"/>
    <x v="3"/>
  </r>
  <r>
    <x v="54"/>
    <x v="2"/>
    <x v="91"/>
    <x v="26"/>
    <x v="0"/>
    <n v="0"/>
    <s v="Friområder mm"/>
    <x v="3"/>
  </r>
  <r>
    <x v="54"/>
    <x v="2"/>
    <x v="91"/>
    <x v="160"/>
    <x v="0"/>
    <n v="0"/>
    <s v="Ikke fordelt"/>
    <x v="2"/>
  </r>
  <r>
    <x v="54"/>
    <x v="2"/>
    <x v="91"/>
    <x v="164"/>
    <x v="0"/>
    <n v="0"/>
    <s v="Bolig- og fritidsbebyggelse"/>
    <x v="0"/>
  </r>
  <r>
    <x v="54"/>
    <x v="2"/>
    <x v="91"/>
    <x v="163"/>
    <x v="0"/>
    <n v="0"/>
    <s v="Bolig- og fritidsbebyggelse"/>
    <x v="0"/>
  </r>
  <r>
    <x v="54"/>
    <x v="2"/>
    <x v="91"/>
    <x v="154"/>
    <x v="0"/>
    <n v="0"/>
    <s v="Næringsbygg og offentlige bygg"/>
    <x v="0"/>
  </r>
  <r>
    <x v="54"/>
    <x v="2"/>
    <x v="91"/>
    <x v="157"/>
    <x v="0"/>
    <n v="0"/>
    <s v="Næringsbygg og offentlige bygg"/>
    <x v="0"/>
  </r>
  <r>
    <x v="54"/>
    <x v="2"/>
    <x v="91"/>
    <x v="166"/>
    <x v="0"/>
    <n v="0.5"/>
    <n v="0"/>
    <x v="5"/>
  </r>
  <r>
    <x v="54"/>
    <x v="2"/>
    <x v="91"/>
    <x v="158"/>
    <x v="0"/>
    <n v="0"/>
    <s v="Samferdselsanlegg"/>
    <x v="1"/>
  </r>
  <r>
    <x v="54"/>
    <x v="2"/>
    <x v="91"/>
    <x v="10"/>
    <x v="0"/>
    <n v="0"/>
    <s v="Skogplanting"/>
    <x v="3"/>
  </r>
  <r>
    <x v="54"/>
    <x v="2"/>
    <x v="91"/>
    <x v="161"/>
    <x v="1"/>
    <n v="0"/>
    <s v="Næringsbygg og offentlige bygg"/>
    <x v="0"/>
  </r>
  <r>
    <x v="54"/>
    <x v="2"/>
    <x v="91"/>
    <x v="156"/>
    <x v="1"/>
    <n v="0"/>
    <s v="Annet landbruksområde"/>
    <x v="0"/>
  </r>
  <r>
    <x v="54"/>
    <x v="2"/>
    <x v="91"/>
    <x v="155"/>
    <x v="1"/>
    <n v="1"/>
    <s v="Bolig- og fritidsbebyggelse"/>
    <x v="0"/>
  </r>
  <r>
    <x v="54"/>
    <x v="2"/>
    <x v="91"/>
    <x v="159"/>
    <x v="1"/>
    <n v="0"/>
    <s v="Friområder mm"/>
    <x v="3"/>
  </r>
  <r>
    <x v="54"/>
    <x v="2"/>
    <x v="91"/>
    <x v="165"/>
    <x v="1"/>
    <n v="0"/>
    <s v="Næringsbygg og offentlige bygg"/>
    <x v="0"/>
  </r>
  <r>
    <x v="54"/>
    <x v="2"/>
    <x v="91"/>
    <x v="162"/>
    <x v="1"/>
    <n v="0"/>
    <s v="Bolig- og fritidsbebyggelse"/>
    <x v="0"/>
  </r>
  <r>
    <x v="54"/>
    <x v="2"/>
    <x v="91"/>
    <x v="27"/>
    <x v="1"/>
    <n v="0"/>
    <s v="Golfbane mm"/>
    <x v="3"/>
  </r>
  <r>
    <x v="54"/>
    <x v="2"/>
    <x v="91"/>
    <x v="26"/>
    <x v="1"/>
    <n v="0"/>
    <s v="Friområder mm"/>
    <x v="3"/>
  </r>
  <r>
    <x v="54"/>
    <x v="2"/>
    <x v="91"/>
    <x v="160"/>
    <x v="1"/>
    <n v="0"/>
    <s v="Ikke fordelt"/>
    <x v="2"/>
  </r>
  <r>
    <x v="54"/>
    <x v="2"/>
    <x v="91"/>
    <x v="164"/>
    <x v="1"/>
    <n v="0"/>
    <s v="Bolig- og fritidsbebyggelse"/>
    <x v="0"/>
  </r>
  <r>
    <x v="54"/>
    <x v="2"/>
    <x v="91"/>
    <x v="163"/>
    <x v="1"/>
    <n v="0"/>
    <s v="Bolig- og fritidsbebyggelse"/>
    <x v="0"/>
  </r>
  <r>
    <x v="54"/>
    <x v="2"/>
    <x v="91"/>
    <x v="154"/>
    <x v="1"/>
    <n v="0"/>
    <s v="Næringsbygg og offentlige bygg"/>
    <x v="0"/>
  </r>
  <r>
    <x v="54"/>
    <x v="2"/>
    <x v="91"/>
    <x v="157"/>
    <x v="1"/>
    <n v="0"/>
    <s v="Næringsbygg og offentlige bygg"/>
    <x v="0"/>
  </r>
  <r>
    <x v="54"/>
    <x v="2"/>
    <x v="91"/>
    <x v="166"/>
    <x v="1"/>
    <n v="1.5"/>
    <n v="0"/>
    <x v="5"/>
  </r>
  <r>
    <x v="54"/>
    <x v="2"/>
    <x v="91"/>
    <x v="158"/>
    <x v="1"/>
    <n v="0.5"/>
    <s v="Samferdselsanlegg"/>
    <x v="1"/>
  </r>
  <r>
    <x v="54"/>
    <x v="2"/>
    <x v="91"/>
    <x v="10"/>
    <x v="1"/>
    <n v="0"/>
    <s v="Skogplanting"/>
    <x v="3"/>
  </r>
  <r>
    <x v="54"/>
    <x v="2"/>
    <x v="83"/>
    <x v="161"/>
    <x v="0"/>
    <n v="0"/>
    <s v="Næringsbygg og offentlige bygg"/>
    <x v="0"/>
  </r>
  <r>
    <x v="54"/>
    <x v="2"/>
    <x v="83"/>
    <x v="156"/>
    <x v="0"/>
    <n v="0.1"/>
    <s v="Annet landbruksområde"/>
    <x v="0"/>
  </r>
  <r>
    <x v="54"/>
    <x v="2"/>
    <x v="83"/>
    <x v="155"/>
    <x v="0"/>
    <n v="0"/>
    <s v="Bolig- og fritidsbebyggelse"/>
    <x v="0"/>
  </r>
  <r>
    <x v="54"/>
    <x v="2"/>
    <x v="83"/>
    <x v="159"/>
    <x v="0"/>
    <n v="0"/>
    <s v="Friområder mm"/>
    <x v="3"/>
  </r>
  <r>
    <x v="54"/>
    <x v="2"/>
    <x v="83"/>
    <x v="165"/>
    <x v="0"/>
    <n v="0"/>
    <s v="Næringsbygg og offentlige bygg"/>
    <x v="0"/>
  </r>
  <r>
    <x v="54"/>
    <x v="2"/>
    <x v="83"/>
    <x v="162"/>
    <x v="0"/>
    <n v="0"/>
    <s v="Bolig- og fritidsbebyggelse"/>
    <x v="0"/>
  </r>
  <r>
    <x v="54"/>
    <x v="2"/>
    <x v="83"/>
    <x v="27"/>
    <x v="0"/>
    <n v="0"/>
    <s v="Golfbane mm"/>
    <x v="3"/>
  </r>
  <r>
    <x v="54"/>
    <x v="2"/>
    <x v="83"/>
    <x v="26"/>
    <x v="0"/>
    <n v="0"/>
    <s v="Friområder mm"/>
    <x v="3"/>
  </r>
  <r>
    <x v="54"/>
    <x v="2"/>
    <x v="83"/>
    <x v="160"/>
    <x v="0"/>
    <n v="0"/>
    <s v="Ikke fordelt"/>
    <x v="2"/>
  </r>
  <r>
    <x v="54"/>
    <x v="2"/>
    <x v="83"/>
    <x v="164"/>
    <x v="0"/>
    <n v="0"/>
    <s v="Bolig- og fritidsbebyggelse"/>
    <x v="0"/>
  </r>
  <r>
    <x v="54"/>
    <x v="2"/>
    <x v="83"/>
    <x v="163"/>
    <x v="0"/>
    <n v="0"/>
    <s v="Bolig- og fritidsbebyggelse"/>
    <x v="0"/>
  </r>
  <r>
    <x v="54"/>
    <x v="2"/>
    <x v="83"/>
    <x v="154"/>
    <x v="0"/>
    <n v="0"/>
    <s v="Næringsbygg og offentlige bygg"/>
    <x v="0"/>
  </r>
  <r>
    <x v="54"/>
    <x v="2"/>
    <x v="83"/>
    <x v="157"/>
    <x v="0"/>
    <n v="5.0999999999999996"/>
    <s v="Næringsbygg og offentlige bygg"/>
    <x v="0"/>
  </r>
  <r>
    <x v="54"/>
    <x v="2"/>
    <x v="83"/>
    <x v="166"/>
    <x v="0"/>
    <n v="5.9"/>
    <n v="0"/>
    <x v="5"/>
  </r>
  <r>
    <x v="54"/>
    <x v="2"/>
    <x v="83"/>
    <x v="158"/>
    <x v="0"/>
    <n v="0.7"/>
    <s v="Samferdselsanlegg"/>
    <x v="1"/>
  </r>
  <r>
    <x v="54"/>
    <x v="2"/>
    <x v="83"/>
    <x v="10"/>
    <x v="0"/>
    <n v="0"/>
    <s v="Skogplanting"/>
    <x v="3"/>
  </r>
  <r>
    <x v="54"/>
    <x v="2"/>
    <x v="83"/>
    <x v="161"/>
    <x v="1"/>
    <n v="0"/>
    <s v="Næringsbygg og offentlige bygg"/>
    <x v="0"/>
  </r>
  <r>
    <x v="54"/>
    <x v="2"/>
    <x v="83"/>
    <x v="156"/>
    <x v="1"/>
    <n v="0"/>
    <s v="Annet landbruksområde"/>
    <x v="0"/>
  </r>
  <r>
    <x v="54"/>
    <x v="2"/>
    <x v="83"/>
    <x v="155"/>
    <x v="1"/>
    <n v="0"/>
    <s v="Bolig- og fritidsbebyggelse"/>
    <x v="0"/>
  </r>
  <r>
    <x v="54"/>
    <x v="2"/>
    <x v="83"/>
    <x v="159"/>
    <x v="1"/>
    <n v="0"/>
    <s v="Friområder mm"/>
    <x v="3"/>
  </r>
  <r>
    <x v="54"/>
    <x v="2"/>
    <x v="83"/>
    <x v="165"/>
    <x v="1"/>
    <n v="0"/>
    <s v="Næringsbygg og offentlige bygg"/>
    <x v="0"/>
  </r>
  <r>
    <x v="54"/>
    <x v="2"/>
    <x v="83"/>
    <x v="162"/>
    <x v="1"/>
    <n v="0"/>
    <s v="Bolig- og fritidsbebyggelse"/>
    <x v="0"/>
  </r>
  <r>
    <x v="54"/>
    <x v="2"/>
    <x v="83"/>
    <x v="27"/>
    <x v="1"/>
    <n v="0"/>
    <s v="Golfbane mm"/>
    <x v="3"/>
  </r>
  <r>
    <x v="54"/>
    <x v="2"/>
    <x v="83"/>
    <x v="26"/>
    <x v="1"/>
    <n v="0"/>
    <s v="Friområder mm"/>
    <x v="3"/>
  </r>
  <r>
    <x v="54"/>
    <x v="2"/>
    <x v="83"/>
    <x v="160"/>
    <x v="1"/>
    <n v="0"/>
    <s v="Ikke fordelt"/>
    <x v="2"/>
  </r>
  <r>
    <x v="54"/>
    <x v="2"/>
    <x v="83"/>
    <x v="164"/>
    <x v="1"/>
    <n v="0"/>
    <s v="Bolig- og fritidsbebyggelse"/>
    <x v="0"/>
  </r>
  <r>
    <x v="54"/>
    <x v="2"/>
    <x v="83"/>
    <x v="163"/>
    <x v="1"/>
    <n v="0"/>
    <s v="Bolig- og fritidsbebyggelse"/>
    <x v="0"/>
  </r>
  <r>
    <x v="54"/>
    <x v="2"/>
    <x v="83"/>
    <x v="154"/>
    <x v="1"/>
    <n v="0"/>
    <s v="Næringsbygg og offentlige bygg"/>
    <x v="0"/>
  </r>
  <r>
    <x v="54"/>
    <x v="2"/>
    <x v="83"/>
    <x v="157"/>
    <x v="1"/>
    <n v="0"/>
    <s v="Næringsbygg og offentlige bygg"/>
    <x v="0"/>
  </r>
  <r>
    <x v="54"/>
    <x v="2"/>
    <x v="83"/>
    <x v="166"/>
    <x v="1"/>
    <n v="0"/>
    <n v="0"/>
    <x v="5"/>
  </r>
  <r>
    <x v="54"/>
    <x v="2"/>
    <x v="83"/>
    <x v="158"/>
    <x v="1"/>
    <n v="0"/>
    <s v="Samferdselsanlegg"/>
    <x v="1"/>
  </r>
  <r>
    <x v="54"/>
    <x v="2"/>
    <x v="83"/>
    <x v="10"/>
    <x v="1"/>
    <n v="0"/>
    <s v="Skogplanting"/>
    <x v="3"/>
  </r>
  <r>
    <x v="54"/>
    <x v="2"/>
    <x v="84"/>
    <x v="161"/>
    <x v="0"/>
    <n v="0"/>
    <s v="Næringsbygg og offentlige bygg"/>
    <x v="0"/>
  </r>
  <r>
    <x v="54"/>
    <x v="2"/>
    <x v="84"/>
    <x v="156"/>
    <x v="0"/>
    <n v="2.2000000000000002"/>
    <s v="Annet landbruksområde"/>
    <x v="0"/>
  </r>
  <r>
    <x v="54"/>
    <x v="2"/>
    <x v="84"/>
    <x v="155"/>
    <x v="0"/>
    <n v="0"/>
    <s v="Bolig- og fritidsbebyggelse"/>
    <x v="0"/>
  </r>
  <r>
    <x v="54"/>
    <x v="2"/>
    <x v="84"/>
    <x v="159"/>
    <x v="0"/>
    <n v="0"/>
    <s v="Friområder mm"/>
    <x v="3"/>
  </r>
  <r>
    <x v="54"/>
    <x v="2"/>
    <x v="84"/>
    <x v="165"/>
    <x v="0"/>
    <n v="0"/>
    <s v="Næringsbygg og offentlige bygg"/>
    <x v="0"/>
  </r>
  <r>
    <x v="54"/>
    <x v="2"/>
    <x v="84"/>
    <x v="162"/>
    <x v="0"/>
    <n v="0"/>
    <s v="Bolig- og fritidsbebyggelse"/>
    <x v="0"/>
  </r>
  <r>
    <x v="54"/>
    <x v="2"/>
    <x v="84"/>
    <x v="27"/>
    <x v="0"/>
    <n v="0"/>
    <s v="Golfbane mm"/>
    <x v="3"/>
  </r>
  <r>
    <x v="54"/>
    <x v="2"/>
    <x v="84"/>
    <x v="26"/>
    <x v="0"/>
    <n v="2.6"/>
    <s v="Friområder mm"/>
    <x v="3"/>
  </r>
  <r>
    <x v="54"/>
    <x v="2"/>
    <x v="84"/>
    <x v="160"/>
    <x v="0"/>
    <n v="0"/>
    <s v="Ikke fordelt"/>
    <x v="2"/>
  </r>
  <r>
    <x v="54"/>
    <x v="2"/>
    <x v="84"/>
    <x v="164"/>
    <x v="0"/>
    <n v="0"/>
    <s v="Bolig- og fritidsbebyggelse"/>
    <x v="0"/>
  </r>
  <r>
    <x v="54"/>
    <x v="2"/>
    <x v="84"/>
    <x v="163"/>
    <x v="0"/>
    <n v="0"/>
    <s v="Bolig- og fritidsbebyggelse"/>
    <x v="0"/>
  </r>
  <r>
    <x v="54"/>
    <x v="2"/>
    <x v="84"/>
    <x v="154"/>
    <x v="0"/>
    <n v="39.1"/>
    <s v="Næringsbygg og offentlige bygg"/>
    <x v="0"/>
  </r>
  <r>
    <x v="54"/>
    <x v="2"/>
    <x v="84"/>
    <x v="157"/>
    <x v="0"/>
    <n v="0"/>
    <s v="Næringsbygg og offentlige bygg"/>
    <x v="0"/>
  </r>
  <r>
    <x v="54"/>
    <x v="2"/>
    <x v="84"/>
    <x v="166"/>
    <x v="0"/>
    <n v="49.4"/>
    <n v="0"/>
    <x v="5"/>
  </r>
  <r>
    <x v="54"/>
    <x v="2"/>
    <x v="84"/>
    <x v="158"/>
    <x v="0"/>
    <n v="5.5"/>
    <s v="Samferdselsanlegg"/>
    <x v="1"/>
  </r>
  <r>
    <x v="54"/>
    <x v="2"/>
    <x v="84"/>
    <x v="10"/>
    <x v="0"/>
    <n v="0"/>
    <s v="Skogplanting"/>
    <x v="3"/>
  </r>
  <r>
    <x v="54"/>
    <x v="2"/>
    <x v="84"/>
    <x v="161"/>
    <x v="1"/>
    <n v="0"/>
    <s v="Næringsbygg og offentlige bygg"/>
    <x v="0"/>
  </r>
  <r>
    <x v="54"/>
    <x v="2"/>
    <x v="84"/>
    <x v="156"/>
    <x v="1"/>
    <n v="0"/>
    <s v="Annet landbruksområde"/>
    <x v="0"/>
  </r>
  <r>
    <x v="54"/>
    <x v="2"/>
    <x v="84"/>
    <x v="155"/>
    <x v="1"/>
    <n v="0"/>
    <s v="Bolig- og fritidsbebyggelse"/>
    <x v="0"/>
  </r>
  <r>
    <x v="54"/>
    <x v="2"/>
    <x v="84"/>
    <x v="159"/>
    <x v="1"/>
    <n v="0"/>
    <s v="Friområder mm"/>
    <x v="3"/>
  </r>
  <r>
    <x v="54"/>
    <x v="2"/>
    <x v="84"/>
    <x v="165"/>
    <x v="1"/>
    <n v="0"/>
    <s v="Næringsbygg og offentlige bygg"/>
    <x v="0"/>
  </r>
  <r>
    <x v="54"/>
    <x v="2"/>
    <x v="84"/>
    <x v="162"/>
    <x v="1"/>
    <n v="0"/>
    <s v="Bolig- og fritidsbebyggelse"/>
    <x v="0"/>
  </r>
  <r>
    <x v="54"/>
    <x v="2"/>
    <x v="84"/>
    <x v="27"/>
    <x v="1"/>
    <n v="0"/>
    <s v="Golfbane mm"/>
    <x v="3"/>
  </r>
  <r>
    <x v="54"/>
    <x v="2"/>
    <x v="84"/>
    <x v="26"/>
    <x v="1"/>
    <n v="0"/>
    <s v="Friområder mm"/>
    <x v="3"/>
  </r>
  <r>
    <x v="54"/>
    <x v="2"/>
    <x v="84"/>
    <x v="160"/>
    <x v="1"/>
    <n v="0"/>
    <s v="Ikke fordelt"/>
    <x v="2"/>
  </r>
  <r>
    <x v="54"/>
    <x v="2"/>
    <x v="84"/>
    <x v="164"/>
    <x v="1"/>
    <n v="0"/>
    <s v="Bolig- og fritidsbebyggelse"/>
    <x v="0"/>
  </r>
  <r>
    <x v="54"/>
    <x v="2"/>
    <x v="84"/>
    <x v="163"/>
    <x v="1"/>
    <n v="0"/>
    <s v="Bolig- og fritidsbebyggelse"/>
    <x v="0"/>
  </r>
  <r>
    <x v="54"/>
    <x v="2"/>
    <x v="84"/>
    <x v="154"/>
    <x v="1"/>
    <n v="0"/>
    <s v="Næringsbygg og offentlige bygg"/>
    <x v="0"/>
  </r>
  <r>
    <x v="54"/>
    <x v="2"/>
    <x v="84"/>
    <x v="157"/>
    <x v="1"/>
    <n v="0"/>
    <s v="Næringsbygg og offentlige bygg"/>
    <x v="0"/>
  </r>
  <r>
    <x v="54"/>
    <x v="2"/>
    <x v="84"/>
    <x v="166"/>
    <x v="1"/>
    <n v="0"/>
    <n v="0"/>
    <x v="5"/>
  </r>
  <r>
    <x v="54"/>
    <x v="2"/>
    <x v="84"/>
    <x v="158"/>
    <x v="1"/>
    <n v="0"/>
    <s v="Samferdselsanlegg"/>
    <x v="1"/>
  </r>
  <r>
    <x v="54"/>
    <x v="2"/>
    <x v="84"/>
    <x v="10"/>
    <x v="1"/>
    <n v="0"/>
    <s v="Skogplanting"/>
    <x v="3"/>
  </r>
  <r>
    <x v="54"/>
    <x v="2"/>
    <x v="85"/>
    <x v="161"/>
    <x v="0"/>
    <n v="0"/>
    <s v="Næringsbygg og offentlige bygg"/>
    <x v="0"/>
  </r>
  <r>
    <x v="54"/>
    <x v="2"/>
    <x v="85"/>
    <x v="156"/>
    <x v="0"/>
    <n v="0"/>
    <s v="Annet landbruksområde"/>
    <x v="0"/>
  </r>
  <r>
    <x v="54"/>
    <x v="2"/>
    <x v="85"/>
    <x v="155"/>
    <x v="0"/>
    <n v="0"/>
    <s v="Bolig- og fritidsbebyggelse"/>
    <x v="0"/>
  </r>
  <r>
    <x v="54"/>
    <x v="2"/>
    <x v="85"/>
    <x v="159"/>
    <x v="0"/>
    <n v="0"/>
    <s v="Friområder mm"/>
    <x v="3"/>
  </r>
  <r>
    <x v="54"/>
    <x v="2"/>
    <x v="85"/>
    <x v="165"/>
    <x v="0"/>
    <n v="0"/>
    <s v="Næringsbygg og offentlige bygg"/>
    <x v="0"/>
  </r>
  <r>
    <x v="54"/>
    <x v="2"/>
    <x v="85"/>
    <x v="162"/>
    <x v="0"/>
    <n v="0"/>
    <s v="Bolig- og fritidsbebyggelse"/>
    <x v="0"/>
  </r>
  <r>
    <x v="54"/>
    <x v="2"/>
    <x v="85"/>
    <x v="27"/>
    <x v="0"/>
    <n v="0"/>
    <s v="Golfbane mm"/>
    <x v="3"/>
  </r>
  <r>
    <x v="54"/>
    <x v="2"/>
    <x v="85"/>
    <x v="26"/>
    <x v="0"/>
    <n v="0"/>
    <s v="Friområder mm"/>
    <x v="3"/>
  </r>
  <r>
    <x v="54"/>
    <x v="2"/>
    <x v="85"/>
    <x v="160"/>
    <x v="0"/>
    <n v="0"/>
    <s v="Ikke fordelt"/>
    <x v="2"/>
  </r>
  <r>
    <x v="54"/>
    <x v="2"/>
    <x v="85"/>
    <x v="164"/>
    <x v="0"/>
    <n v="0"/>
    <s v="Bolig- og fritidsbebyggelse"/>
    <x v="0"/>
  </r>
  <r>
    <x v="54"/>
    <x v="2"/>
    <x v="85"/>
    <x v="163"/>
    <x v="0"/>
    <n v="0"/>
    <s v="Bolig- og fritidsbebyggelse"/>
    <x v="0"/>
  </r>
  <r>
    <x v="54"/>
    <x v="2"/>
    <x v="85"/>
    <x v="154"/>
    <x v="0"/>
    <n v="0"/>
    <s v="Næringsbygg og offentlige bygg"/>
    <x v="0"/>
  </r>
  <r>
    <x v="54"/>
    <x v="2"/>
    <x v="85"/>
    <x v="157"/>
    <x v="0"/>
    <n v="0"/>
    <s v="Næringsbygg og offentlige bygg"/>
    <x v="0"/>
  </r>
  <r>
    <x v="54"/>
    <x v="2"/>
    <x v="85"/>
    <x v="166"/>
    <x v="0"/>
    <n v="5.2"/>
    <n v="0"/>
    <x v="5"/>
  </r>
  <r>
    <x v="54"/>
    <x v="2"/>
    <x v="85"/>
    <x v="158"/>
    <x v="0"/>
    <n v="5.2"/>
    <s v="Samferdselsanlegg"/>
    <x v="1"/>
  </r>
  <r>
    <x v="54"/>
    <x v="2"/>
    <x v="85"/>
    <x v="10"/>
    <x v="0"/>
    <n v="0"/>
    <s v="Skogplanting"/>
    <x v="3"/>
  </r>
  <r>
    <x v="54"/>
    <x v="2"/>
    <x v="85"/>
    <x v="161"/>
    <x v="1"/>
    <n v="0"/>
    <s v="Næringsbygg og offentlige bygg"/>
    <x v="0"/>
  </r>
  <r>
    <x v="54"/>
    <x v="2"/>
    <x v="85"/>
    <x v="156"/>
    <x v="1"/>
    <n v="0"/>
    <s v="Annet landbruksområde"/>
    <x v="0"/>
  </r>
  <r>
    <x v="54"/>
    <x v="2"/>
    <x v="85"/>
    <x v="155"/>
    <x v="1"/>
    <n v="0"/>
    <s v="Bolig- og fritidsbebyggelse"/>
    <x v="0"/>
  </r>
  <r>
    <x v="54"/>
    <x v="2"/>
    <x v="85"/>
    <x v="159"/>
    <x v="1"/>
    <n v="0"/>
    <s v="Friområder mm"/>
    <x v="3"/>
  </r>
  <r>
    <x v="54"/>
    <x v="2"/>
    <x v="85"/>
    <x v="165"/>
    <x v="1"/>
    <n v="0"/>
    <s v="Næringsbygg og offentlige bygg"/>
    <x v="0"/>
  </r>
  <r>
    <x v="54"/>
    <x v="2"/>
    <x v="85"/>
    <x v="162"/>
    <x v="1"/>
    <n v="0"/>
    <s v="Bolig- og fritidsbebyggelse"/>
    <x v="0"/>
  </r>
  <r>
    <x v="54"/>
    <x v="2"/>
    <x v="85"/>
    <x v="27"/>
    <x v="1"/>
    <n v="0"/>
    <s v="Golfbane mm"/>
    <x v="3"/>
  </r>
  <r>
    <x v="54"/>
    <x v="2"/>
    <x v="85"/>
    <x v="26"/>
    <x v="1"/>
    <n v="0"/>
    <s v="Friområder mm"/>
    <x v="3"/>
  </r>
  <r>
    <x v="54"/>
    <x v="2"/>
    <x v="85"/>
    <x v="160"/>
    <x v="1"/>
    <n v="0"/>
    <s v="Ikke fordelt"/>
    <x v="2"/>
  </r>
  <r>
    <x v="54"/>
    <x v="2"/>
    <x v="85"/>
    <x v="164"/>
    <x v="1"/>
    <n v="0"/>
    <s v="Bolig- og fritidsbebyggelse"/>
    <x v="0"/>
  </r>
  <r>
    <x v="54"/>
    <x v="2"/>
    <x v="85"/>
    <x v="163"/>
    <x v="1"/>
    <n v="0"/>
    <s v="Bolig- og fritidsbebyggelse"/>
    <x v="0"/>
  </r>
  <r>
    <x v="54"/>
    <x v="2"/>
    <x v="85"/>
    <x v="154"/>
    <x v="1"/>
    <n v="0"/>
    <s v="Næringsbygg og offentlige bygg"/>
    <x v="0"/>
  </r>
  <r>
    <x v="54"/>
    <x v="2"/>
    <x v="85"/>
    <x v="157"/>
    <x v="1"/>
    <n v="0"/>
    <s v="Næringsbygg og offentlige bygg"/>
    <x v="0"/>
  </r>
  <r>
    <x v="54"/>
    <x v="2"/>
    <x v="85"/>
    <x v="166"/>
    <x v="1"/>
    <n v="0"/>
    <n v="0"/>
    <x v="5"/>
  </r>
  <r>
    <x v="54"/>
    <x v="2"/>
    <x v="85"/>
    <x v="158"/>
    <x v="1"/>
    <n v="0"/>
    <s v="Samferdselsanlegg"/>
    <x v="1"/>
  </r>
  <r>
    <x v="54"/>
    <x v="2"/>
    <x v="85"/>
    <x v="10"/>
    <x v="1"/>
    <n v="0"/>
    <s v="Skogplanting"/>
    <x v="3"/>
  </r>
  <r>
    <x v="54"/>
    <x v="2"/>
    <x v="86"/>
    <x v="161"/>
    <x v="0"/>
    <n v="0"/>
    <s v="Næringsbygg og offentlige bygg"/>
    <x v="0"/>
  </r>
  <r>
    <x v="54"/>
    <x v="2"/>
    <x v="86"/>
    <x v="156"/>
    <x v="0"/>
    <n v="1.2"/>
    <s v="Annet landbruksområde"/>
    <x v="0"/>
  </r>
  <r>
    <x v="54"/>
    <x v="2"/>
    <x v="86"/>
    <x v="155"/>
    <x v="0"/>
    <n v="0"/>
    <s v="Bolig- og fritidsbebyggelse"/>
    <x v="0"/>
  </r>
  <r>
    <x v="54"/>
    <x v="2"/>
    <x v="86"/>
    <x v="159"/>
    <x v="0"/>
    <n v="0"/>
    <s v="Friområder mm"/>
    <x v="3"/>
  </r>
  <r>
    <x v="54"/>
    <x v="2"/>
    <x v="86"/>
    <x v="165"/>
    <x v="0"/>
    <n v="0"/>
    <s v="Næringsbygg og offentlige bygg"/>
    <x v="0"/>
  </r>
  <r>
    <x v="54"/>
    <x v="2"/>
    <x v="86"/>
    <x v="162"/>
    <x v="0"/>
    <n v="0"/>
    <s v="Bolig- og fritidsbebyggelse"/>
    <x v="0"/>
  </r>
  <r>
    <x v="54"/>
    <x v="2"/>
    <x v="86"/>
    <x v="27"/>
    <x v="0"/>
    <n v="0"/>
    <s v="Golfbane mm"/>
    <x v="3"/>
  </r>
  <r>
    <x v="54"/>
    <x v="2"/>
    <x v="86"/>
    <x v="26"/>
    <x v="0"/>
    <n v="0"/>
    <s v="Friområder mm"/>
    <x v="3"/>
  </r>
  <r>
    <x v="54"/>
    <x v="2"/>
    <x v="86"/>
    <x v="160"/>
    <x v="0"/>
    <n v="0"/>
    <s v="Ikke fordelt"/>
    <x v="2"/>
  </r>
  <r>
    <x v="54"/>
    <x v="2"/>
    <x v="86"/>
    <x v="164"/>
    <x v="0"/>
    <n v="0"/>
    <s v="Bolig- og fritidsbebyggelse"/>
    <x v="0"/>
  </r>
  <r>
    <x v="54"/>
    <x v="2"/>
    <x v="86"/>
    <x v="163"/>
    <x v="0"/>
    <n v="0"/>
    <s v="Bolig- og fritidsbebyggelse"/>
    <x v="0"/>
  </r>
  <r>
    <x v="54"/>
    <x v="2"/>
    <x v="86"/>
    <x v="154"/>
    <x v="0"/>
    <n v="0"/>
    <s v="Næringsbygg og offentlige bygg"/>
    <x v="0"/>
  </r>
  <r>
    <x v="54"/>
    <x v="2"/>
    <x v="86"/>
    <x v="157"/>
    <x v="0"/>
    <n v="0"/>
    <s v="Næringsbygg og offentlige bygg"/>
    <x v="0"/>
  </r>
  <r>
    <x v="54"/>
    <x v="2"/>
    <x v="86"/>
    <x v="166"/>
    <x v="0"/>
    <n v="1.2"/>
    <n v="0"/>
    <x v="5"/>
  </r>
  <r>
    <x v="54"/>
    <x v="2"/>
    <x v="86"/>
    <x v="158"/>
    <x v="0"/>
    <n v="0"/>
    <s v="Samferdselsanlegg"/>
    <x v="1"/>
  </r>
  <r>
    <x v="54"/>
    <x v="2"/>
    <x v="86"/>
    <x v="10"/>
    <x v="0"/>
    <n v="0"/>
    <s v="Skogplanting"/>
    <x v="3"/>
  </r>
  <r>
    <x v="54"/>
    <x v="2"/>
    <x v="86"/>
    <x v="161"/>
    <x v="1"/>
    <n v="0"/>
    <s v="Næringsbygg og offentlige bygg"/>
    <x v="0"/>
  </r>
  <r>
    <x v="54"/>
    <x v="2"/>
    <x v="86"/>
    <x v="156"/>
    <x v="1"/>
    <n v="0"/>
    <s v="Annet landbruksområde"/>
    <x v="0"/>
  </r>
  <r>
    <x v="54"/>
    <x v="2"/>
    <x v="86"/>
    <x v="155"/>
    <x v="1"/>
    <n v="0"/>
    <s v="Bolig- og fritidsbebyggelse"/>
    <x v="0"/>
  </r>
  <r>
    <x v="54"/>
    <x v="2"/>
    <x v="86"/>
    <x v="159"/>
    <x v="1"/>
    <n v="0"/>
    <s v="Friområder mm"/>
    <x v="3"/>
  </r>
  <r>
    <x v="54"/>
    <x v="2"/>
    <x v="86"/>
    <x v="165"/>
    <x v="1"/>
    <n v="0"/>
    <s v="Næringsbygg og offentlige bygg"/>
    <x v="0"/>
  </r>
  <r>
    <x v="54"/>
    <x v="2"/>
    <x v="86"/>
    <x v="162"/>
    <x v="1"/>
    <n v="0"/>
    <s v="Bolig- og fritidsbebyggelse"/>
    <x v="0"/>
  </r>
  <r>
    <x v="54"/>
    <x v="2"/>
    <x v="86"/>
    <x v="27"/>
    <x v="1"/>
    <n v="0"/>
    <s v="Golfbane mm"/>
    <x v="3"/>
  </r>
  <r>
    <x v="54"/>
    <x v="2"/>
    <x v="86"/>
    <x v="26"/>
    <x v="1"/>
    <n v="0"/>
    <s v="Friområder mm"/>
    <x v="3"/>
  </r>
  <r>
    <x v="54"/>
    <x v="2"/>
    <x v="86"/>
    <x v="160"/>
    <x v="1"/>
    <n v="0"/>
    <s v="Ikke fordelt"/>
    <x v="2"/>
  </r>
  <r>
    <x v="54"/>
    <x v="2"/>
    <x v="86"/>
    <x v="164"/>
    <x v="1"/>
    <n v="0"/>
    <s v="Bolig- og fritidsbebyggelse"/>
    <x v="0"/>
  </r>
  <r>
    <x v="54"/>
    <x v="2"/>
    <x v="86"/>
    <x v="163"/>
    <x v="1"/>
    <n v="0"/>
    <s v="Bolig- og fritidsbebyggelse"/>
    <x v="0"/>
  </r>
  <r>
    <x v="54"/>
    <x v="2"/>
    <x v="86"/>
    <x v="154"/>
    <x v="1"/>
    <n v="0"/>
    <s v="Næringsbygg og offentlige bygg"/>
    <x v="0"/>
  </r>
  <r>
    <x v="54"/>
    <x v="2"/>
    <x v="86"/>
    <x v="157"/>
    <x v="1"/>
    <n v="0"/>
    <s v="Næringsbygg og offentlige bygg"/>
    <x v="0"/>
  </r>
  <r>
    <x v="54"/>
    <x v="2"/>
    <x v="86"/>
    <x v="166"/>
    <x v="1"/>
    <n v="0"/>
    <n v="0"/>
    <x v="5"/>
  </r>
  <r>
    <x v="54"/>
    <x v="2"/>
    <x v="86"/>
    <x v="158"/>
    <x v="1"/>
    <n v="0"/>
    <s v="Samferdselsanlegg"/>
    <x v="1"/>
  </r>
  <r>
    <x v="54"/>
    <x v="2"/>
    <x v="86"/>
    <x v="10"/>
    <x v="1"/>
    <n v="0"/>
    <s v="Skogplanting"/>
    <x v="3"/>
  </r>
  <r>
    <x v="54"/>
    <x v="0"/>
    <x v="0"/>
    <x v="161"/>
    <x v="0"/>
    <n v="0"/>
    <s v="Næringsbygg og offentlige bygg"/>
    <x v="0"/>
  </r>
  <r>
    <x v="54"/>
    <x v="0"/>
    <x v="0"/>
    <x v="156"/>
    <x v="0"/>
    <n v="0"/>
    <s v="Annet landbruksområde"/>
    <x v="0"/>
  </r>
  <r>
    <x v="54"/>
    <x v="0"/>
    <x v="0"/>
    <x v="155"/>
    <x v="0"/>
    <n v="0"/>
    <s v="Bolig- og fritidsbebyggelse"/>
    <x v="0"/>
  </r>
  <r>
    <x v="54"/>
    <x v="0"/>
    <x v="0"/>
    <x v="159"/>
    <x v="0"/>
    <n v="0"/>
    <s v="Friområder mm"/>
    <x v="3"/>
  </r>
  <r>
    <x v="54"/>
    <x v="0"/>
    <x v="0"/>
    <x v="165"/>
    <x v="0"/>
    <n v="0"/>
    <s v="Næringsbygg og offentlige bygg"/>
    <x v="0"/>
  </r>
  <r>
    <x v="54"/>
    <x v="0"/>
    <x v="0"/>
    <x v="162"/>
    <x v="0"/>
    <n v="0"/>
    <s v="Bolig- og fritidsbebyggelse"/>
    <x v="0"/>
  </r>
  <r>
    <x v="54"/>
    <x v="0"/>
    <x v="0"/>
    <x v="27"/>
    <x v="0"/>
    <n v="0"/>
    <s v="Golfbane mm"/>
    <x v="3"/>
  </r>
  <r>
    <x v="54"/>
    <x v="0"/>
    <x v="0"/>
    <x v="26"/>
    <x v="0"/>
    <n v="0"/>
    <s v="Friområder mm"/>
    <x v="3"/>
  </r>
  <r>
    <x v="54"/>
    <x v="0"/>
    <x v="0"/>
    <x v="160"/>
    <x v="0"/>
    <n v="0"/>
    <s v="Ikke fordelt"/>
    <x v="2"/>
  </r>
  <r>
    <x v="54"/>
    <x v="0"/>
    <x v="0"/>
    <x v="164"/>
    <x v="0"/>
    <n v="0"/>
    <s v="Bolig- og fritidsbebyggelse"/>
    <x v="0"/>
  </r>
  <r>
    <x v="54"/>
    <x v="0"/>
    <x v="0"/>
    <x v="163"/>
    <x v="0"/>
    <n v="0"/>
    <s v="Bolig- og fritidsbebyggelse"/>
    <x v="0"/>
  </r>
  <r>
    <x v="54"/>
    <x v="0"/>
    <x v="0"/>
    <x v="154"/>
    <x v="0"/>
    <n v="0"/>
    <s v="Næringsbygg og offentlige bygg"/>
    <x v="0"/>
  </r>
  <r>
    <x v="54"/>
    <x v="0"/>
    <x v="0"/>
    <x v="157"/>
    <x v="0"/>
    <n v="0"/>
    <s v="Næringsbygg og offentlige bygg"/>
    <x v="0"/>
  </r>
  <r>
    <x v="54"/>
    <x v="0"/>
    <x v="0"/>
    <x v="166"/>
    <x v="0"/>
    <n v="0"/>
    <n v="0"/>
    <x v="5"/>
  </r>
  <r>
    <x v="54"/>
    <x v="0"/>
    <x v="0"/>
    <x v="158"/>
    <x v="0"/>
    <n v="0"/>
    <s v="Samferdselsanlegg"/>
    <x v="1"/>
  </r>
  <r>
    <x v="54"/>
    <x v="0"/>
    <x v="0"/>
    <x v="10"/>
    <x v="0"/>
    <n v="0"/>
    <s v="Skogplanting"/>
    <x v="3"/>
  </r>
  <r>
    <x v="54"/>
    <x v="0"/>
    <x v="0"/>
    <x v="161"/>
    <x v="1"/>
    <n v="0"/>
    <s v="Næringsbygg og offentlige bygg"/>
    <x v="0"/>
  </r>
  <r>
    <x v="54"/>
    <x v="0"/>
    <x v="0"/>
    <x v="156"/>
    <x v="1"/>
    <n v="0"/>
    <s v="Annet landbruksområde"/>
    <x v="0"/>
  </r>
  <r>
    <x v="54"/>
    <x v="0"/>
    <x v="0"/>
    <x v="155"/>
    <x v="1"/>
    <n v="0"/>
    <s v="Bolig- og fritidsbebyggelse"/>
    <x v="0"/>
  </r>
  <r>
    <x v="54"/>
    <x v="0"/>
    <x v="0"/>
    <x v="159"/>
    <x v="1"/>
    <n v="0"/>
    <s v="Friområder mm"/>
    <x v="3"/>
  </r>
  <r>
    <x v="54"/>
    <x v="0"/>
    <x v="0"/>
    <x v="165"/>
    <x v="1"/>
    <n v="0"/>
    <s v="Næringsbygg og offentlige bygg"/>
    <x v="0"/>
  </r>
  <r>
    <x v="54"/>
    <x v="0"/>
    <x v="0"/>
    <x v="162"/>
    <x v="1"/>
    <n v="0"/>
    <s v="Bolig- og fritidsbebyggelse"/>
    <x v="0"/>
  </r>
  <r>
    <x v="54"/>
    <x v="0"/>
    <x v="0"/>
    <x v="27"/>
    <x v="1"/>
    <n v="0"/>
    <s v="Golfbane mm"/>
    <x v="3"/>
  </r>
  <r>
    <x v="54"/>
    <x v="0"/>
    <x v="0"/>
    <x v="26"/>
    <x v="1"/>
    <n v="0"/>
    <s v="Friområder mm"/>
    <x v="3"/>
  </r>
  <r>
    <x v="54"/>
    <x v="0"/>
    <x v="0"/>
    <x v="160"/>
    <x v="1"/>
    <n v="0"/>
    <s v="Ikke fordelt"/>
    <x v="2"/>
  </r>
  <r>
    <x v="54"/>
    <x v="0"/>
    <x v="0"/>
    <x v="164"/>
    <x v="1"/>
    <n v="0"/>
    <s v="Bolig- og fritidsbebyggelse"/>
    <x v="0"/>
  </r>
  <r>
    <x v="54"/>
    <x v="0"/>
    <x v="0"/>
    <x v="163"/>
    <x v="1"/>
    <n v="0"/>
    <s v="Bolig- og fritidsbebyggelse"/>
    <x v="0"/>
  </r>
  <r>
    <x v="54"/>
    <x v="0"/>
    <x v="0"/>
    <x v="154"/>
    <x v="1"/>
    <n v="0"/>
    <s v="Næringsbygg og offentlige bygg"/>
    <x v="0"/>
  </r>
  <r>
    <x v="54"/>
    <x v="0"/>
    <x v="0"/>
    <x v="157"/>
    <x v="1"/>
    <n v="0"/>
    <s v="Næringsbygg og offentlige bygg"/>
    <x v="0"/>
  </r>
  <r>
    <x v="54"/>
    <x v="0"/>
    <x v="0"/>
    <x v="166"/>
    <x v="1"/>
    <n v="0"/>
    <n v="0"/>
    <x v="5"/>
  </r>
  <r>
    <x v="54"/>
    <x v="0"/>
    <x v="0"/>
    <x v="158"/>
    <x v="1"/>
    <n v="0"/>
    <s v="Samferdselsanlegg"/>
    <x v="1"/>
  </r>
  <r>
    <x v="54"/>
    <x v="0"/>
    <x v="0"/>
    <x v="10"/>
    <x v="1"/>
    <n v="0"/>
    <s v="Skogplanting"/>
    <x v="3"/>
  </r>
  <r>
    <x v="54"/>
    <x v="0"/>
    <x v="1"/>
    <x v="161"/>
    <x v="0"/>
    <n v="0"/>
    <s v="Næringsbygg og offentlige bygg"/>
    <x v="0"/>
  </r>
  <r>
    <x v="54"/>
    <x v="0"/>
    <x v="1"/>
    <x v="156"/>
    <x v="0"/>
    <n v="0"/>
    <s v="Annet landbruksområde"/>
    <x v="0"/>
  </r>
  <r>
    <x v="54"/>
    <x v="0"/>
    <x v="1"/>
    <x v="155"/>
    <x v="0"/>
    <n v="0.3"/>
    <s v="Bolig- og fritidsbebyggelse"/>
    <x v="0"/>
  </r>
  <r>
    <x v="54"/>
    <x v="0"/>
    <x v="1"/>
    <x v="159"/>
    <x v="0"/>
    <n v="0"/>
    <s v="Friområder mm"/>
    <x v="3"/>
  </r>
  <r>
    <x v="54"/>
    <x v="0"/>
    <x v="1"/>
    <x v="165"/>
    <x v="0"/>
    <n v="0"/>
    <s v="Næringsbygg og offentlige bygg"/>
    <x v="0"/>
  </r>
  <r>
    <x v="54"/>
    <x v="0"/>
    <x v="1"/>
    <x v="162"/>
    <x v="0"/>
    <n v="0"/>
    <s v="Bolig- og fritidsbebyggelse"/>
    <x v="0"/>
  </r>
  <r>
    <x v="54"/>
    <x v="0"/>
    <x v="1"/>
    <x v="27"/>
    <x v="0"/>
    <n v="0"/>
    <s v="Golfbane mm"/>
    <x v="3"/>
  </r>
  <r>
    <x v="54"/>
    <x v="0"/>
    <x v="1"/>
    <x v="26"/>
    <x v="0"/>
    <n v="0"/>
    <s v="Friområder mm"/>
    <x v="3"/>
  </r>
  <r>
    <x v="54"/>
    <x v="0"/>
    <x v="1"/>
    <x v="160"/>
    <x v="0"/>
    <n v="0"/>
    <s v="Ikke fordelt"/>
    <x v="2"/>
  </r>
  <r>
    <x v="54"/>
    <x v="0"/>
    <x v="1"/>
    <x v="164"/>
    <x v="0"/>
    <n v="0"/>
    <s v="Bolig- og fritidsbebyggelse"/>
    <x v="0"/>
  </r>
  <r>
    <x v="54"/>
    <x v="0"/>
    <x v="1"/>
    <x v="163"/>
    <x v="0"/>
    <n v="0"/>
    <s v="Bolig- og fritidsbebyggelse"/>
    <x v="0"/>
  </r>
  <r>
    <x v="54"/>
    <x v="0"/>
    <x v="1"/>
    <x v="154"/>
    <x v="0"/>
    <n v="0"/>
    <s v="Næringsbygg og offentlige bygg"/>
    <x v="0"/>
  </r>
  <r>
    <x v="54"/>
    <x v="0"/>
    <x v="1"/>
    <x v="157"/>
    <x v="0"/>
    <n v="0"/>
    <s v="Næringsbygg og offentlige bygg"/>
    <x v="0"/>
  </r>
  <r>
    <x v="54"/>
    <x v="0"/>
    <x v="1"/>
    <x v="166"/>
    <x v="0"/>
    <n v="1"/>
    <n v="0"/>
    <x v="5"/>
  </r>
  <r>
    <x v="54"/>
    <x v="0"/>
    <x v="1"/>
    <x v="158"/>
    <x v="0"/>
    <n v="0.7"/>
    <s v="Samferdselsanlegg"/>
    <x v="1"/>
  </r>
  <r>
    <x v="54"/>
    <x v="0"/>
    <x v="1"/>
    <x v="10"/>
    <x v="0"/>
    <n v="0"/>
    <s v="Skogplanting"/>
    <x v="3"/>
  </r>
  <r>
    <x v="54"/>
    <x v="0"/>
    <x v="1"/>
    <x v="161"/>
    <x v="1"/>
    <n v="2.7"/>
    <s v="Næringsbygg og offentlige bygg"/>
    <x v="0"/>
  </r>
  <r>
    <x v="54"/>
    <x v="0"/>
    <x v="1"/>
    <x v="156"/>
    <x v="1"/>
    <n v="0"/>
    <s v="Annet landbruksområde"/>
    <x v="0"/>
  </r>
  <r>
    <x v="54"/>
    <x v="0"/>
    <x v="1"/>
    <x v="155"/>
    <x v="1"/>
    <n v="15.4"/>
    <s v="Bolig- og fritidsbebyggelse"/>
    <x v="0"/>
  </r>
  <r>
    <x v="54"/>
    <x v="0"/>
    <x v="1"/>
    <x v="159"/>
    <x v="1"/>
    <n v="0"/>
    <s v="Friområder mm"/>
    <x v="3"/>
  </r>
  <r>
    <x v="54"/>
    <x v="0"/>
    <x v="1"/>
    <x v="165"/>
    <x v="1"/>
    <n v="0"/>
    <s v="Næringsbygg og offentlige bygg"/>
    <x v="0"/>
  </r>
  <r>
    <x v="54"/>
    <x v="0"/>
    <x v="1"/>
    <x v="162"/>
    <x v="1"/>
    <n v="0"/>
    <s v="Bolig- og fritidsbebyggelse"/>
    <x v="0"/>
  </r>
  <r>
    <x v="54"/>
    <x v="0"/>
    <x v="1"/>
    <x v="27"/>
    <x v="1"/>
    <n v="0"/>
    <s v="Golfbane mm"/>
    <x v="3"/>
  </r>
  <r>
    <x v="54"/>
    <x v="0"/>
    <x v="1"/>
    <x v="26"/>
    <x v="1"/>
    <n v="1.5"/>
    <s v="Friområder mm"/>
    <x v="3"/>
  </r>
  <r>
    <x v="54"/>
    <x v="0"/>
    <x v="1"/>
    <x v="160"/>
    <x v="1"/>
    <n v="0"/>
    <s v="Ikke fordelt"/>
    <x v="2"/>
  </r>
  <r>
    <x v="54"/>
    <x v="0"/>
    <x v="1"/>
    <x v="164"/>
    <x v="1"/>
    <n v="0"/>
    <s v="Bolig- og fritidsbebyggelse"/>
    <x v="0"/>
  </r>
  <r>
    <x v="54"/>
    <x v="0"/>
    <x v="1"/>
    <x v="163"/>
    <x v="1"/>
    <n v="0"/>
    <s v="Bolig- og fritidsbebyggelse"/>
    <x v="0"/>
  </r>
  <r>
    <x v="54"/>
    <x v="0"/>
    <x v="1"/>
    <x v="154"/>
    <x v="1"/>
    <n v="0"/>
    <s v="Næringsbygg og offentlige bygg"/>
    <x v="0"/>
  </r>
  <r>
    <x v="54"/>
    <x v="0"/>
    <x v="1"/>
    <x v="157"/>
    <x v="1"/>
    <n v="0"/>
    <s v="Næringsbygg og offentlige bygg"/>
    <x v="0"/>
  </r>
  <r>
    <x v="54"/>
    <x v="0"/>
    <x v="1"/>
    <x v="166"/>
    <x v="1"/>
    <n v="20.6"/>
    <n v="0"/>
    <x v="5"/>
  </r>
  <r>
    <x v="54"/>
    <x v="0"/>
    <x v="1"/>
    <x v="158"/>
    <x v="1"/>
    <n v="1"/>
    <s v="Samferdselsanlegg"/>
    <x v="1"/>
  </r>
  <r>
    <x v="54"/>
    <x v="0"/>
    <x v="1"/>
    <x v="10"/>
    <x v="1"/>
    <n v="0"/>
    <s v="Skogplanting"/>
    <x v="3"/>
  </r>
  <r>
    <x v="54"/>
    <x v="0"/>
    <x v="2"/>
    <x v="161"/>
    <x v="0"/>
    <n v="0"/>
    <s v="Næringsbygg og offentlige bygg"/>
    <x v="0"/>
  </r>
  <r>
    <x v="54"/>
    <x v="0"/>
    <x v="2"/>
    <x v="156"/>
    <x v="0"/>
    <n v="0"/>
    <s v="Annet landbruksområde"/>
    <x v="0"/>
  </r>
  <r>
    <x v="54"/>
    <x v="0"/>
    <x v="2"/>
    <x v="155"/>
    <x v="0"/>
    <n v="0.4"/>
    <s v="Bolig- og fritidsbebyggelse"/>
    <x v="0"/>
  </r>
  <r>
    <x v="54"/>
    <x v="0"/>
    <x v="2"/>
    <x v="159"/>
    <x v="0"/>
    <n v="0"/>
    <s v="Friområder mm"/>
    <x v="3"/>
  </r>
  <r>
    <x v="54"/>
    <x v="0"/>
    <x v="2"/>
    <x v="165"/>
    <x v="0"/>
    <n v="0"/>
    <s v="Næringsbygg og offentlige bygg"/>
    <x v="0"/>
  </r>
  <r>
    <x v="54"/>
    <x v="0"/>
    <x v="2"/>
    <x v="162"/>
    <x v="0"/>
    <n v="0"/>
    <s v="Bolig- og fritidsbebyggelse"/>
    <x v="0"/>
  </r>
  <r>
    <x v="54"/>
    <x v="0"/>
    <x v="2"/>
    <x v="27"/>
    <x v="0"/>
    <n v="0"/>
    <s v="Golfbane mm"/>
    <x v="3"/>
  </r>
  <r>
    <x v="54"/>
    <x v="0"/>
    <x v="2"/>
    <x v="26"/>
    <x v="0"/>
    <n v="0"/>
    <s v="Friområder mm"/>
    <x v="3"/>
  </r>
  <r>
    <x v="54"/>
    <x v="0"/>
    <x v="2"/>
    <x v="160"/>
    <x v="0"/>
    <n v="0"/>
    <s v="Ikke fordelt"/>
    <x v="2"/>
  </r>
  <r>
    <x v="54"/>
    <x v="0"/>
    <x v="2"/>
    <x v="164"/>
    <x v="0"/>
    <n v="0"/>
    <s v="Bolig- og fritidsbebyggelse"/>
    <x v="0"/>
  </r>
  <r>
    <x v="54"/>
    <x v="0"/>
    <x v="2"/>
    <x v="163"/>
    <x v="0"/>
    <n v="0"/>
    <s v="Bolig- og fritidsbebyggelse"/>
    <x v="0"/>
  </r>
  <r>
    <x v="54"/>
    <x v="0"/>
    <x v="2"/>
    <x v="154"/>
    <x v="0"/>
    <n v="0"/>
    <s v="Næringsbygg og offentlige bygg"/>
    <x v="0"/>
  </r>
  <r>
    <x v="54"/>
    <x v="0"/>
    <x v="2"/>
    <x v="157"/>
    <x v="0"/>
    <n v="7.2"/>
    <s v="Næringsbygg og offentlige bygg"/>
    <x v="0"/>
  </r>
  <r>
    <x v="54"/>
    <x v="0"/>
    <x v="2"/>
    <x v="166"/>
    <x v="0"/>
    <n v="18.7"/>
    <n v="0"/>
    <x v="5"/>
  </r>
  <r>
    <x v="54"/>
    <x v="0"/>
    <x v="2"/>
    <x v="158"/>
    <x v="0"/>
    <n v="11.1"/>
    <s v="Samferdselsanlegg"/>
    <x v="1"/>
  </r>
  <r>
    <x v="54"/>
    <x v="0"/>
    <x v="2"/>
    <x v="10"/>
    <x v="0"/>
    <n v="0"/>
    <s v="Skogplanting"/>
    <x v="3"/>
  </r>
  <r>
    <x v="54"/>
    <x v="0"/>
    <x v="2"/>
    <x v="161"/>
    <x v="1"/>
    <n v="0.2"/>
    <s v="Næringsbygg og offentlige bygg"/>
    <x v="0"/>
  </r>
  <r>
    <x v="54"/>
    <x v="0"/>
    <x v="2"/>
    <x v="156"/>
    <x v="1"/>
    <n v="0"/>
    <s v="Annet landbruksområde"/>
    <x v="0"/>
  </r>
  <r>
    <x v="54"/>
    <x v="0"/>
    <x v="2"/>
    <x v="155"/>
    <x v="1"/>
    <n v="3.4"/>
    <s v="Bolig- og fritidsbebyggelse"/>
    <x v="0"/>
  </r>
  <r>
    <x v="54"/>
    <x v="0"/>
    <x v="2"/>
    <x v="159"/>
    <x v="1"/>
    <n v="0"/>
    <s v="Friområder mm"/>
    <x v="3"/>
  </r>
  <r>
    <x v="54"/>
    <x v="0"/>
    <x v="2"/>
    <x v="165"/>
    <x v="1"/>
    <n v="0"/>
    <s v="Næringsbygg og offentlige bygg"/>
    <x v="0"/>
  </r>
  <r>
    <x v="54"/>
    <x v="0"/>
    <x v="2"/>
    <x v="162"/>
    <x v="1"/>
    <n v="0"/>
    <s v="Bolig- og fritidsbebyggelse"/>
    <x v="0"/>
  </r>
  <r>
    <x v="54"/>
    <x v="0"/>
    <x v="2"/>
    <x v="27"/>
    <x v="1"/>
    <n v="0"/>
    <s v="Golfbane mm"/>
    <x v="3"/>
  </r>
  <r>
    <x v="54"/>
    <x v="0"/>
    <x v="2"/>
    <x v="26"/>
    <x v="1"/>
    <n v="0"/>
    <s v="Friområder mm"/>
    <x v="3"/>
  </r>
  <r>
    <x v="54"/>
    <x v="0"/>
    <x v="2"/>
    <x v="160"/>
    <x v="1"/>
    <n v="0"/>
    <s v="Ikke fordelt"/>
    <x v="2"/>
  </r>
  <r>
    <x v="54"/>
    <x v="0"/>
    <x v="2"/>
    <x v="164"/>
    <x v="1"/>
    <n v="0"/>
    <s v="Bolig- og fritidsbebyggelse"/>
    <x v="0"/>
  </r>
  <r>
    <x v="54"/>
    <x v="0"/>
    <x v="2"/>
    <x v="163"/>
    <x v="1"/>
    <n v="0"/>
    <s v="Bolig- og fritidsbebyggelse"/>
    <x v="0"/>
  </r>
  <r>
    <x v="54"/>
    <x v="0"/>
    <x v="2"/>
    <x v="154"/>
    <x v="1"/>
    <n v="0"/>
    <s v="Næringsbygg og offentlige bygg"/>
    <x v="0"/>
  </r>
  <r>
    <x v="54"/>
    <x v="0"/>
    <x v="2"/>
    <x v="157"/>
    <x v="1"/>
    <n v="0"/>
    <s v="Næringsbygg og offentlige bygg"/>
    <x v="0"/>
  </r>
  <r>
    <x v="54"/>
    <x v="0"/>
    <x v="2"/>
    <x v="166"/>
    <x v="1"/>
    <n v="12.3"/>
    <n v="0"/>
    <x v="5"/>
  </r>
  <r>
    <x v="54"/>
    <x v="0"/>
    <x v="2"/>
    <x v="158"/>
    <x v="1"/>
    <n v="8.6999999999999993"/>
    <s v="Samferdselsanlegg"/>
    <x v="1"/>
  </r>
  <r>
    <x v="54"/>
    <x v="0"/>
    <x v="2"/>
    <x v="10"/>
    <x v="1"/>
    <n v="0"/>
    <s v="Skogplanting"/>
    <x v="3"/>
  </r>
  <r>
    <x v="54"/>
    <x v="0"/>
    <x v="3"/>
    <x v="161"/>
    <x v="0"/>
    <n v="0"/>
    <s v="Næringsbygg og offentlige bygg"/>
    <x v="0"/>
  </r>
  <r>
    <x v="54"/>
    <x v="0"/>
    <x v="3"/>
    <x v="156"/>
    <x v="0"/>
    <n v="0"/>
    <s v="Annet landbruksområde"/>
    <x v="0"/>
  </r>
  <r>
    <x v="54"/>
    <x v="0"/>
    <x v="3"/>
    <x v="155"/>
    <x v="0"/>
    <n v="0.2"/>
    <s v="Bolig- og fritidsbebyggelse"/>
    <x v="0"/>
  </r>
  <r>
    <x v="54"/>
    <x v="0"/>
    <x v="3"/>
    <x v="159"/>
    <x v="0"/>
    <n v="0"/>
    <s v="Friområder mm"/>
    <x v="3"/>
  </r>
  <r>
    <x v="54"/>
    <x v="0"/>
    <x v="3"/>
    <x v="165"/>
    <x v="0"/>
    <n v="0"/>
    <s v="Næringsbygg og offentlige bygg"/>
    <x v="0"/>
  </r>
  <r>
    <x v="54"/>
    <x v="0"/>
    <x v="3"/>
    <x v="162"/>
    <x v="0"/>
    <n v="0"/>
    <s v="Bolig- og fritidsbebyggelse"/>
    <x v="0"/>
  </r>
  <r>
    <x v="54"/>
    <x v="0"/>
    <x v="3"/>
    <x v="27"/>
    <x v="0"/>
    <n v="0"/>
    <s v="Golfbane mm"/>
    <x v="3"/>
  </r>
  <r>
    <x v="54"/>
    <x v="0"/>
    <x v="3"/>
    <x v="26"/>
    <x v="0"/>
    <n v="0"/>
    <s v="Friområder mm"/>
    <x v="3"/>
  </r>
  <r>
    <x v="54"/>
    <x v="0"/>
    <x v="3"/>
    <x v="160"/>
    <x v="0"/>
    <n v="0"/>
    <s v="Ikke fordelt"/>
    <x v="2"/>
  </r>
  <r>
    <x v="54"/>
    <x v="0"/>
    <x v="3"/>
    <x v="164"/>
    <x v="0"/>
    <n v="0"/>
    <s v="Bolig- og fritidsbebyggelse"/>
    <x v="0"/>
  </r>
  <r>
    <x v="54"/>
    <x v="0"/>
    <x v="3"/>
    <x v="163"/>
    <x v="0"/>
    <n v="0"/>
    <s v="Bolig- og fritidsbebyggelse"/>
    <x v="0"/>
  </r>
  <r>
    <x v="54"/>
    <x v="0"/>
    <x v="3"/>
    <x v="154"/>
    <x v="0"/>
    <n v="0"/>
    <s v="Næringsbygg og offentlige bygg"/>
    <x v="0"/>
  </r>
  <r>
    <x v="54"/>
    <x v="0"/>
    <x v="3"/>
    <x v="157"/>
    <x v="0"/>
    <n v="0"/>
    <s v="Næringsbygg og offentlige bygg"/>
    <x v="0"/>
  </r>
  <r>
    <x v="54"/>
    <x v="0"/>
    <x v="3"/>
    <x v="166"/>
    <x v="0"/>
    <n v="0.2"/>
    <n v="0"/>
    <x v="5"/>
  </r>
  <r>
    <x v="54"/>
    <x v="0"/>
    <x v="3"/>
    <x v="158"/>
    <x v="0"/>
    <n v="0"/>
    <s v="Samferdselsanlegg"/>
    <x v="1"/>
  </r>
  <r>
    <x v="54"/>
    <x v="0"/>
    <x v="3"/>
    <x v="10"/>
    <x v="0"/>
    <n v="0"/>
    <s v="Skogplanting"/>
    <x v="3"/>
  </r>
  <r>
    <x v="54"/>
    <x v="0"/>
    <x v="3"/>
    <x v="161"/>
    <x v="1"/>
    <n v="0"/>
    <s v="Næringsbygg og offentlige bygg"/>
    <x v="0"/>
  </r>
  <r>
    <x v="54"/>
    <x v="0"/>
    <x v="3"/>
    <x v="156"/>
    <x v="1"/>
    <n v="0"/>
    <s v="Annet landbruksområde"/>
    <x v="0"/>
  </r>
  <r>
    <x v="54"/>
    <x v="0"/>
    <x v="3"/>
    <x v="155"/>
    <x v="1"/>
    <n v="0"/>
    <s v="Bolig- og fritidsbebyggelse"/>
    <x v="0"/>
  </r>
  <r>
    <x v="54"/>
    <x v="0"/>
    <x v="3"/>
    <x v="159"/>
    <x v="1"/>
    <n v="0"/>
    <s v="Friområder mm"/>
    <x v="3"/>
  </r>
  <r>
    <x v="54"/>
    <x v="0"/>
    <x v="3"/>
    <x v="165"/>
    <x v="1"/>
    <n v="0"/>
    <s v="Næringsbygg og offentlige bygg"/>
    <x v="0"/>
  </r>
  <r>
    <x v="54"/>
    <x v="0"/>
    <x v="3"/>
    <x v="162"/>
    <x v="1"/>
    <n v="0"/>
    <s v="Bolig- og fritidsbebyggelse"/>
    <x v="0"/>
  </r>
  <r>
    <x v="54"/>
    <x v="0"/>
    <x v="3"/>
    <x v="27"/>
    <x v="1"/>
    <n v="0"/>
    <s v="Golfbane mm"/>
    <x v="3"/>
  </r>
  <r>
    <x v="54"/>
    <x v="0"/>
    <x v="3"/>
    <x v="26"/>
    <x v="1"/>
    <n v="0"/>
    <s v="Friområder mm"/>
    <x v="3"/>
  </r>
  <r>
    <x v="54"/>
    <x v="0"/>
    <x v="3"/>
    <x v="160"/>
    <x v="1"/>
    <n v="0"/>
    <s v="Ikke fordelt"/>
    <x v="2"/>
  </r>
  <r>
    <x v="54"/>
    <x v="0"/>
    <x v="3"/>
    <x v="164"/>
    <x v="1"/>
    <n v="0"/>
    <s v="Bolig- og fritidsbebyggelse"/>
    <x v="0"/>
  </r>
  <r>
    <x v="54"/>
    <x v="0"/>
    <x v="3"/>
    <x v="163"/>
    <x v="1"/>
    <n v="0"/>
    <s v="Bolig- og fritidsbebyggelse"/>
    <x v="0"/>
  </r>
  <r>
    <x v="54"/>
    <x v="0"/>
    <x v="3"/>
    <x v="154"/>
    <x v="1"/>
    <n v="0"/>
    <s v="Næringsbygg og offentlige bygg"/>
    <x v="0"/>
  </r>
  <r>
    <x v="54"/>
    <x v="0"/>
    <x v="3"/>
    <x v="157"/>
    <x v="1"/>
    <n v="0"/>
    <s v="Næringsbygg og offentlige bygg"/>
    <x v="0"/>
  </r>
  <r>
    <x v="54"/>
    <x v="0"/>
    <x v="3"/>
    <x v="166"/>
    <x v="1"/>
    <n v="0"/>
    <n v="0"/>
    <x v="5"/>
  </r>
  <r>
    <x v="54"/>
    <x v="0"/>
    <x v="3"/>
    <x v="158"/>
    <x v="1"/>
    <n v="0"/>
    <s v="Samferdselsanlegg"/>
    <x v="1"/>
  </r>
  <r>
    <x v="54"/>
    <x v="0"/>
    <x v="3"/>
    <x v="10"/>
    <x v="1"/>
    <n v="0"/>
    <s v="Skogplanting"/>
    <x v="3"/>
  </r>
  <r>
    <x v="54"/>
    <x v="0"/>
    <x v="4"/>
    <x v="161"/>
    <x v="0"/>
    <n v="0"/>
    <s v="Næringsbygg og offentlige bygg"/>
    <x v="0"/>
  </r>
  <r>
    <x v="54"/>
    <x v="0"/>
    <x v="4"/>
    <x v="156"/>
    <x v="0"/>
    <n v="0"/>
    <s v="Annet landbruksområde"/>
    <x v="0"/>
  </r>
  <r>
    <x v="54"/>
    <x v="0"/>
    <x v="4"/>
    <x v="155"/>
    <x v="0"/>
    <n v="0"/>
    <s v="Bolig- og fritidsbebyggelse"/>
    <x v="0"/>
  </r>
  <r>
    <x v="54"/>
    <x v="0"/>
    <x v="4"/>
    <x v="159"/>
    <x v="0"/>
    <n v="0"/>
    <s v="Friområder mm"/>
    <x v="3"/>
  </r>
  <r>
    <x v="54"/>
    <x v="0"/>
    <x v="4"/>
    <x v="165"/>
    <x v="0"/>
    <n v="0"/>
    <s v="Næringsbygg og offentlige bygg"/>
    <x v="0"/>
  </r>
  <r>
    <x v="54"/>
    <x v="0"/>
    <x v="4"/>
    <x v="162"/>
    <x v="0"/>
    <n v="0"/>
    <s v="Bolig- og fritidsbebyggelse"/>
    <x v="0"/>
  </r>
  <r>
    <x v="54"/>
    <x v="0"/>
    <x v="4"/>
    <x v="27"/>
    <x v="0"/>
    <n v="0"/>
    <s v="Golfbane mm"/>
    <x v="3"/>
  </r>
  <r>
    <x v="54"/>
    <x v="0"/>
    <x v="4"/>
    <x v="26"/>
    <x v="0"/>
    <n v="0"/>
    <s v="Friområder mm"/>
    <x v="3"/>
  </r>
  <r>
    <x v="54"/>
    <x v="0"/>
    <x v="4"/>
    <x v="160"/>
    <x v="0"/>
    <n v="0"/>
    <s v="Ikke fordelt"/>
    <x v="2"/>
  </r>
  <r>
    <x v="54"/>
    <x v="0"/>
    <x v="4"/>
    <x v="164"/>
    <x v="0"/>
    <n v="0"/>
    <s v="Bolig- og fritidsbebyggelse"/>
    <x v="0"/>
  </r>
  <r>
    <x v="54"/>
    <x v="0"/>
    <x v="4"/>
    <x v="163"/>
    <x v="0"/>
    <n v="0"/>
    <s v="Bolig- og fritidsbebyggelse"/>
    <x v="0"/>
  </r>
  <r>
    <x v="54"/>
    <x v="0"/>
    <x v="4"/>
    <x v="154"/>
    <x v="0"/>
    <n v="0"/>
    <s v="Næringsbygg og offentlige bygg"/>
    <x v="0"/>
  </r>
  <r>
    <x v="54"/>
    <x v="0"/>
    <x v="4"/>
    <x v="157"/>
    <x v="0"/>
    <n v="0"/>
    <s v="Næringsbygg og offentlige bygg"/>
    <x v="0"/>
  </r>
  <r>
    <x v="54"/>
    <x v="0"/>
    <x v="4"/>
    <x v="166"/>
    <x v="0"/>
    <n v="0"/>
    <n v="0"/>
    <x v="5"/>
  </r>
  <r>
    <x v="54"/>
    <x v="0"/>
    <x v="4"/>
    <x v="158"/>
    <x v="0"/>
    <n v="0"/>
    <s v="Samferdselsanlegg"/>
    <x v="1"/>
  </r>
  <r>
    <x v="54"/>
    <x v="0"/>
    <x v="4"/>
    <x v="10"/>
    <x v="0"/>
    <n v="0"/>
    <s v="Skogplanting"/>
    <x v="3"/>
  </r>
  <r>
    <x v="54"/>
    <x v="0"/>
    <x v="4"/>
    <x v="161"/>
    <x v="1"/>
    <n v="0"/>
    <s v="Næringsbygg og offentlige bygg"/>
    <x v="0"/>
  </r>
  <r>
    <x v="54"/>
    <x v="0"/>
    <x v="4"/>
    <x v="156"/>
    <x v="1"/>
    <n v="0"/>
    <s v="Annet landbruksområde"/>
    <x v="0"/>
  </r>
  <r>
    <x v="54"/>
    <x v="0"/>
    <x v="4"/>
    <x v="155"/>
    <x v="1"/>
    <n v="0"/>
    <s v="Bolig- og fritidsbebyggelse"/>
    <x v="0"/>
  </r>
  <r>
    <x v="54"/>
    <x v="0"/>
    <x v="4"/>
    <x v="159"/>
    <x v="1"/>
    <n v="0"/>
    <s v="Friområder mm"/>
    <x v="3"/>
  </r>
  <r>
    <x v="54"/>
    <x v="0"/>
    <x v="4"/>
    <x v="165"/>
    <x v="1"/>
    <n v="0"/>
    <s v="Næringsbygg og offentlige bygg"/>
    <x v="0"/>
  </r>
  <r>
    <x v="54"/>
    <x v="0"/>
    <x v="4"/>
    <x v="162"/>
    <x v="1"/>
    <n v="0"/>
    <s v="Bolig- og fritidsbebyggelse"/>
    <x v="0"/>
  </r>
  <r>
    <x v="54"/>
    <x v="0"/>
    <x v="4"/>
    <x v="27"/>
    <x v="1"/>
    <n v="0"/>
    <s v="Golfbane mm"/>
    <x v="3"/>
  </r>
  <r>
    <x v="54"/>
    <x v="0"/>
    <x v="4"/>
    <x v="26"/>
    <x v="1"/>
    <n v="0"/>
    <s v="Friområder mm"/>
    <x v="3"/>
  </r>
  <r>
    <x v="54"/>
    <x v="0"/>
    <x v="4"/>
    <x v="160"/>
    <x v="1"/>
    <n v="0"/>
    <s v="Ikke fordelt"/>
    <x v="2"/>
  </r>
  <r>
    <x v="54"/>
    <x v="0"/>
    <x v="4"/>
    <x v="164"/>
    <x v="1"/>
    <n v="0"/>
    <s v="Bolig- og fritidsbebyggelse"/>
    <x v="0"/>
  </r>
  <r>
    <x v="54"/>
    <x v="0"/>
    <x v="4"/>
    <x v="163"/>
    <x v="1"/>
    <n v="0"/>
    <s v="Bolig- og fritidsbebyggelse"/>
    <x v="0"/>
  </r>
  <r>
    <x v="54"/>
    <x v="0"/>
    <x v="4"/>
    <x v="154"/>
    <x v="1"/>
    <n v="0"/>
    <s v="Næringsbygg og offentlige bygg"/>
    <x v="0"/>
  </r>
  <r>
    <x v="54"/>
    <x v="0"/>
    <x v="4"/>
    <x v="157"/>
    <x v="1"/>
    <n v="0"/>
    <s v="Næringsbygg og offentlige bygg"/>
    <x v="0"/>
  </r>
  <r>
    <x v="54"/>
    <x v="0"/>
    <x v="4"/>
    <x v="166"/>
    <x v="1"/>
    <n v="0"/>
    <n v="0"/>
    <x v="5"/>
  </r>
  <r>
    <x v="54"/>
    <x v="0"/>
    <x v="4"/>
    <x v="158"/>
    <x v="1"/>
    <n v="0"/>
    <s v="Samferdselsanlegg"/>
    <x v="1"/>
  </r>
  <r>
    <x v="54"/>
    <x v="0"/>
    <x v="4"/>
    <x v="10"/>
    <x v="1"/>
    <n v="0"/>
    <s v="Skogplanting"/>
    <x v="3"/>
  </r>
  <r>
    <x v="54"/>
    <x v="0"/>
    <x v="5"/>
    <x v="161"/>
    <x v="0"/>
    <n v="0"/>
    <s v="Næringsbygg og offentlige bygg"/>
    <x v="0"/>
  </r>
  <r>
    <x v="54"/>
    <x v="0"/>
    <x v="5"/>
    <x v="156"/>
    <x v="0"/>
    <n v="0"/>
    <s v="Annet landbruksområde"/>
    <x v="0"/>
  </r>
  <r>
    <x v="54"/>
    <x v="0"/>
    <x v="5"/>
    <x v="155"/>
    <x v="0"/>
    <n v="0"/>
    <s v="Bolig- og fritidsbebyggelse"/>
    <x v="0"/>
  </r>
  <r>
    <x v="54"/>
    <x v="0"/>
    <x v="5"/>
    <x v="159"/>
    <x v="0"/>
    <n v="0"/>
    <s v="Friområder mm"/>
    <x v="3"/>
  </r>
  <r>
    <x v="54"/>
    <x v="0"/>
    <x v="5"/>
    <x v="165"/>
    <x v="0"/>
    <n v="0"/>
    <s v="Næringsbygg og offentlige bygg"/>
    <x v="0"/>
  </r>
  <r>
    <x v="54"/>
    <x v="0"/>
    <x v="5"/>
    <x v="162"/>
    <x v="0"/>
    <n v="0"/>
    <s v="Bolig- og fritidsbebyggelse"/>
    <x v="0"/>
  </r>
  <r>
    <x v="54"/>
    <x v="0"/>
    <x v="5"/>
    <x v="27"/>
    <x v="0"/>
    <n v="0"/>
    <s v="Golfbane mm"/>
    <x v="3"/>
  </r>
  <r>
    <x v="54"/>
    <x v="0"/>
    <x v="5"/>
    <x v="26"/>
    <x v="0"/>
    <n v="0"/>
    <s v="Friområder mm"/>
    <x v="3"/>
  </r>
  <r>
    <x v="54"/>
    <x v="0"/>
    <x v="5"/>
    <x v="160"/>
    <x v="0"/>
    <n v="0"/>
    <s v="Ikke fordelt"/>
    <x v="2"/>
  </r>
  <r>
    <x v="54"/>
    <x v="0"/>
    <x v="5"/>
    <x v="164"/>
    <x v="0"/>
    <n v="0"/>
    <s v="Bolig- og fritidsbebyggelse"/>
    <x v="0"/>
  </r>
  <r>
    <x v="54"/>
    <x v="0"/>
    <x v="5"/>
    <x v="163"/>
    <x v="0"/>
    <n v="0"/>
    <s v="Bolig- og fritidsbebyggelse"/>
    <x v="0"/>
  </r>
  <r>
    <x v="54"/>
    <x v="0"/>
    <x v="5"/>
    <x v="154"/>
    <x v="0"/>
    <n v="0"/>
    <s v="Næringsbygg og offentlige bygg"/>
    <x v="0"/>
  </r>
  <r>
    <x v="54"/>
    <x v="0"/>
    <x v="5"/>
    <x v="157"/>
    <x v="0"/>
    <n v="0"/>
    <s v="Næringsbygg og offentlige bygg"/>
    <x v="0"/>
  </r>
  <r>
    <x v="54"/>
    <x v="0"/>
    <x v="5"/>
    <x v="166"/>
    <x v="0"/>
    <n v="0"/>
    <n v="0"/>
    <x v="5"/>
  </r>
  <r>
    <x v="54"/>
    <x v="0"/>
    <x v="5"/>
    <x v="158"/>
    <x v="0"/>
    <n v="0"/>
    <s v="Samferdselsanlegg"/>
    <x v="1"/>
  </r>
  <r>
    <x v="54"/>
    <x v="0"/>
    <x v="5"/>
    <x v="10"/>
    <x v="0"/>
    <n v="0"/>
    <s v="Skogplanting"/>
    <x v="3"/>
  </r>
  <r>
    <x v="54"/>
    <x v="0"/>
    <x v="5"/>
    <x v="161"/>
    <x v="1"/>
    <n v="0"/>
    <s v="Næringsbygg og offentlige bygg"/>
    <x v="0"/>
  </r>
  <r>
    <x v="54"/>
    <x v="0"/>
    <x v="5"/>
    <x v="156"/>
    <x v="1"/>
    <n v="0"/>
    <s v="Annet landbruksområde"/>
    <x v="0"/>
  </r>
  <r>
    <x v="54"/>
    <x v="0"/>
    <x v="5"/>
    <x v="155"/>
    <x v="1"/>
    <n v="0"/>
    <s v="Bolig- og fritidsbebyggelse"/>
    <x v="0"/>
  </r>
  <r>
    <x v="54"/>
    <x v="0"/>
    <x v="5"/>
    <x v="159"/>
    <x v="1"/>
    <n v="0"/>
    <s v="Friområder mm"/>
    <x v="3"/>
  </r>
  <r>
    <x v="54"/>
    <x v="0"/>
    <x v="5"/>
    <x v="165"/>
    <x v="1"/>
    <n v="0"/>
    <s v="Næringsbygg og offentlige bygg"/>
    <x v="0"/>
  </r>
  <r>
    <x v="54"/>
    <x v="0"/>
    <x v="5"/>
    <x v="162"/>
    <x v="1"/>
    <n v="0"/>
    <s v="Bolig- og fritidsbebyggelse"/>
    <x v="0"/>
  </r>
  <r>
    <x v="54"/>
    <x v="0"/>
    <x v="5"/>
    <x v="27"/>
    <x v="1"/>
    <n v="0"/>
    <s v="Golfbane mm"/>
    <x v="3"/>
  </r>
  <r>
    <x v="54"/>
    <x v="0"/>
    <x v="5"/>
    <x v="26"/>
    <x v="1"/>
    <n v="0"/>
    <s v="Friområder mm"/>
    <x v="3"/>
  </r>
  <r>
    <x v="54"/>
    <x v="0"/>
    <x v="5"/>
    <x v="160"/>
    <x v="1"/>
    <n v="0"/>
    <s v="Ikke fordelt"/>
    <x v="2"/>
  </r>
  <r>
    <x v="54"/>
    <x v="0"/>
    <x v="5"/>
    <x v="164"/>
    <x v="1"/>
    <n v="0"/>
    <s v="Bolig- og fritidsbebyggelse"/>
    <x v="0"/>
  </r>
  <r>
    <x v="54"/>
    <x v="0"/>
    <x v="5"/>
    <x v="163"/>
    <x v="1"/>
    <n v="0"/>
    <s v="Bolig- og fritidsbebyggelse"/>
    <x v="0"/>
  </r>
  <r>
    <x v="54"/>
    <x v="0"/>
    <x v="5"/>
    <x v="154"/>
    <x v="1"/>
    <n v="0"/>
    <s v="Næringsbygg og offentlige bygg"/>
    <x v="0"/>
  </r>
  <r>
    <x v="54"/>
    <x v="0"/>
    <x v="5"/>
    <x v="157"/>
    <x v="1"/>
    <n v="0"/>
    <s v="Næringsbygg og offentlige bygg"/>
    <x v="0"/>
  </r>
  <r>
    <x v="54"/>
    <x v="0"/>
    <x v="5"/>
    <x v="166"/>
    <x v="1"/>
    <n v="0"/>
    <n v="0"/>
    <x v="5"/>
  </r>
  <r>
    <x v="54"/>
    <x v="0"/>
    <x v="5"/>
    <x v="158"/>
    <x v="1"/>
    <n v="0"/>
    <s v="Samferdselsanlegg"/>
    <x v="1"/>
  </r>
  <r>
    <x v="54"/>
    <x v="0"/>
    <x v="5"/>
    <x v="10"/>
    <x v="1"/>
    <n v="0"/>
    <s v="Skogplanting"/>
    <x v="3"/>
  </r>
  <r>
    <x v="54"/>
    <x v="0"/>
    <x v="6"/>
    <x v="161"/>
    <x v="0"/>
    <n v="58.7"/>
    <s v="Næringsbygg og offentlige bygg"/>
    <x v="0"/>
  </r>
  <r>
    <x v="54"/>
    <x v="0"/>
    <x v="6"/>
    <x v="156"/>
    <x v="0"/>
    <n v="0.9"/>
    <s v="Annet landbruksområde"/>
    <x v="0"/>
  </r>
  <r>
    <x v="54"/>
    <x v="0"/>
    <x v="6"/>
    <x v="155"/>
    <x v="0"/>
    <n v="0"/>
    <s v="Bolig- og fritidsbebyggelse"/>
    <x v="0"/>
  </r>
  <r>
    <x v="54"/>
    <x v="0"/>
    <x v="6"/>
    <x v="159"/>
    <x v="0"/>
    <n v="0"/>
    <s v="Friområder mm"/>
    <x v="3"/>
  </r>
  <r>
    <x v="54"/>
    <x v="0"/>
    <x v="6"/>
    <x v="165"/>
    <x v="0"/>
    <n v="0"/>
    <s v="Næringsbygg og offentlige bygg"/>
    <x v="0"/>
  </r>
  <r>
    <x v="54"/>
    <x v="0"/>
    <x v="6"/>
    <x v="162"/>
    <x v="0"/>
    <n v="0"/>
    <s v="Bolig- og fritidsbebyggelse"/>
    <x v="0"/>
  </r>
  <r>
    <x v="54"/>
    <x v="0"/>
    <x v="6"/>
    <x v="27"/>
    <x v="0"/>
    <n v="0"/>
    <s v="Golfbane mm"/>
    <x v="3"/>
  </r>
  <r>
    <x v="54"/>
    <x v="0"/>
    <x v="6"/>
    <x v="26"/>
    <x v="0"/>
    <n v="0"/>
    <s v="Friområder mm"/>
    <x v="3"/>
  </r>
  <r>
    <x v="54"/>
    <x v="0"/>
    <x v="6"/>
    <x v="160"/>
    <x v="0"/>
    <n v="0"/>
    <s v="Ikke fordelt"/>
    <x v="2"/>
  </r>
  <r>
    <x v="54"/>
    <x v="0"/>
    <x v="6"/>
    <x v="164"/>
    <x v="0"/>
    <n v="0"/>
    <s v="Bolig- og fritidsbebyggelse"/>
    <x v="0"/>
  </r>
  <r>
    <x v="54"/>
    <x v="0"/>
    <x v="6"/>
    <x v="163"/>
    <x v="0"/>
    <n v="0"/>
    <s v="Bolig- og fritidsbebyggelse"/>
    <x v="0"/>
  </r>
  <r>
    <x v="54"/>
    <x v="0"/>
    <x v="6"/>
    <x v="154"/>
    <x v="0"/>
    <n v="0"/>
    <s v="Næringsbygg og offentlige bygg"/>
    <x v="0"/>
  </r>
  <r>
    <x v="54"/>
    <x v="0"/>
    <x v="6"/>
    <x v="157"/>
    <x v="0"/>
    <n v="0"/>
    <s v="Næringsbygg og offentlige bygg"/>
    <x v="0"/>
  </r>
  <r>
    <x v="54"/>
    <x v="0"/>
    <x v="6"/>
    <x v="166"/>
    <x v="0"/>
    <n v="59.6"/>
    <n v="0"/>
    <x v="5"/>
  </r>
  <r>
    <x v="54"/>
    <x v="0"/>
    <x v="6"/>
    <x v="158"/>
    <x v="0"/>
    <n v="0"/>
    <s v="Samferdselsanlegg"/>
    <x v="1"/>
  </r>
  <r>
    <x v="54"/>
    <x v="0"/>
    <x v="6"/>
    <x v="10"/>
    <x v="0"/>
    <n v="0"/>
    <s v="Skogplanting"/>
    <x v="3"/>
  </r>
  <r>
    <x v="54"/>
    <x v="0"/>
    <x v="6"/>
    <x v="161"/>
    <x v="1"/>
    <n v="0"/>
    <s v="Næringsbygg og offentlige bygg"/>
    <x v="0"/>
  </r>
  <r>
    <x v="54"/>
    <x v="0"/>
    <x v="6"/>
    <x v="156"/>
    <x v="1"/>
    <n v="0"/>
    <s v="Annet landbruksområde"/>
    <x v="0"/>
  </r>
  <r>
    <x v="54"/>
    <x v="0"/>
    <x v="6"/>
    <x v="155"/>
    <x v="1"/>
    <n v="0"/>
    <s v="Bolig- og fritidsbebyggelse"/>
    <x v="0"/>
  </r>
  <r>
    <x v="54"/>
    <x v="0"/>
    <x v="6"/>
    <x v="159"/>
    <x v="1"/>
    <n v="0"/>
    <s v="Friområder mm"/>
    <x v="3"/>
  </r>
  <r>
    <x v="54"/>
    <x v="0"/>
    <x v="6"/>
    <x v="165"/>
    <x v="1"/>
    <n v="0"/>
    <s v="Næringsbygg og offentlige bygg"/>
    <x v="0"/>
  </r>
  <r>
    <x v="54"/>
    <x v="0"/>
    <x v="6"/>
    <x v="162"/>
    <x v="1"/>
    <n v="0"/>
    <s v="Bolig- og fritidsbebyggelse"/>
    <x v="0"/>
  </r>
  <r>
    <x v="54"/>
    <x v="0"/>
    <x v="6"/>
    <x v="27"/>
    <x v="1"/>
    <n v="0"/>
    <s v="Golfbane mm"/>
    <x v="3"/>
  </r>
  <r>
    <x v="54"/>
    <x v="0"/>
    <x v="6"/>
    <x v="26"/>
    <x v="1"/>
    <n v="0"/>
    <s v="Friområder mm"/>
    <x v="3"/>
  </r>
  <r>
    <x v="54"/>
    <x v="0"/>
    <x v="6"/>
    <x v="160"/>
    <x v="1"/>
    <n v="0"/>
    <s v="Ikke fordelt"/>
    <x v="2"/>
  </r>
  <r>
    <x v="54"/>
    <x v="0"/>
    <x v="6"/>
    <x v="164"/>
    <x v="1"/>
    <n v="0"/>
    <s v="Bolig- og fritidsbebyggelse"/>
    <x v="0"/>
  </r>
  <r>
    <x v="54"/>
    <x v="0"/>
    <x v="6"/>
    <x v="163"/>
    <x v="1"/>
    <n v="0"/>
    <s v="Bolig- og fritidsbebyggelse"/>
    <x v="0"/>
  </r>
  <r>
    <x v="54"/>
    <x v="0"/>
    <x v="6"/>
    <x v="154"/>
    <x v="1"/>
    <n v="0"/>
    <s v="Næringsbygg og offentlige bygg"/>
    <x v="0"/>
  </r>
  <r>
    <x v="54"/>
    <x v="0"/>
    <x v="6"/>
    <x v="157"/>
    <x v="1"/>
    <n v="0"/>
    <s v="Næringsbygg og offentlige bygg"/>
    <x v="0"/>
  </r>
  <r>
    <x v="54"/>
    <x v="0"/>
    <x v="6"/>
    <x v="166"/>
    <x v="1"/>
    <n v="0"/>
    <n v="0"/>
    <x v="5"/>
  </r>
  <r>
    <x v="54"/>
    <x v="0"/>
    <x v="6"/>
    <x v="158"/>
    <x v="1"/>
    <n v="0"/>
    <s v="Samferdselsanlegg"/>
    <x v="1"/>
  </r>
  <r>
    <x v="54"/>
    <x v="0"/>
    <x v="6"/>
    <x v="10"/>
    <x v="1"/>
    <n v="0"/>
    <s v="Skogplanting"/>
    <x v="3"/>
  </r>
  <r>
    <x v="54"/>
    <x v="0"/>
    <x v="7"/>
    <x v="161"/>
    <x v="0"/>
    <n v="7.8"/>
    <s v="Næringsbygg og offentlige bygg"/>
    <x v="0"/>
  </r>
  <r>
    <x v="54"/>
    <x v="0"/>
    <x v="7"/>
    <x v="156"/>
    <x v="0"/>
    <n v="0"/>
    <s v="Annet landbruksområde"/>
    <x v="0"/>
  </r>
  <r>
    <x v="54"/>
    <x v="0"/>
    <x v="7"/>
    <x v="155"/>
    <x v="0"/>
    <n v="8.1999999999999993"/>
    <s v="Bolig- og fritidsbebyggelse"/>
    <x v="0"/>
  </r>
  <r>
    <x v="54"/>
    <x v="0"/>
    <x v="7"/>
    <x v="159"/>
    <x v="0"/>
    <n v="0"/>
    <s v="Friområder mm"/>
    <x v="3"/>
  </r>
  <r>
    <x v="54"/>
    <x v="0"/>
    <x v="7"/>
    <x v="165"/>
    <x v="0"/>
    <n v="0"/>
    <s v="Næringsbygg og offentlige bygg"/>
    <x v="0"/>
  </r>
  <r>
    <x v="54"/>
    <x v="0"/>
    <x v="7"/>
    <x v="162"/>
    <x v="0"/>
    <n v="0"/>
    <s v="Bolig- og fritidsbebyggelse"/>
    <x v="0"/>
  </r>
  <r>
    <x v="54"/>
    <x v="0"/>
    <x v="7"/>
    <x v="27"/>
    <x v="0"/>
    <n v="0"/>
    <s v="Golfbane mm"/>
    <x v="3"/>
  </r>
  <r>
    <x v="54"/>
    <x v="0"/>
    <x v="7"/>
    <x v="26"/>
    <x v="0"/>
    <n v="25.6"/>
    <s v="Friområder mm"/>
    <x v="3"/>
  </r>
  <r>
    <x v="54"/>
    <x v="0"/>
    <x v="7"/>
    <x v="160"/>
    <x v="0"/>
    <n v="0"/>
    <s v="Ikke fordelt"/>
    <x v="2"/>
  </r>
  <r>
    <x v="54"/>
    <x v="0"/>
    <x v="7"/>
    <x v="164"/>
    <x v="0"/>
    <n v="0"/>
    <s v="Bolig- og fritidsbebyggelse"/>
    <x v="0"/>
  </r>
  <r>
    <x v="54"/>
    <x v="0"/>
    <x v="7"/>
    <x v="163"/>
    <x v="0"/>
    <n v="0"/>
    <s v="Bolig- og fritidsbebyggelse"/>
    <x v="0"/>
  </r>
  <r>
    <x v="54"/>
    <x v="0"/>
    <x v="7"/>
    <x v="154"/>
    <x v="0"/>
    <n v="0"/>
    <s v="Næringsbygg og offentlige bygg"/>
    <x v="0"/>
  </r>
  <r>
    <x v="54"/>
    <x v="0"/>
    <x v="7"/>
    <x v="157"/>
    <x v="0"/>
    <n v="0"/>
    <s v="Næringsbygg og offentlige bygg"/>
    <x v="0"/>
  </r>
  <r>
    <x v="54"/>
    <x v="0"/>
    <x v="7"/>
    <x v="166"/>
    <x v="0"/>
    <n v="46.9"/>
    <n v="0"/>
    <x v="5"/>
  </r>
  <r>
    <x v="54"/>
    <x v="0"/>
    <x v="7"/>
    <x v="158"/>
    <x v="0"/>
    <n v="5.3"/>
    <s v="Samferdselsanlegg"/>
    <x v="1"/>
  </r>
  <r>
    <x v="54"/>
    <x v="0"/>
    <x v="7"/>
    <x v="10"/>
    <x v="0"/>
    <n v="0"/>
    <s v="Skogplanting"/>
    <x v="3"/>
  </r>
  <r>
    <x v="54"/>
    <x v="0"/>
    <x v="7"/>
    <x v="161"/>
    <x v="1"/>
    <n v="11"/>
    <s v="Næringsbygg og offentlige bygg"/>
    <x v="0"/>
  </r>
  <r>
    <x v="54"/>
    <x v="0"/>
    <x v="7"/>
    <x v="156"/>
    <x v="1"/>
    <n v="0"/>
    <s v="Annet landbruksområde"/>
    <x v="0"/>
  </r>
  <r>
    <x v="54"/>
    <x v="0"/>
    <x v="7"/>
    <x v="155"/>
    <x v="1"/>
    <n v="9.6"/>
    <s v="Bolig- og fritidsbebyggelse"/>
    <x v="0"/>
  </r>
  <r>
    <x v="54"/>
    <x v="0"/>
    <x v="7"/>
    <x v="159"/>
    <x v="1"/>
    <n v="0"/>
    <s v="Friområder mm"/>
    <x v="3"/>
  </r>
  <r>
    <x v="54"/>
    <x v="0"/>
    <x v="7"/>
    <x v="165"/>
    <x v="1"/>
    <n v="0"/>
    <s v="Næringsbygg og offentlige bygg"/>
    <x v="0"/>
  </r>
  <r>
    <x v="54"/>
    <x v="0"/>
    <x v="7"/>
    <x v="162"/>
    <x v="1"/>
    <n v="0"/>
    <s v="Bolig- og fritidsbebyggelse"/>
    <x v="0"/>
  </r>
  <r>
    <x v="54"/>
    <x v="0"/>
    <x v="7"/>
    <x v="27"/>
    <x v="1"/>
    <n v="0"/>
    <s v="Golfbane mm"/>
    <x v="3"/>
  </r>
  <r>
    <x v="54"/>
    <x v="0"/>
    <x v="7"/>
    <x v="26"/>
    <x v="1"/>
    <n v="2.4"/>
    <s v="Friområder mm"/>
    <x v="3"/>
  </r>
  <r>
    <x v="54"/>
    <x v="0"/>
    <x v="7"/>
    <x v="160"/>
    <x v="1"/>
    <n v="0"/>
    <s v="Ikke fordelt"/>
    <x v="2"/>
  </r>
  <r>
    <x v="54"/>
    <x v="0"/>
    <x v="7"/>
    <x v="164"/>
    <x v="1"/>
    <n v="0"/>
    <s v="Bolig- og fritidsbebyggelse"/>
    <x v="0"/>
  </r>
  <r>
    <x v="54"/>
    <x v="0"/>
    <x v="7"/>
    <x v="163"/>
    <x v="1"/>
    <n v="0"/>
    <s v="Bolig- og fritidsbebyggelse"/>
    <x v="0"/>
  </r>
  <r>
    <x v="54"/>
    <x v="0"/>
    <x v="7"/>
    <x v="154"/>
    <x v="1"/>
    <n v="0"/>
    <s v="Næringsbygg og offentlige bygg"/>
    <x v="0"/>
  </r>
  <r>
    <x v="54"/>
    <x v="0"/>
    <x v="7"/>
    <x v="157"/>
    <x v="1"/>
    <n v="0"/>
    <s v="Næringsbygg og offentlige bygg"/>
    <x v="0"/>
  </r>
  <r>
    <x v="54"/>
    <x v="0"/>
    <x v="7"/>
    <x v="166"/>
    <x v="1"/>
    <n v="27.7"/>
    <n v="0"/>
    <x v="5"/>
  </r>
  <r>
    <x v="54"/>
    <x v="0"/>
    <x v="7"/>
    <x v="158"/>
    <x v="1"/>
    <n v="4.7"/>
    <s v="Samferdselsanlegg"/>
    <x v="1"/>
  </r>
  <r>
    <x v="54"/>
    <x v="0"/>
    <x v="7"/>
    <x v="10"/>
    <x v="1"/>
    <n v="0"/>
    <s v="Skogplanting"/>
    <x v="3"/>
  </r>
  <r>
    <x v="54"/>
    <x v="0"/>
    <x v="8"/>
    <x v="161"/>
    <x v="0"/>
    <n v="0"/>
    <s v="Næringsbygg og offentlige bygg"/>
    <x v="0"/>
  </r>
  <r>
    <x v="54"/>
    <x v="0"/>
    <x v="8"/>
    <x v="156"/>
    <x v="0"/>
    <n v="2.5"/>
    <s v="Annet landbruksområde"/>
    <x v="0"/>
  </r>
  <r>
    <x v="54"/>
    <x v="0"/>
    <x v="8"/>
    <x v="155"/>
    <x v="0"/>
    <n v="0"/>
    <s v="Bolig- og fritidsbebyggelse"/>
    <x v="0"/>
  </r>
  <r>
    <x v="54"/>
    <x v="0"/>
    <x v="8"/>
    <x v="159"/>
    <x v="0"/>
    <n v="0"/>
    <s v="Friområder mm"/>
    <x v="3"/>
  </r>
  <r>
    <x v="54"/>
    <x v="0"/>
    <x v="8"/>
    <x v="165"/>
    <x v="0"/>
    <n v="0"/>
    <s v="Næringsbygg og offentlige bygg"/>
    <x v="0"/>
  </r>
  <r>
    <x v="54"/>
    <x v="0"/>
    <x v="8"/>
    <x v="162"/>
    <x v="0"/>
    <n v="0"/>
    <s v="Bolig- og fritidsbebyggelse"/>
    <x v="0"/>
  </r>
  <r>
    <x v="54"/>
    <x v="0"/>
    <x v="8"/>
    <x v="27"/>
    <x v="0"/>
    <n v="0"/>
    <s v="Golfbane mm"/>
    <x v="3"/>
  </r>
  <r>
    <x v="54"/>
    <x v="0"/>
    <x v="8"/>
    <x v="26"/>
    <x v="0"/>
    <n v="0"/>
    <s v="Friområder mm"/>
    <x v="3"/>
  </r>
  <r>
    <x v="54"/>
    <x v="0"/>
    <x v="8"/>
    <x v="160"/>
    <x v="0"/>
    <n v="0"/>
    <s v="Ikke fordelt"/>
    <x v="2"/>
  </r>
  <r>
    <x v="54"/>
    <x v="0"/>
    <x v="8"/>
    <x v="164"/>
    <x v="0"/>
    <n v="0"/>
    <s v="Bolig- og fritidsbebyggelse"/>
    <x v="0"/>
  </r>
  <r>
    <x v="54"/>
    <x v="0"/>
    <x v="8"/>
    <x v="163"/>
    <x v="0"/>
    <n v="0"/>
    <s v="Bolig- og fritidsbebyggelse"/>
    <x v="0"/>
  </r>
  <r>
    <x v="54"/>
    <x v="0"/>
    <x v="8"/>
    <x v="154"/>
    <x v="0"/>
    <n v="0"/>
    <s v="Næringsbygg og offentlige bygg"/>
    <x v="0"/>
  </r>
  <r>
    <x v="54"/>
    <x v="0"/>
    <x v="8"/>
    <x v="157"/>
    <x v="0"/>
    <n v="0"/>
    <s v="Næringsbygg og offentlige bygg"/>
    <x v="0"/>
  </r>
  <r>
    <x v="54"/>
    <x v="0"/>
    <x v="8"/>
    <x v="166"/>
    <x v="0"/>
    <n v="3.5"/>
    <n v="0"/>
    <x v="5"/>
  </r>
  <r>
    <x v="54"/>
    <x v="0"/>
    <x v="8"/>
    <x v="158"/>
    <x v="0"/>
    <n v="1"/>
    <s v="Samferdselsanlegg"/>
    <x v="1"/>
  </r>
  <r>
    <x v="54"/>
    <x v="0"/>
    <x v="8"/>
    <x v="10"/>
    <x v="0"/>
    <n v="0"/>
    <s v="Skogplanting"/>
    <x v="3"/>
  </r>
  <r>
    <x v="54"/>
    <x v="0"/>
    <x v="8"/>
    <x v="161"/>
    <x v="1"/>
    <n v="0"/>
    <s v="Næringsbygg og offentlige bygg"/>
    <x v="0"/>
  </r>
  <r>
    <x v="54"/>
    <x v="0"/>
    <x v="8"/>
    <x v="156"/>
    <x v="1"/>
    <n v="0"/>
    <s v="Annet landbruksområde"/>
    <x v="0"/>
  </r>
  <r>
    <x v="54"/>
    <x v="0"/>
    <x v="8"/>
    <x v="155"/>
    <x v="1"/>
    <n v="0"/>
    <s v="Bolig- og fritidsbebyggelse"/>
    <x v="0"/>
  </r>
  <r>
    <x v="54"/>
    <x v="0"/>
    <x v="8"/>
    <x v="159"/>
    <x v="1"/>
    <n v="0"/>
    <s v="Friområder mm"/>
    <x v="3"/>
  </r>
  <r>
    <x v="54"/>
    <x v="0"/>
    <x v="8"/>
    <x v="165"/>
    <x v="1"/>
    <n v="0"/>
    <s v="Næringsbygg og offentlige bygg"/>
    <x v="0"/>
  </r>
  <r>
    <x v="54"/>
    <x v="0"/>
    <x v="8"/>
    <x v="162"/>
    <x v="1"/>
    <n v="0"/>
    <s v="Bolig- og fritidsbebyggelse"/>
    <x v="0"/>
  </r>
  <r>
    <x v="54"/>
    <x v="0"/>
    <x v="8"/>
    <x v="27"/>
    <x v="1"/>
    <n v="0"/>
    <s v="Golfbane mm"/>
    <x v="3"/>
  </r>
  <r>
    <x v="54"/>
    <x v="0"/>
    <x v="8"/>
    <x v="26"/>
    <x v="1"/>
    <n v="0"/>
    <s v="Friområder mm"/>
    <x v="3"/>
  </r>
  <r>
    <x v="54"/>
    <x v="0"/>
    <x v="8"/>
    <x v="160"/>
    <x v="1"/>
    <n v="0"/>
    <s v="Ikke fordelt"/>
    <x v="2"/>
  </r>
  <r>
    <x v="54"/>
    <x v="0"/>
    <x v="8"/>
    <x v="164"/>
    <x v="1"/>
    <n v="0"/>
    <s v="Bolig- og fritidsbebyggelse"/>
    <x v="0"/>
  </r>
  <r>
    <x v="54"/>
    <x v="0"/>
    <x v="8"/>
    <x v="163"/>
    <x v="1"/>
    <n v="0"/>
    <s v="Bolig- og fritidsbebyggelse"/>
    <x v="0"/>
  </r>
  <r>
    <x v="54"/>
    <x v="0"/>
    <x v="8"/>
    <x v="154"/>
    <x v="1"/>
    <n v="0"/>
    <s v="Næringsbygg og offentlige bygg"/>
    <x v="0"/>
  </r>
  <r>
    <x v="54"/>
    <x v="0"/>
    <x v="8"/>
    <x v="157"/>
    <x v="1"/>
    <n v="0"/>
    <s v="Næringsbygg og offentlige bygg"/>
    <x v="0"/>
  </r>
  <r>
    <x v="54"/>
    <x v="0"/>
    <x v="8"/>
    <x v="166"/>
    <x v="1"/>
    <n v="0"/>
    <n v="0"/>
    <x v="5"/>
  </r>
  <r>
    <x v="54"/>
    <x v="0"/>
    <x v="8"/>
    <x v="158"/>
    <x v="1"/>
    <n v="0"/>
    <s v="Samferdselsanlegg"/>
    <x v="1"/>
  </r>
  <r>
    <x v="54"/>
    <x v="0"/>
    <x v="8"/>
    <x v="10"/>
    <x v="1"/>
    <n v="0"/>
    <s v="Skogplanting"/>
    <x v="3"/>
  </r>
  <r>
    <x v="54"/>
    <x v="0"/>
    <x v="9"/>
    <x v="161"/>
    <x v="0"/>
    <n v="0"/>
    <s v="Næringsbygg og offentlige bygg"/>
    <x v="0"/>
  </r>
  <r>
    <x v="54"/>
    <x v="0"/>
    <x v="9"/>
    <x v="156"/>
    <x v="0"/>
    <n v="0"/>
    <s v="Annet landbruksområde"/>
    <x v="0"/>
  </r>
  <r>
    <x v="54"/>
    <x v="0"/>
    <x v="9"/>
    <x v="155"/>
    <x v="0"/>
    <n v="36.9"/>
    <s v="Bolig- og fritidsbebyggelse"/>
    <x v="0"/>
  </r>
  <r>
    <x v="54"/>
    <x v="0"/>
    <x v="9"/>
    <x v="159"/>
    <x v="0"/>
    <n v="0"/>
    <s v="Friområder mm"/>
    <x v="3"/>
  </r>
  <r>
    <x v="54"/>
    <x v="0"/>
    <x v="9"/>
    <x v="165"/>
    <x v="0"/>
    <n v="0"/>
    <s v="Næringsbygg og offentlige bygg"/>
    <x v="0"/>
  </r>
  <r>
    <x v="54"/>
    <x v="0"/>
    <x v="9"/>
    <x v="162"/>
    <x v="0"/>
    <n v="0"/>
    <s v="Bolig- og fritidsbebyggelse"/>
    <x v="0"/>
  </r>
  <r>
    <x v="54"/>
    <x v="0"/>
    <x v="9"/>
    <x v="27"/>
    <x v="0"/>
    <n v="0"/>
    <s v="Golfbane mm"/>
    <x v="3"/>
  </r>
  <r>
    <x v="54"/>
    <x v="0"/>
    <x v="9"/>
    <x v="26"/>
    <x v="0"/>
    <n v="0"/>
    <s v="Friområder mm"/>
    <x v="3"/>
  </r>
  <r>
    <x v="54"/>
    <x v="0"/>
    <x v="9"/>
    <x v="160"/>
    <x v="0"/>
    <n v="0"/>
    <s v="Ikke fordelt"/>
    <x v="2"/>
  </r>
  <r>
    <x v="54"/>
    <x v="0"/>
    <x v="9"/>
    <x v="164"/>
    <x v="0"/>
    <n v="0"/>
    <s v="Bolig- og fritidsbebyggelse"/>
    <x v="0"/>
  </r>
  <r>
    <x v="54"/>
    <x v="0"/>
    <x v="9"/>
    <x v="163"/>
    <x v="0"/>
    <n v="0"/>
    <s v="Bolig- og fritidsbebyggelse"/>
    <x v="0"/>
  </r>
  <r>
    <x v="54"/>
    <x v="0"/>
    <x v="9"/>
    <x v="154"/>
    <x v="0"/>
    <n v="29"/>
    <s v="Næringsbygg og offentlige bygg"/>
    <x v="0"/>
  </r>
  <r>
    <x v="54"/>
    <x v="0"/>
    <x v="9"/>
    <x v="157"/>
    <x v="0"/>
    <n v="0"/>
    <s v="Næringsbygg og offentlige bygg"/>
    <x v="0"/>
  </r>
  <r>
    <x v="54"/>
    <x v="0"/>
    <x v="9"/>
    <x v="166"/>
    <x v="0"/>
    <n v="70"/>
    <n v="0"/>
    <x v="5"/>
  </r>
  <r>
    <x v="54"/>
    <x v="0"/>
    <x v="9"/>
    <x v="158"/>
    <x v="0"/>
    <n v="4.0999999999999996"/>
    <s v="Samferdselsanlegg"/>
    <x v="1"/>
  </r>
  <r>
    <x v="54"/>
    <x v="0"/>
    <x v="9"/>
    <x v="10"/>
    <x v="0"/>
    <n v="0"/>
    <s v="Skogplanting"/>
    <x v="3"/>
  </r>
  <r>
    <x v="54"/>
    <x v="0"/>
    <x v="9"/>
    <x v="161"/>
    <x v="1"/>
    <n v="0"/>
    <s v="Næringsbygg og offentlige bygg"/>
    <x v="0"/>
  </r>
  <r>
    <x v="54"/>
    <x v="0"/>
    <x v="9"/>
    <x v="156"/>
    <x v="1"/>
    <n v="0"/>
    <s v="Annet landbruksområde"/>
    <x v="0"/>
  </r>
  <r>
    <x v="54"/>
    <x v="0"/>
    <x v="9"/>
    <x v="155"/>
    <x v="1"/>
    <n v="42"/>
    <s v="Bolig- og fritidsbebyggelse"/>
    <x v="0"/>
  </r>
  <r>
    <x v="54"/>
    <x v="0"/>
    <x v="9"/>
    <x v="159"/>
    <x v="1"/>
    <n v="0"/>
    <s v="Friområder mm"/>
    <x v="3"/>
  </r>
  <r>
    <x v="54"/>
    <x v="0"/>
    <x v="9"/>
    <x v="165"/>
    <x v="1"/>
    <n v="0"/>
    <s v="Næringsbygg og offentlige bygg"/>
    <x v="0"/>
  </r>
  <r>
    <x v="54"/>
    <x v="0"/>
    <x v="9"/>
    <x v="162"/>
    <x v="1"/>
    <n v="0"/>
    <s v="Bolig- og fritidsbebyggelse"/>
    <x v="0"/>
  </r>
  <r>
    <x v="54"/>
    <x v="0"/>
    <x v="9"/>
    <x v="27"/>
    <x v="1"/>
    <n v="0"/>
    <s v="Golfbane mm"/>
    <x v="3"/>
  </r>
  <r>
    <x v="54"/>
    <x v="0"/>
    <x v="9"/>
    <x v="26"/>
    <x v="1"/>
    <n v="0"/>
    <s v="Friområder mm"/>
    <x v="3"/>
  </r>
  <r>
    <x v="54"/>
    <x v="0"/>
    <x v="9"/>
    <x v="160"/>
    <x v="1"/>
    <n v="0"/>
    <s v="Ikke fordelt"/>
    <x v="2"/>
  </r>
  <r>
    <x v="54"/>
    <x v="0"/>
    <x v="9"/>
    <x v="164"/>
    <x v="1"/>
    <n v="0"/>
    <s v="Bolig- og fritidsbebyggelse"/>
    <x v="0"/>
  </r>
  <r>
    <x v="54"/>
    <x v="0"/>
    <x v="9"/>
    <x v="163"/>
    <x v="1"/>
    <n v="0"/>
    <s v="Bolig- og fritidsbebyggelse"/>
    <x v="0"/>
  </r>
  <r>
    <x v="54"/>
    <x v="0"/>
    <x v="9"/>
    <x v="154"/>
    <x v="1"/>
    <n v="1"/>
    <s v="Næringsbygg og offentlige bygg"/>
    <x v="0"/>
  </r>
  <r>
    <x v="54"/>
    <x v="0"/>
    <x v="9"/>
    <x v="157"/>
    <x v="1"/>
    <n v="0"/>
    <s v="Næringsbygg og offentlige bygg"/>
    <x v="0"/>
  </r>
  <r>
    <x v="54"/>
    <x v="0"/>
    <x v="9"/>
    <x v="166"/>
    <x v="1"/>
    <n v="43"/>
    <n v="0"/>
    <x v="5"/>
  </r>
  <r>
    <x v="54"/>
    <x v="0"/>
    <x v="9"/>
    <x v="158"/>
    <x v="1"/>
    <n v="0"/>
    <s v="Samferdselsanlegg"/>
    <x v="1"/>
  </r>
  <r>
    <x v="54"/>
    <x v="0"/>
    <x v="9"/>
    <x v="10"/>
    <x v="1"/>
    <n v="0"/>
    <s v="Skogplanting"/>
    <x v="3"/>
  </r>
  <r>
    <x v="54"/>
    <x v="0"/>
    <x v="10"/>
    <x v="161"/>
    <x v="0"/>
    <n v="0"/>
    <s v="Næringsbygg og offentlige bygg"/>
    <x v="0"/>
  </r>
  <r>
    <x v="54"/>
    <x v="0"/>
    <x v="10"/>
    <x v="156"/>
    <x v="0"/>
    <n v="0"/>
    <s v="Annet landbruksområde"/>
    <x v="0"/>
  </r>
  <r>
    <x v="54"/>
    <x v="0"/>
    <x v="10"/>
    <x v="155"/>
    <x v="0"/>
    <n v="0"/>
    <s v="Bolig- og fritidsbebyggelse"/>
    <x v="0"/>
  </r>
  <r>
    <x v="54"/>
    <x v="0"/>
    <x v="10"/>
    <x v="159"/>
    <x v="0"/>
    <n v="0"/>
    <s v="Friområder mm"/>
    <x v="3"/>
  </r>
  <r>
    <x v="54"/>
    <x v="0"/>
    <x v="10"/>
    <x v="165"/>
    <x v="0"/>
    <n v="0"/>
    <s v="Næringsbygg og offentlige bygg"/>
    <x v="0"/>
  </r>
  <r>
    <x v="54"/>
    <x v="0"/>
    <x v="10"/>
    <x v="162"/>
    <x v="0"/>
    <n v="0"/>
    <s v="Bolig- og fritidsbebyggelse"/>
    <x v="0"/>
  </r>
  <r>
    <x v="54"/>
    <x v="0"/>
    <x v="10"/>
    <x v="27"/>
    <x v="0"/>
    <n v="0"/>
    <s v="Golfbane mm"/>
    <x v="3"/>
  </r>
  <r>
    <x v="54"/>
    <x v="0"/>
    <x v="10"/>
    <x v="26"/>
    <x v="0"/>
    <n v="0"/>
    <s v="Friområder mm"/>
    <x v="3"/>
  </r>
  <r>
    <x v="54"/>
    <x v="0"/>
    <x v="10"/>
    <x v="160"/>
    <x v="0"/>
    <n v="0"/>
    <s v="Ikke fordelt"/>
    <x v="2"/>
  </r>
  <r>
    <x v="54"/>
    <x v="0"/>
    <x v="10"/>
    <x v="164"/>
    <x v="0"/>
    <n v="0"/>
    <s v="Bolig- og fritidsbebyggelse"/>
    <x v="0"/>
  </r>
  <r>
    <x v="54"/>
    <x v="0"/>
    <x v="10"/>
    <x v="163"/>
    <x v="0"/>
    <n v="0"/>
    <s v="Bolig- og fritidsbebyggelse"/>
    <x v="0"/>
  </r>
  <r>
    <x v="54"/>
    <x v="0"/>
    <x v="10"/>
    <x v="154"/>
    <x v="0"/>
    <n v="8.6"/>
    <s v="Næringsbygg og offentlige bygg"/>
    <x v="0"/>
  </r>
  <r>
    <x v="54"/>
    <x v="0"/>
    <x v="10"/>
    <x v="157"/>
    <x v="0"/>
    <n v="5.2"/>
    <s v="Næringsbygg og offentlige bygg"/>
    <x v="0"/>
  </r>
  <r>
    <x v="54"/>
    <x v="0"/>
    <x v="10"/>
    <x v="166"/>
    <x v="0"/>
    <n v="13.8"/>
    <n v="0"/>
    <x v="5"/>
  </r>
  <r>
    <x v="54"/>
    <x v="0"/>
    <x v="10"/>
    <x v="158"/>
    <x v="0"/>
    <n v="0"/>
    <s v="Samferdselsanlegg"/>
    <x v="1"/>
  </r>
  <r>
    <x v="54"/>
    <x v="0"/>
    <x v="10"/>
    <x v="10"/>
    <x v="0"/>
    <n v="0"/>
    <s v="Skogplanting"/>
    <x v="3"/>
  </r>
  <r>
    <x v="54"/>
    <x v="0"/>
    <x v="10"/>
    <x v="161"/>
    <x v="1"/>
    <n v="0"/>
    <s v="Næringsbygg og offentlige bygg"/>
    <x v="0"/>
  </r>
  <r>
    <x v="54"/>
    <x v="0"/>
    <x v="10"/>
    <x v="156"/>
    <x v="1"/>
    <n v="0"/>
    <s v="Annet landbruksområde"/>
    <x v="0"/>
  </r>
  <r>
    <x v="54"/>
    <x v="0"/>
    <x v="10"/>
    <x v="155"/>
    <x v="1"/>
    <n v="0"/>
    <s v="Bolig- og fritidsbebyggelse"/>
    <x v="0"/>
  </r>
  <r>
    <x v="54"/>
    <x v="0"/>
    <x v="10"/>
    <x v="159"/>
    <x v="1"/>
    <n v="0"/>
    <s v="Friområder mm"/>
    <x v="3"/>
  </r>
  <r>
    <x v="54"/>
    <x v="0"/>
    <x v="10"/>
    <x v="165"/>
    <x v="1"/>
    <n v="0"/>
    <s v="Næringsbygg og offentlige bygg"/>
    <x v="0"/>
  </r>
  <r>
    <x v="54"/>
    <x v="0"/>
    <x v="10"/>
    <x v="162"/>
    <x v="1"/>
    <n v="0"/>
    <s v="Bolig- og fritidsbebyggelse"/>
    <x v="0"/>
  </r>
  <r>
    <x v="54"/>
    <x v="0"/>
    <x v="10"/>
    <x v="27"/>
    <x v="1"/>
    <n v="0"/>
    <s v="Golfbane mm"/>
    <x v="3"/>
  </r>
  <r>
    <x v="54"/>
    <x v="0"/>
    <x v="10"/>
    <x v="26"/>
    <x v="1"/>
    <n v="0"/>
    <s v="Friområder mm"/>
    <x v="3"/>
  </r>
  <r>
    <x v="54"/>
    <x v="0"/>
    <x v="10"/>
    <x v="160"/>
    <x v="1"/>
    <n v="0"/>
    <s v="Ikke fordelt"/>
    <x v="2"/>
  </r>
  <r>
    <x v="54"/>
    <x v="0"/>
    <x v="10"/>
    <x v="164"/>
    <x v="1"/>
    <n v="0"/>
    <s v="Bolig- og fritidsbebyggelse"/>
    <x v="0"/>
  </r>
  <r>
    <x v="54"/>
    <x v="0"/>
    <x v="10"/>
    <x v="163"/>
    <x v="1"/>
    <n v="0"/>
    <s v="Bolig- og fritidsbebyggelse"/>
    <x v="0"/>
  </r>
  <r>
    <x v="54"/>
    <x v="0"/>
    <x v="10"/>
    <x v="154"/>
    <x v="1"/>
    <n v="0"/>
    <s v="Næringsbygg og offentlige bygg"/>
    <x v="0"/>
  </r>
  <r>
    <x v="54"/>
    <x v="0"/>
    <x v="10"/>
    <x v="157"/>
    <x v="1"/>
    <n v="0"/>
    <s v="Næringsbygg og offentlige bygg"/>
    <x v="0"/>
  </r>
  <r>
    <x v="54"/>
    <x v="0"/>
    <x v="10"/>
    <x v="166"/>
    <x v="1"/>
    <n v="0"/>
    <n v="0"/>
    <x v="5"/>
  </r>
  <r>
    <x v="54"/>
    <x v="0"/>
    <x v="10"/>
    <x v="158"/>
    <x v="1"/>
    <n v="0"/>
    <s v="Samferdselsanlegg"/>
    <x v="1"/>
  </r>
  <r>
    <x v="54"/>
    <x v="0"/>
    <x v="10"/>
    <x v="10"/>
    <x v="1"/>
    <n v="0"/>
    <s v="Skogplanting"/>
    <x v="3"/>
  </r>
  <r>
    <x v="54"/>
    <x v="0"/>
    <x v="11"/>
    <x v="161"/>
    <x v="0"/>
    <n v="0"/>
    <s v="Næringsbygg og offentlige bygg"/>
    <x v="0"/>
  </r>
  <r>
    <x v="54"/>
    <x v="0"/>
    <x v="11"/>
    <x v="156"/>
    <x v="0"/>
    <n v="0"/>
    <s v="Annet landbruksområde"/>
    <x v="0"/>
  </r>
  <r>
    <x v="54"/>
    <x v="0"/>
    <x v="11"/>
    <x v="155"/>
    <x v="0"/>
    <n v="0"/>
    <s v="Bolig- og fritidsbebyggelse"/>
    <x v="0"/>
  </r>
  <r>
    <x v="54"/>
    <x v="0"/>
    <x v="11"/>
    <x v="159"/>
    <x v="0"/>
    <n v="0"/>
    <s v="Friområder mm"/>
    <x v="3"/>
  </r>
  <r>
    <x v="54"/>
    <x v="0"/>
    <x v="11"/>
    <x v="165"/>
    <x v="0"/>
    <n v="0"/>
    <s v="Næringsbygg og offentlige bygg"/>
    <x v="0"/>
  </r>
  <r>
    <x v="54"/>
    <x v="0"/>
    <x v="11"/>
    <x v="162"/>
    <x v="0"/>
    <n v="0"/>
    <s v="Bolig- og fritidsbebyggelse"/>
    <x v="0"/>
  </r>
  <r>
    <x v="54"/>
    <x v="0"/>
    <x v="11"/>
    <x v="27"/>
    <x v="0"/>
    <n v="0"/>
    <s v="Golfbane mm"/>
    <x v="3"/>
  </r>
  <r>
    <x v="54"/>
    <x v="0"/>
    <x v="11"/>
    <x v="26"/>
    <x v="0"/>
    <n v="0"/>
    <s v="Friområder mm"/>
    <x v="3"/>
  </r>
  <r>
    <x v="54"/>
    <x v="0"/>
    <x v="11"/>
    <x v="160"/>
    <x v="0"/>
    <n v="0"/>
    <s v="Ikke fordelt"/>
    <x v="2"/>
  </r>
  <r>
    <x v="54"/>
    <x v="0"/>
    <x v="11"/>
    <x v="164"/>
    <x v="0"/>
    <n v="0"/>
    <s v="Bolig- og fritidsbebyggelse"/>
    <x v="0"/>
  </r>
  <r>
    <x v="54"/>
    <x v="0"/>
    <x v="11"/>
    <x v="163"/>
    <x v="0"/>
    <n v="0"/>
    <s v="Bolig- og fritidsbebyggelse"/>
    <x v="0"/>
  </r>
  <r>
    <x v="54"/>
    <x v="0"/>
    <x v="11"/>
    <x v="154"/>
    <x v="0"/>
    <n v="2"/>
    <s v="Næringsbygg og offentlige bygg"/>
    <x v="0"/>
  </r>
  <r>
    <x v="54"/>
    <x v="0"/>
    <x v="11"/>
    <x v="157"/>
    <x v="0"/>
    <n v="0"/>
    <s v="Næringsbygg og offentlige bygg"/>
    <x v="0"/>
  </r>
  <r>
    <x v="54"/>
    <x v="0"/>
    <x v="11"/>
    <x v="166"/>
    <x v="0"/>
    <n v="2"/>
    <n v="0"/>
    <x v="5"/>
  </r>
  <r>
    <x v="54"/>
    <x v="0"/>
    <x v="11"/>
    <x v="158"/>
    <x v="0"/>
    <n v="0"/>
    <s v="Samferdselsanlegg"/>
    <x v="1"/>
  </r>
  <r>
    <x v="54"/>
    <x v="0"/>
    <x v="11"/>
    <x v="10"/>
    <x v="0"/>
    <n v="0"/>
    <s v="Skogplanting"/>
    <x v="3"/>
  </r>
  <r>
    <x v="54"/>
    <x v="0"/>
    <x v="11"/>
    <x v="161"/>
    <x v="1"/>
    <n v="0"/>
    <s v="Næringsbygg og offentlige bygg"/>
    <x v="0"/>
  </r>
  <r>
    <x v="54"/>
    <x v="0"/>
    <x v="11"/>
    <x v="156"/>
    <x v="1"/>
    <n v="0"/>
    <s v="Annet landbruksområde"/>
    <x v="0"/>
  </r>
  <r>
    <x v="54"/>
    <x v="0"/>
    <x v="11"/>
    <x v="155"/>
    <x v="1"/>
    <n v="0"/>
    <s v="Bolig- og fritidsbebyggelse"/>
    <x v="0"/>
  </r>
  <r>
    <x v="54"/>
    <x v="0"/>
    <x v="11"/>
    <x v="159"/>
    <x v="1"/>
    <n v="0"/>
    <s v="Friområder mm"/>
    <x v="3"/>
  </r>
  <r>
    <x v="54"/>
    <x v="0"/>
    <x v="11"/>
    <x v="165"/>
    <x v="1"/>
    <n v="0"/>
    <s v="Næringsbygg og offentlige bygg"/>
    <x v="0"/>
  </r>
  <r>
    <x v="54"/>
    <x v="0"/>
    <x v="11"/>
    <x v="162"/>
    <x v="1"/>
    <n v="0"/>
    <s v="Bolig- og fritidsbebyggelse"/>
    <x v="0"/>
  </r>
  <r>
    <x v="54"/>
    <x v="0"/>
    <x v="11"/>
    <x v="27"/>
    <x v="1"/>
    <n v="0"/>
    <s v="Golfbane mm"/>
    <x v="3"/>
  </r>
  <r>
    <x v="54"/>
    <x v="0"/>
    <x v="11"/>
    <x v="26"/>
    <x v="1"/>
    <n v="0"/>
    <s v="Friområder mm"/>
    <x v="3"/>
  </r>
  <r>
    <x v="54"/>
    <x v="0"/>
    <x v="11"/>
    <x v="160"/>
    <x v="1"/>
    <n v="0"/>
    <s v="Ikke fordelt"/>
    <x v="2"/>
  </r>
  <r>
    <x v="54"/>
    <x v="0"/>
    <x v="11"/>
    <x v="164"/>
    <x v="1"/>
    <n v="0"/>
    <s v="Bolig- og fritidsbebyggelse"/>
    <x v="0"/>
  </r>
  <r>
    <x v="54"/>
    <x v="0"/>
    <x v="11"/>
    <x v="163"/>
    <x v="1"/>
    <n v="0"/>
    <s v="Bolig- og fritidsbebyggelse"/>
    <x v="0"/>
  </r>
  <r>
    <x v="54"/>
    <x v="0"/>
    <x v="11"/>
    <x v="154"/>
    <x v="1"/>
    <n v="0"/>
    <s v="Næringsbygg og offentlige bygg"/>
    <x v="0"/>
  </r>
  <r>
    <x v="54"/>
    <x v="0"/>
    <x v="11"/>
    <x v="157"/>
    <x v="1"/>
    <n v="0"/>
    <s v="Næringsbygg og offentlige bygg"/>
    <x v="0"/>
  </r>
  <r>
    <x v="54"/>
    <x v="0"/>
    <x v="11"/>
    <x v="166"/>
    <x v="1"/>
    <n v="0"/>
    <n v="0"/>
    <x v="5"/>
  </r>
  <r>
    <x v="54"/>
    <x v="0"/>
    <x v="11"/>
    <x v="158"/>
    <x v="1"/>
    <n v="0"/>
    <s v="Samferdselsanlegg"/>
    <x v="1"/>
  </r>
  <r>
    <x v="54"/>
    <x v="0"/>
    <x v="11"/>
    <x v="10"/>
    <x v="1"/>
    <n v="0"/>
    <s v="Skogplanting"/>
    <x v="3"/>
  </r>
  <r>
    <x v="54"/>
    <x v="0"/>
    <x v="12"/>
    <x v="161"/>
    <x v="0"/>
    <n v="1"/>
    <s v="Næringsbygg og offentlige bygg"/>
    <x v="0"/>
  </r>
  <r>
    <x v="54"/>
    <x v="0"/>
    <x v="12"/>
    <x v="156"/>
    <x v="0"/>
    <n v="0"/>
    <s v="Annet landbruksområde"/>
    <x v="0"/>
  </r>
  <r>
    <x v="54"/>
    <x v="0"/>
    <x v="12"/>
    <x v="155"/>
    <x v="0"/>
    <n v="6"/>
    <s v="Bolig- og fritidsbebyggelse"/>
    <x v="0"/>
  </r>
  <r>
    <x v="54"/>
    <x v="0"/>
    <x v="12"/>
    <x v="159"/>
    <x v="0"/>
    <n v="0"/>
    <s v="Friområder mm"/>
    <x v="3"/>
  </r>
  <r>
    <x v="54"/>
    <x v="0"/>
    <x v="12"/>
    <x v="165"/>
    <x v="0"/>
    <n v="0"/>
    <s v="Næringsbygg og offentlige bygg"/>
    <x v="0"/>
  </r>
  <r>
    <x v="54"/>
    <x v="0"/>
    <x v="12"/>
    <x v="162"/>
    <x v="0"/>
    <n v="0"/>
    <s v="Bolig- og fritidsbebyggelse"/>
    <x v="0"/>
  </r>
  <r>
    <x v="54"/>
    <x v="0"/>
    <x v="12"/>
    <x v="27"/>
    <x v="0"/>
    <n v="0"/>
    <s v="Golfbane mm"/>
    <x v="3"/>
  </r>
  <r>
    <x v="54"/>
    <x v="0"/>
    <x v="12"/>
    <x v="26"/>
    <x v="0"/>
    <n v="1"/>
    <s v="Friområder mm"/>
    <x v="3"/>
  </r>
  <r>
    <x v="54"/>
    <x v="0"/>
    <x v="12"/>
    <x v="160"/>
    <x v="0"/>
    <n v="0"/>
    <s v="Ikke fordelt"/>
    <x v="2"/>
  </r>
  <r>
    <x v="54"/>
    <x v="0"/>
    <x v="12"/>
    <x v="164"/>
    <x v="0"/>
    <n v="0"/>
    <s v="Bolig- og fritidsbebyggelse"/>
    <x v="0"/>
  </r>
  <r>
    <x v="54"/>
    <x v="0"/>
    <x v="12"/>
    <x v="163"/>
    <x v="0"/>
    <n v="0"/>
    <s v="Bolig- og fritidsbebyggelse"/>
    <x v="0"/>
  </r>
  <r>
    <x v="54"/>
    <x v="0"/>
    <x v="12"/>
    <x v="154"/>
    <x v="0"/>
    <n v="0"/>
    <s v="Næringsbygg og offentlige bygg"/>
    <x v="0"/>
  </r>
  <r>
    <x v="54"/>
    <x v="0"/>
    <x v="12"/>
    <x v="157"/>
    <x v="0"/>
    <n v="0"/>
    <s v="Næringsbygg og offentlige bygg"/>
    <x v="0"/>
  </r>
  <r>
    <x v="54"/>
    <x v="0"/>
    <x v="12"/>
    <x v="166"/>
    <x v="0"/>
    <n v="9"/>
    <n v="0"/>
    <x v="5"/>
  </r>
  <r>
    <x v="54"/>
    <x v="0"/>
    <x v="12"/>
    <x v="158"/>
    <x v="0"/>
    <n v="1"/>
    <s v="Samferdselsanlegg"/>
    <x v="1"/>
  </r>
  <r>
    <x v="54"/>
    <x v="0"/>
    <x v="12"/>
    <x v="10"/>
    <x v="0"/>
    <n v="0"/>
    <s v="Skogplanting"/>
    <x v="3"/>
  </r>
  <r>
    <x v="54"/>
    <x v="0"/>
    <x v="12"/>
    <x v="161"/>
    <x v="1"/>
    <n v="0"/>
    <s v="Næringsbygg og offentlige bygg"/>
    <x v="0"/>
  </r>
  <r>
    <x v="54"/>
    <x v="0"/>
    <x v="12"/>
    <x v="156"/>
    <x v="1"/>
    <n v="0"/>
    <s v="Annet landbruksområde"/>
    <x v="0"/>
  </r>
  <r>
    <x v="54"/>
    <x v="0"/>
    <x v="12"/>
    <x v="155"/>
    <x v="1"/>
    <n v="3"/>
    <s v="Bolig- og fritidsbebyggelse"/>
    <x v="0"/>
  </r>
  <r>
    <x v="54"/>
    <x v="0"/>
    <x v="12"/>
    <x v="159"/>
    <x v="1"/>
    <n v="0"/>
    <s v="Friområder mm"/>
    <x v="3"/>
  </r>
  <r>
    <x v="54"/>
    <x v="0"/>
    <x v="12"/>
    <x v="165"/>
    <x v="1"/>
    <n v="0"/>
    <s v="Næringsbygg og offentlige bygg"/>
    <x v="0"/>
  </r>
  <r>
    <x v="54"/>
    <x v="0"/>
    <x v="12"/>
    <x v="162"/>
    <x v="1"/>
    <n v="0"/>
    <s v="Bolig- og fritidsbebyggelse"/>
    <x v="0"/>
  </r>
  <r>
    <x v="54"/>
    <x v="0"/>
    <x v="12"/>
    <x v="27"/>
    <x v="1"/>
    <n v="0"/>
    <s v="Golfbane mm"/>
    <x v="3"/>
  </r>
  <r>
    <x v="54"/>
    <x v="0"/>
    <x v="12"/>
    <x v="26"/>
    <x v="1"/>
    <n v="0"/>
    <s v="Friområder mm"/>
    <x v="3"/>
  </r>
  <r>
    <x v="54"/>
    <x v="0"/>
    <x v="12"/>
    <x v="160"/>
    <x v="1"/>
    <n v="0"/>
    <s v="Ikke fordelt"/>
    <x v="2"/>
  </r>
  <r>
    <x v="54"/>
    <x v="0"/>
    <x v="12"/>
    <x v="164"/>
    <x v="1"/>
    <n v="0"/>
    <s v="Bolig- og fritidsbebyggelse"/>
    <x v="0"/>
  </r>
  <r>
    <x v="54"/>
    <x v="0"/>
    <x v="12"/>
    <x v="163"/>
    <x v="1"/>
    <n v="0"/>
    <s v="Bolig- og fritidsbebyggelse"/>
    <x v="0"/>
  </r>
  <r>
    <x v="54"/>
    <x v="0"/>
    <x v="12"/>
    <x v="154"/>
    <x v="1"/>
    <n v="0"/>
    <s v="Næringsbygg og offentlige bygg"/>
    <x v="0"/>
  </r>
  <r>
    <x v="54"/>
    <x v="0"/>
    <x v="12"/>
    <x v="157"/>
    <x v="1"/>
    <n v="0"/>
    <s v="Næringsbygg og offentlige bygg"/>
    <x v="0"/>
  </r>
  <r>
    <x v="54"/>
    <x v="0"/>
    <x v="12"/>
    <x v="166"/>
    <x v="1"/>
    <n v="3"/>
    <n v="0"/>
    <x v="5"/>
  </r>
  <r>
    <x v="54"/>
    <x v="0"/>
    <x v="12"/>
    <x v="158"/>
    <x v="1"/>
    <n v="0"/>
    <s v="Samferdselsanlegg"/>
    <x v="1"/>
  </r>
  <r>
    <x v="54"/>
    <x v="0"/>
    <x v="12"/>
    <x v="10"/>
    <x v="1"/>
    <n v="0"/>
    <s v="Skogplanting"/>
    <x v="3"/>
  </r>
  <r>
    <x v="54"/>
    <x v="0"/>
    <x v="13"/>
    <x v="161"/>
    <x v="0"/>
    <n v="2"/>
    <s v="Næringsbygg og offentlige bygg"/>
    <x v="0"/>
  </r>
  <r>
    <x v="54"/>
    <x v="0"/>
    <x v="13"/>
    <x v="156"/>
    <x v="0"/>
    <n v="0"/>
    <s v="Annet landbruksområde"/>
    <x v="0"/>
  </r>
  <r>
    <x v="54"/>
    <x v="0"/>
    <x v="13"/>
    <x v="155"/>
    <x v="0"/>
    <n v="5.9"/>
    <s v="Bolig- og fritidsbebyggelse"/>
    <x v="0"/>
  </r>
  <r>
    <x v="54"/>
    <x v="0"/>
    <x v="13"/>
    <x v="159"/>
    <x v="0"/>
    <n v="0"/>
    <s v="Friområder mm"/>
    <x v="3"/>
  </r>
  <r>
    <x v="54"/>
    <x v="0"/>
    <x v="13"/>
    <x v="165"/>
    <x v="0"/>
    <n v="0"/>
    <s v="Næringsbygg og offentlige bygg"/>
    <x v="0"/>
  </r>
  <r>
    <x v="54"/>
    <x v="0"/>
    <x v="13"/>
    <x v="162"/>
    <x v="0"/>
    <n v="0"/>
    <s v="Bolig- og fritidsbebyggelse"/>
    <x v="0"/>
  </r>
  <r>
    <x v="54"/>
    <x v="0"/>
    <x v="13"/>
    <x v="27"/>
    <x v="0"/>
    <n v="0"/>
    <s v="Golfbane mm"/>
    <x v="3"/>
  </r>
  <r>
    <x v="54"/>
    <x v="0"/>
    <x v="13"/>
    <x v="26"/>
    <x v="0"/>
    <n v="3.9"/>
    <s v="Friområder mm"/>
    <x v="3"/>
  </r>
  <r>
    <x v="54"/>
    <x v="0"/>
    <x v="13"/>
    <x v="160"/>
    <x v="0"/>
    <n v="0"/>
    <s v="Ikke fordelt"/>
    <x v="2"/>
  </r>
  <r>
    <x v="54"/>
    <x v="0"/>
    <x v="13"/>
    <x v="164"/>
    <x v="0"/>
    <n v="0"/>
    <s v="Bolig- og fritidsbebyggelse"/>
    <x v="0"/>
  </r>
  <r>
    <x v="54"/>
    <x v="0"/>
    <x v="13"/>
    <x v="163"/>
    <x v="0"/>
    <n v="0"/>
    <s v="Bolig- og fritidsbebyggelse"/>
    <x v="0"/>
  </r>
  <r>
    <x v="54"/>
    <x v="0"/>
    <x v="13"/>
    <x v="154"/>
    <x v="0"/>
    <n v="0"/>
    <s v="Næringsbygg og offentlige bygg"/>
    <x v="0"/>
  </r>
  <r>
    <x v="54"/>
    <x v="0"/>
    <x v="13"/>
    <x v="157"/>
    <x v="0"/>
    <n v="0"/>
    <s v="Næringsbygg og offentlige bygg"/>
    <x v="0"/>
  </r>
  <r>
    <x v="54"/>
    <x v="0"/>
    <x v="13"/>
    <x v="166"/>
    <x v="0"/>
    <n v="15.6"/>
    <n v="0"/>
    <x v="5"/>
  </r>
  <r>
    <x v="54"/>
    <x v="0"/>
    <x v="13"/>
    <x v="158"/>
    <x v="0"/>
    <n v="3.8"/>
    <s v="Samferdselsanlegg"/>
    <x v="1"/>
  </r>
  <r>
    <x v="54"/>
    <x v="0"/>
    <x v="13"/>
    <x v="10"/>
    <x v="0"/>
    <n v="0"/>
    <s v="Skogplanting"/>
    <x v="3"/>
  </r>
  <r>
    <x v="54"/>
    <x v="0"/>
    <x v="13"/>
    <x v="161"/>
    <x v="1"/>
    <n v="0"/>
    <s v="Næringsbygg og offentlige bygg"/>
    <x v="0"/>
  </r>
  <r>
    <x v="54"/>
    <x v="0"/>
    <x v="13"/>
    <x v="156"/>
    <x v="1"/>
    <n v="0"/>
    <s v="Annet landbruksområde"/>
    <x v="0"/>
  </r>
  <r>
    <x v="54"/>
    <x v="0"/>
    <x v="13"/>
    <x v="155"/>
    <x v="1"/>
    <n v="0"/>
    <s v="Bolig- og fritidsbebyggelse"/>
    <x v="0"/>
  </r>
  <r>
    <x v="54"/>
    <x v="0"/>
    <x v="13"/>
    <x v="159"/>
    <x v="1"/>
    <n v="0"/>
    <s v="Friområder mm"/>
    <x v="3"/>
  </r>
  <r>
    <x v="54"/>
    <x v="0"/>
    <x v="13"/>
    <x v="165"/>
    <x v="1"/>
    <n v="0"/>
    <s v="Næringsbygg og offentlige bygg"/>
    <x v="0"/>
  </r>
  <r>
    <x v="54"/>
    <x v="0"/>
    <x v="13"/>
    <x v="162"/>
    <x v="1"/>
    <n v="0"/>
    <s v="Bolig- og fritidsbebyggelse"/>
    <x v="0"/>
  </r>
  <r>
    <x v="54"/>
    <x v="0"/>
    <x v="13"/>
    <x v="27"/>
    <x v="1"/>
    <n v="0"/>
    <s v="Golfbane mm"/>
    <x v="3"/>
  </r>
  <r>
    <x v="54"/>
    <x v="0"/>
    <x v="13"/>
    <x v="26"/>
    <x v="1"/>
    <n v="0"/>
    <s v="Friområder mm"/>
    <x v="3"/>
  </r>
  <r>
    <x v="54"/>
    <x v="0"/>
    <x v="13"/>
    <x v="160"/>
    <x v="1"/>
    <n v="0"/>
    <s v="Ikke fordelt"/>
    <x v="2"/>
  </r>
  <r>
    <x v="54"/>
    <x v="0"/>
    <x v="13"/>
    <x v="164"/>
    <x v="1"/>
    <n v="0"/>
    <s v="Bolig- og fritidsbebyggelse"/>
    <x v="0"/>
  </r>
  <r>
    <x v="54"/>
    <x v="0"/>
    <x v="13"/>
    <x v="163"/>
    <x v="1"/>
    <n v="0"/>
    <s v="Bolig- og fritidsbebyggelse"/>
    <x v="0"/>
  </r>
  <r>
    <x v="54"/>
    <x v="0"/>
    <x v="13"/>
    <x v="154"/>
    <x v="1"/>
    <n v="0"/>
    <s v="Næringsbygg og offentlige bygg"/>
    <x v="0"/>
  </r>
  <r>
    <x v="54"/>
    <x v="0"/>
    <x v="13"/>
    <x v="157"/>
    <x v="1"/>
    <n v="0"/>
    <s v="Næringsbygg og offentlige bygg"/>
    <x v="0"/>
  </r>
  <r>
    <x v="54"/>
    <x v="0"/>
    <x v="13"/>
    <x v="166"/>
    <x v="1"/>
    <n v="0"/>
    <n v="0"/>
    <x v="5"/>
  </r>
  <r>
    <x v="54"/>
    <x v="0"/>
    <x v="13"/>
    <x v="158"/>
    <x v="1"/>
    <n v="0"/>
    <s v="Samferdselsanlegg"/>
    <x v="1"/>
  </r>
  <r>
    <x v="54"/>
    <x v="0"/>
    <x v="13"/>
    <x v="10"/>
    <x v="1"/>
    <n v="0"/>
    <s v="Skogplanting"/>
    <x v="3"/>
  </r>
  <r>
    <x v="54"/>
    <x v="0"/>
    <x v="14"/>
    <x v="161"/>
    <x v="0"/>
    <n v="0"/>
    <s v="Næringsbygg og offentlige bygg"/>
    <x v="0"/>
  </r>
  <r>
    <x v="54"/>
    <x v="0"/>
    <x v="14"/>
    <x v="156"/>
    <x v="0"/>
    <n v="0"/>
    <s v="Annet landbruksområde"/>
    <x v="0"/>
  </r>
  <r>
    <x v="54"/>
    <x v="0"/>
    <x v="14"/>
    <x v="155"/>
    <x v="0"/>
    <n v="22.5"/>
    <s v="Bolig- og fritidsbebyggelse"/>
    <x v="0"/>
  </r>
  <r>
    <x v="54"/>
    <x v="0"/>
    <x v="14"/>
    <x v="159"/>
    <x v="0"/>
    <n v="0"/>
    <s v="Friområder mm"/>
    <x v="3"/>
  </r>
  <r>
    <x v="54"/>
    <x v="0"/>
    <x v="14"/>
    <x v="165"/>
    <x v="0"/>
    <n v="0"/>
    <s v="Næringsbygg og offentlige bygg"/>
    <x v="0"/>
  </r>
  <r>
    <x v="54"/>
    <x v="0"/>
    <x v="14"/>
    <x v="162"/>
    <x v="0"/>
    <n v="0"/>
    <s v="Bolig- og fritidsbebyggelse"/>
    <x v="0"/>
  </r>
  <r>
    <x v="54"/>
    <x v="0"/>
    <x v="14"/>
    <x v="27"/>
    <x v="0"/>
    <n v="105"/>
    <s v="Golfbane mm"/>
    <x v="3"/>
  </r>
  <r>
    <x v="54"/>
    <x v="0"/>
    <x v="14"/>
    <x v="26"/>
    <x v="0"/>
    <n v="0"/>
    <s v="Friområder mm"/>
    <x v="3"/>
  </r>
  <r>
    <x v="54"/>
    <x v="0"/>
    <x v="14"/>
    <x v="160"/>
    <x v="0"/>
    <n v="0"/>
    <s v="Ikke fordelt"/>
    <x v="2"/>
  </r>
  <r>
    <x v="54"/>
    <x v="0"/>
    <x v="14"/>
    <x v="164"/>
    <x v="0"/>
    <n v="0"/>
    <s v="Bolig- og fritidsbebyggelse"/>
    <x v="0"/>
  </r>
  <r>
    <x v="54"/>
    <x v="0"/>
    <x v="14"/>
    <x v="163"/>
    <x v="0"/>
    <n v="0"/>
    <s v="Bolig- og fritidsbebyggelse"/>
    <x v="0"/>
  </r>
  <r>
    <x v="54"/>
    <x v="0"/>
    <x v="14"/>
    <x v="154"/>
    <x v="0"/>
    <n v="0"/>
    <s v="Næringsbygg og offentlige bygg"/>
    <x v="0"/>
  </r>
  <r>
    <x v="54"/>
    <x v="0"/>
    <x v="14"/>
    <x v="157"/>
    <x v="0"/>
    <n v="0"/>
    <s v="Næringsbygg og offentlige bygg"/>
    <x v="0"/>
  </r>
  <r>
    <x v="54"/>
    <x v="0"/>
    <x v="14"/>
    <x v="166"/>
    <x v="0"/>
    <n v="128.5"/>
    <n v="0"/>
    <x v="5"/>
  </r>
  <r>
    <x v="54"/>
    <x v="0"/>
    <x v="14"/>
    <x v="158"/>
    <x v="0"/>
    <n v="1"/>
    <s v="Samferdselsanlegg"/>
    <x v="1"/>
  </r>
  <r>
    <x v="54"/>
    <x v="0"/>
    <x v="14"/>
    <x v="10"/>
    <x v="0"/>
    <n v="0"/>
    <s v="Skogplanting"/>
    <x v="3"/>
  </r>
  <r>
    <x v="54"/>
    <x v="0"/>
    <x v="14"/>
    <x v="161"/>
    <x v="1"/>
    <n v="0"/>
    <s v="Næringsbygg og offentlige bygg"/>
    <x v="0"/>
  </r>
  <r>
    <x v="54"/>
    <x v="0"/>
    <x v="14"/>
    <x v="156"/>
    <x v="1"/>
    <n v="0"/>
    <s v="Annet landbruksområde"/>
    <x v="0"/>
  </r>
  <r>
    <x v="54"/>
    <x v="0"/>
    <x v="14"/>
    <x v="155"/>
    <x v="1"/>
    <n v="0"/>
    <s v="Bolig- og fritidsbebyggelse"/>
    <x v="0"/>
  </r>
  <r>
    <x v="54"/>
    <x v="0"/>
    <x v="14"/>
    <x v="159"/>
    <x v="1"/>
    <n v="0"/>
    <s v="Friområder mm"/>
    <x v="3"/>
  </r>
  <r>
    <x v="54"/>
    <x v="0"/>
    <x v="14"/>
    <x v="165"/>
    <x v="1"/>
    <n v="0"/>
    <s v="Næringsbygg og offentlige bygg"/>
    <x v="0"/>
  </r>
  <r>
    <x v="54"/>
    <x v="0"/>
    <x v="14"/>
    <x v="162"/>
    <x v="1"/>
    <n v="0"/>
    <s v="Bolig- og fritidsbebyggelse"/>
    <x v="0"/>
  </r>
  <r>
    <x v="54"/>
    <x v="0"/>
    <x v="14"/>
    <x v="27"/>
    <x v="1"/>
    <n v="0"/>
    <s v="Golfbane mm"/>
    <x v="3"/>
  </r>
  <r>
    <x v="54"/>
    <x v="0"/>
    <x v="14"/>
    <x v="26"/>
    <x v="1"/>
    <n v="0"/>
    <s v="Friområder mm"/>
    <x v="3"/>
  </r>
  <r>
    <x v="54"/>
    <x v="0"/>
    <x v="14"/>
    <x v="160"/>
    <x v="1"/>
    <n v="0"/>
    <s v="Ikke fordelt"/>
    <x v="2"/>
  </r>
  <r>
    <x v="54"/>
    <x v="0"/>
    <x v="14"/>
    <x v="164"/>
    <x v="1"/>
    <n v="0"/>
    <s v="Bolig- og fritidsbebyggelse"/>
    <x v="0"/>
  </r>
  <r>
    <x v="54"/>
    <x v="0"/>
    <x v="14"/>
    <x v="163"/>
    <x v="1"/>
    <n v="0"/>
    <s v="Bolig- og fritidsbebyggelse"/>
    <x v="0"/>
  </r>
  <r>
    <x v="54"/>
    <x v="0"/>
    <x v="14"/>
    <x v="154"/>
    <x v="1"/>
    <n v="0"/>
    <s v="Næringsbygg og offentlige bygg"/>
    <x v="0"/>
  </r>
  <r>
    <x v="54"/>
    <x v="0"/>
    <x v="14"/>
    <x v="157"/>
    <x v="1"/>
    <n v="0"/>
    <s v="Næringsbygg og offentlige bygg"/>
    <x v="0"/>
  </r>
  <r>
    <x v="54"/>
    <x v="0"/>
    <x v="14"/>
    <x v="166"/>
    <x v="1"/>
    <n v="0"/>
    <n v="0"/>
    <x v="5"/>
  </r>
  <r>
    <x v="54"/>
    <x v="0"/>
    <x v="14"/>
    <x v="158"/>
    <x v="1"/>
    <n v="0"/>
    <s v="Samferdselsanlegg"/>
    <x v="1"/>
  </r>
  <r>
    <x v="54"/>
    <x v="0"/>
    <x v="14"/>
    <x v="10"/>
    <x v="1"/>
    <n v="0"/>
    <s v="Skogplanting"/>
    <x v="3"/>
  </r>
  <r>
    <x v="54"/>
    <x v="0"/>
    <x v="15"/>
    <x v="161"/>
    <x v="0"/>
    <n v="0"/>
    <s v="Næringsbygg og offentlige bygg"/>
    <x v="0"/>
  </r>
  <r>
    <x v="54"/>
    <x v="0"/>
    <x v="15"/>
    <x v="156"/>
    <x v="0"/>
    <n v="0"/>
    <s v="Annet landbruksområde"/>
    <x v="0"/>
  </r>
  <r>
    <x v="54"/>
    <x v="0"/>
    <x v="15"/>
    <x v="155"/>
    <x v="0"/>
    <n v="0"/>
    <s v="Bolig- og fritidsbebyggelse"/>
    <x v="0"/>
  </r>
  <r>
    <x v="54"/>
    <x v="0"/>
    <x v="15"/>
    <x v="159"/>
    <x v="0"/>
    <n v="0"/>
    <s v="Friområder mm"/>
    <x v="3"/>
  </r>
  <r>
    <x v="54"/>
    <x v="0"/>
    <x v="15"/>
    <x v="165"/>
    <x v="0"/>
    <n v="0"/>
    <s v="Næringsbygg og offentlige bygg"/>
    <x v="0"/>
  </r>
  <r>
    <x v="54"/>
    <x v="0"/>
    <x v="15"/>
    <x v="162"/>
    <x v="0"/>
    <n v="0"/>
    <s v="Bolig- og fritidsbebyggelse"/>
    <x v="0"/>
  </r>
  <r>
    <x v="54"/>
    <x v="0"/>
    <x v="15"/>
    <x v="27"/>
    <x v="0"/>
    <n v="0"/>
    <s v="Golfbane mm"/>
    <x v="3"/>
  </r>
  <r>
    <x v="54"/>
    <x v="0"/>
    <x v="15"/>
    <x v="26"/>
    <x v="0"/>
    <n v="0"/>
    <s v="Friområder mm"/>
    <x v="3"/>
  </r>
  <r>
    <x v="54"/>
    <x v="0"/>
    <x v="15"/>
    <x v="160"/>
    <x v="0"/>
    <n v="0"/>
    <s v="Ikke fordelt"/>
    <x v="2"/>
  </r>
  <r>
    <x v="54"/>
    <x v="0"/>
    <x v="15"/>
    <x v="164"/>
    <x v="0"/>
    <n v="0"/>
    <s v="Bolig- og fritidsbebyggelse"/>
    <x v="0"/>
  </r>
  <r>
    <x v="54"/>
    <x v="0"/>
    <x v="15"/>
    <x v="163"/>
    <x v="0"/>
    <n v="0"/>
    <s v="Bolig- og fritidsbebyggelse"/>
    <x v="0"/>
  </r>
  <r>
    <x v="54"/>
    <x v="0"/>
    <x v="15"/>
    <x v="154"/>
    <x v="0"/>
    <n v="0"/>
    <s v="Næringsbygg og offentlige bygg"/>
    <x v="0"/>
  </r>
  <r>
    <x v="54"/>
    <x v="0"/>
    <x v="15"/>
    <x v="157"/>
    <x v="0"/>
    <n v="0"/>
    <s v="Næringsbygg og offentlige bygg"/>
    <x v="0"/>
  </r>
  <r>
    <x v="54"/>
    <x v="0"/>
    <x v="15"/>
    <x v="166"/>
    <x v="0"/>
    <n v="0"/>
    <n v="0"/>
    <x v="5"/>
  </r>
  <r>
    <x v="54"/>
    <x v="0"/>
    <x v="15"/>
    <x v="158"/>
    <x v="0"/>
    <n v="0"/>
    <s v="Samferdselsanlegg"/>
    <x v="1"/>
  </r>
  <r>
    <x v="54"/>
    <x v="0"/>
    <x v="15"/>
    <x v="10"/>
    <x v="0"/>
    <n v="0"/>
    <s v="Skogplanting"/>
    <x v="3"/>
  </r>
  <r>
    <x v="54"/>
    <x v="0"/>
    <x v="15"/>
    <x v="161"/>
    <x v="1"/>
    <n v="0"/>
    <s v="Næringsbygg og offentlige bygg"/>
    <x v="0"/>
  </r>
  <r>
    <x v="54"/>
    <x v="0"/>
    <x v="15"/>
    <x v="156"/>
    <x v="1"/>
    <n v="0"/>
    <s v="Annet landbruksområde"/>
    <x v="0"/>
  </r>
  <r>
    <x v="54"/>
    <x v="0"/>
    <x v="15"/>
    <x v="155"/>
    <x v="1"/>
    <n v="3.3"/>
    <s v="Bolig- og fritidsbebyggelse"/>
    <x v="0"/>
  </r>
  <r>
    <x v="54"/>
    <x v="0"/>
    <x v="15"/>
    <x v="159"/>
    <x v="1"/>
    <n v="0"/>
    <s v="Friområder mm"/>
    <x v="3"/>
  </r>
  <r>
    <x v="54"/>
    <x v="0"/>
    <x v="15"/>
    <x v="165"/>
    <x v="1"/>
    <n v="0"/>
    <s v="Næringsbygg og offentlige bygg"/>
    <x v="0"/>
  </r>
  <r>
    <x v="54"/>
    <x v="0"/>
    <x v="15"/>
    <x v="162"/>
    <x v="1"/>
    <n v="0"/>
    <s v="Bolig- og fritidsbebyggelse"/>
    <x v="0"/>
  </r>
  <r>
    <x v="54"/>
    <x v="0"/>
    <x v="15"/>
    <x v="27"/>
    <x v="1"/>
    <n v="0"/>
    <s v="Golfbane mm"/>
    <x v="3"/>
  </r>
  <r>
    <x v="54"/>
    <x v="0"/>
    <x v="15"/>
    <x v="26"/>
    <x v="1"/>
    <n v="0"/>
    <s v="Friområder mm"/>
    <x v="3"/>
  </r>
  <r>
    <x v="54"/>
    <x v="0"/>
    <x v="15"/>
    <x v="160"/>
    <x v="1"/>
    <n v="0.2"/>
    <s v="Ikke fordelt"/>
    <x v="2"/>
  </r>
  <r>
    <x v="54"/>
    <x v="0"/>
    <x v="15"/>
    <x v="164"/>
    <x v="1"/>
    <n v="0"/>
    <s v="Bolig- og fritidsbebyggelse"/>
    <x v="0"/>
  </r>
  <r>
    <x v="54"/>
    <x v="0"/>
    <x v="15"/>
    <x v="163"/>
    <x v="1"/>
    <n v="0"/>
    <s v="Bolig- og fritidsbebyggelse"/>
    <x v="0"/>
  </r>
  <r>
    <x v="54"/>
    <x v="0"/>
    <x v="15"/>
    <x v="154"/>
    <x v="1"/>
    <n v="0"/>
    <s v="Næringsbygg og offentlige bygg"/>
    <x v="0"/>
  </r>
  <r>
    <x v="54"/>
    <x v="0"/>
    <x v="15"/>
    <x v="157"/>
    <x v="1"/>
    <n v="0"/>
    <s v="Næringsbygg og offentlige bygg"/>
    <x v="0"/>
  </r>
  <r>
    <x v="54"/>
    <x v="0"/>
    <x v="15"/>
    <x v="166"/>
    <x v="1"/>
    <n v="3.5"/>
    <n v="0"/>
    <x v="5"/>
  </r>
  <r>
    <x v="54"/>
    <x v="0"/>
    <x v="15"/>
    <x v="158"/>
    <x v="1"/>
    <n v="0"/>
    <s v="Samferdselsanlegg"/>
    <x v="1"/>
  </r>
  <r>
    <x v="54"/>
    <x v="0"/>
    <x v="15"/>
    <x v="10"/>
    <x v="1"/>
    <n v="0"/>
    <s v="Skogplanting"/>
    <x v="3"/>
  </r>
  <r>
    <x v="54"/>
    <x v="0"/>
    <x v="16"/>
    <x v="161"/>
    <x v="0"/>
    <n v="0"/>
    <s v="Næringsbygg og offentlige bygg"/>
    <x v="0"/>
  </r>
  <r>
    <x v="54"/>
    <x v="0"/>
    <x v="16"/>
    <x v="156"/>
    <x v="0"/>
    <n v="0"/>
    <s v="Annet landbruksområde"/>
    <x v="0"/>
  </r>
  <r>
    <x v="54"/>
    <x v="0"/>
    <x v="16"/>
    <x v="155"/>
    <x v="0"/>
    <n v="0"/>
    <s v="Bolig- og fritidsbebyggelse"/>
    <x v="0"/>
  </r>
  <r>
    <x v="54"/>
    <x v="0"/>
    <x v="16"/>
    <x v="159"/>
    <x v="0"/>
    <n v="0"/>
    <s v="Friområder mm"/>
    <x v="3"/>
  </r>
  <r>
    <x v="54"/>
    <x v="0"/>
    <x v="16"/>
    <x v="165"/>
    <x v="0"/>
    <n v="0"/>
    <s v="Næringsbygg og offentlige bygg"/>
    <x v="0"/>
  </r>
  <r>
    <x v="54"/>
    <x v="0"/>
    <x v="16"/>
    <x v="162"/>
    <x v="0"/>
    <n v="0"/>
    <s v="Bolig- og fritidsbebyggelse"/>
    <x v="0"/>
  </r>
  <r>
    <x v="54"/>
    <x v="0"/>
    <x v="16"/>
    <x v="27"/>
    <x v="0"/>
    <n v="0"/>
    <s v="Golfbane mm"/>
    <x v="3"/>
  </r>
  <r>
    <x v="54"/>
    <x v="0"/>
    <x v="16"/>
    <x v="26"/>
    <x v="0"/>
    <n v="0"/>
    <s v="Friområder mm"/>
    <x v="3"/>
  </r>
  <r>
    <x v="54"/>
    <x v="0"/>
    <x v="16"/>
    <x v="160"/>
    <x v="0"/>
    <n v="0"/>
    <s v="Ikke fordelt"/>
    <x v="2"/>
  </r>
  <r>
    <x v="54"/>
    <x v="0"/>
    <x v="16"/>
    <x v="164"/>
    <x v="0"/>
    <n v="0"/>
    <s v="Bolig- og fritidsbebyggelse"/>
    <x v="0"/>
  </r>
  <r>
    <x v="54"/>
    <x v="0"/>
    <x v="16"/>
    <x v="163"/>
    <x v="0"/>
    <n v="0"/>
    <s v="Bolig- og fritidsbebyggelse"/>
    <x v="0"/>
  </r>
  <r>
    <x v="54"/>
    <x v="0"/>
    <x v="16"/>
    <x v="154"/>
    <x v="0"/>
    <n v="0"/>
    <s v="Næringsbygg og offentlige bygg"/>
    <x v="0"/>
  </r>
  <r>
    <x v="54"/>
    <x v="0"/>
    <x v="16"/>
    <x v="157"/>
    <x v="0"/>
    <n v="0"/>
    <s v="Næringsbygg og offentlige bygg"/>
    <x v="0"/>
  </r>
  <r>
    <x v="54"/>
    <x v="0"/>
    <x v="16"/>
    <x v="166"/>
    <x v="0"/>
    <n v="0"/>
    <n v="0"/>
    <x v="5"/>
  </r>
  <r>
    <x v="54"/>
    <x v="0"/>
    <x v="16"/>
    <x v="158"/>
    <x v="0"/>
    <n v="0"/>
    <s v="Samferdselsanlegg"/>
    <x v="1"/>
  </r>
  <r>
    <x v="54"/>
    <x v="0"/>
    <x v="16"/>
    <x v="10"/>
    <x v="0"/>
    <n v="0"/>
    <s v="Skogplanting"/>
    <x v="3"/>
  </r>
  <r>
    <x v="54"/>
    <x v="0"/>
    <x v="16"/>
    <x v="161"/>
    <x v="1"/>
    <n v="0"/>
    <s v="Næringsbygg og offentlige bygg"/>
    <x v="0"/>
  </r>
  <r>
    <x v="54"/>
    <x v="0"/>
    <x v="16"/>
    <x v="156"/>
    <x v="1"/>
    <n v="0"/>
    <s v="Annet landbruksområde"/>
    <x v="0"/>
  </r>
  <r>
    <x v="54"/>
    <x v="0"/>
    <x v="16"/>
    <x v="155"/>
    <x v="1"/>
    <n v="0"/>
    <s v="Bolig- og fritidsbebyggelse"/>
    <x v="0"/>
  </r>
  <r>
    <x v="54"/>
    <x v="0"/>
    <x v="16"/>
    <x v="159"/>
    <x v="1"/>
    <n v="0"/>
    <s v="Friområder mm"/>
    <x v="3"/>
  </r>
  <r>
    <x v="54"/>
    <x v="0"/>
    <x v="16"/>
    <x v="165"/>
    <x v="1"/>
    <n v="0"/>
    <s v="Næringsbygg og offentlige bygg"/>
    <x v="0"/>
  </r>
  <r>
    <x v="54"/>
    <x v="0"/>
    <x v="16"/>
    <x v="162"/>
    <x v="1"/>
    <n v="0"/>
    <s v="Bolig- og fritidsbebyggelse"/>
    <x v="0"/>
  </r>
  <r>
    <x v="54"/>
    <x v="0"/>
    <x v="16"/>
    <x v="27"/>
    <x v="1"/>
    <n v="0"/>
    <s v="Golfbane mm"/>
    <x v="3"/>
  </r>
  <r>
    <x v="54"/>
    <x v="0"/>
    <x v="16"/>
    <x v="26"/>
    <x v="1"/>
    <n v="0"/>
    <s v="Friområder mm"/>
    <x v="3"/>
  </r>
  <r>
    <x v="54"/>
    <x v="0"/>
    <x v="16"/>
    <x v="160"/>
    <x v="1"/>
    <n v="0"/>
    <s v="Ikke fordelt"/>
    <x v="2"/>
  </r>
  <r>
    <x v="54"/>
    <x v="0"/>
    <x v="16"/>
    <x v="164"/>
    <x v="1"/>
    <n v="0"/>
    <s v="Bolig- og fritidsbebyggelse"/>
    <x v="0"/>
  </r>
  <r>
    <x v="54"/>
    <x v="0"/>
    <x v="16"/>
    <x v="163"/>
    <x v="1"/>
    <n v="0"/>
    <s v="Bolig- og fritidsbebyggelse"/>
    <x v="0"/>
  </r>
  <r>
    <x v="54"/>
    <x v="0"/>
    <x v="16"/>
    <x v="154"/>
    <x v="1"/>
    <n v="0"/>
    <s v="Næringsbygg og offentlige bygg"/>
    <x v="0"/>
  </r>
  <r>
    <x v="54"/>
    <x v="0"/>
    <x v="16"/>
    <x v="157"/>
    <x v="1"/>
    <n v="0"/>
    <s v="Næringsbygg og offentlige bygg"/>
    <x v="0"/>
  </r>
  <r>
    <x v="54"/>
    <x v="0"/>
    <x v="16"/>
    <x v="166"/>
    <x v="1"/>
    <n v="0"/>
    <n v="0"/>
    <x v="5"/>
  </r>
  <r>
    <x v="54"/>
    <x v="0"/>
    <x v="16"/>
    <x v="158"/>
    <x v="1"/>
    <n v="0"/>
    <s v="Samferdselsanlegg"/>
    <x v="1"/>
  </r>
  <r>
    <x v="54"/>
    <x v="0"/>
    <x v="16"/>
    <x v="10"/>
    <x v="1"/>
    <n v="0"/>
    <s v="Skogplanting"/>
    <x v="3"/>
  </r>
  <r>
    <x v="54"/>
    <x v="0"/>
    <x v="17"/>
    <x v="161"/>
    <x v="0"/>
    <n v="0"/>
    <s v="Næringsbygg og offentlige bygg"/>
    <x v="0"/>
  </r>
  <r>
    <x v="54"/>
    <x v="0"/>
    <x v="17"/>
    <x v="156"/>
    <x v="0"/>
    <n v="0"/>
    <s v="Annet landbruksområde"/>
    <x v="0"/>
  </r>
  <r>
    <x v="54"/>
    <x v="0"/>
    <x v="17"/>
    <x v="155"/>
    <x v="0"/>
    <n v="0"/>
    <s v="Bolig- og fritidsbebyggelse"/>
    <x v="0"/>
  </r>
  <r>
    <x v="54"/>
    <x v="0"/>
    <x v="17"/>
    <x v="159"/>
    <x v="0"/>
    <n v="0"/>
    <s v="Friområder mm"/>
    <x v="3"/>
  </r>
  <r>
    <x v="54"/>
    <x v="0"/>
    <x v="17"/>
    <x v="165"/>
    <x v="0"/>
    <n v="0"/>
    <s v="Næringsbygg og offentlige bygg"/>
    <x v="0"/>
  </r>
  <r>
    <x v="54"/>
    <x v="0"/>
    <x v="17"/>
    <x v="162"/>
    <x v="0"/>
    <n v="0"/>
    <s v="Bolig- og fritidsbebyggelse"/>
    <x v="0"/>
  </r>
  <r>
    <x v="54"/>
    <x v="0"/>
    <x v="17"/>
    <x v="27"/>
    <x v="0"/>
    <n v="0"/>
    <s v="Golfbane mm"/>
    <x v="3"/>
  </r>
  <r>
    <x v="54"/>
    <x v="0"/>
    <x v="17"/>
    <x v="26"/>
    <x v="0"/>
    <n v="0"/>
    <s v="Friområder mm"/>
    <x v="3"/>
  </r>
  <r>
    <x v="54"/>
    <x v="0"/>
    <x v="17"/>
    <x v="160"/>
    <x v="0"/>
    <n v="0"/>
    <s v="Ikke fordelt"/>
    <x v="2"/>
  </r>
  <r>
    <x v="54"/>
    <x v="0"/>
    <x v="17"/>
    <x v="164"/>
    <x v="0"/>
    <n v="0"/>
    <s v="Bolig- og fritidsbebyggelse"/>
    <x v="0"/>
  </r>
  <r>
    <x v="54"/>
    <x v="0"/>
    <x v="17"/>
    <x v="163"/>
    <x v="0"/>
    <n v="0"/>
    <s v="Bolig- og fritidsbebyggelse"/>
    <x v="0"/>
  </r>
  <r>
    <x v="54"/>
    <x v="0"/>
    <x v="17"/>
    <x v="154"/>
    <x v="0"/>
    <n v="0"/>
    <s v="Næringsbygg og offentlige bygg"/>
    <x v="0"/>
  </r>
  <r>
    <x v="54"/>
    <x v="0"/>
    <x v="17"/>
    <x v="157"/>
    <x v="0"/>
    <n v="0"/>
    <s v="Næringsbygg og offentlige bygg"/>
    <x v="0"/>
  </r>
  <r>
    <x v="54"/>
    <x v="0"/>
    <x v="17"/>
    <x v="166"/>
    <x v="0"/>
    <n v="5"/>
    <n v="0"/>
    <x v="5"/>
  </r>
  <r>
    <x v="54"/>
    <x v="0"/>
    <x v="17"/>
    <x v="158"/>
    <x v="0"/>
    <n v="5"/>
    <s v="Samferdselsanlegg"/>
    <x v="1"/>
  </r>
  <r>
    <x v="54"/>
    <x v="0"/>
    <x v="17"/>
    <x v="10"/>
    <x v="0"/>
    <n v="0"/>
    <s v="Skogplanting"/>
    <x v="3"/>
  </r>
  <r>
    <x v="54"/>
    <x v="0"/>
    <x v="17"/>
    <x v="161"/>
    <x v="1"/>
    <n v="0"/>
    <s v="Næringsbygg og offentlige bygg"/>
    <x v="0"/>
  </r>
  <r>
    <x v="54"/>
    <x v="0"/>
    <x v="17"/>
    <x v="156"/>
    <x v="1"/>
    <n v="0"/>
    <s v="Annet landbruksområde"/>
    <x v="0"/>
  </r>
  <r>
    <x v="54"/>
    <x v="0"/>
    <x v="17"/>
    <x v="155"/>
    <x v="1"/>
    <n v="0"/>
    <s v="Bolig- og fritidsbebyggelse"/>
    <x v="0"/>
  </r>
  <r>
    <x v="54"/>
    <x v="0"/>
    <x v="17"/>
    <x v="159"/>
    <x v="1"/>
    <n v="0"/>
    <s v="Friområder mm"/>
    <x v="3"/>
  </r>
  <r>
    <x v="54"/>
    <x v="0"/>
    <x v="17"/>
    <x v="165"/>
    <x v="1"/>
    <n v="0"/>
    <s v="Næringsbygg og offentlige bygg"/>
    <x v="0"/>
  </r>
  <r>
    <x v="54"/>
    <x v="0"/>
    <x v="17"/>
    <x v="162"/>
    <x v="1"/>
    <n v="0"/>
    <s v="Bolig- og fritidsbebyggelse"/>
    <x v="0"/>
  </r>
  <r>
    <x v="54"/>
    <x v="0"/>
    <x v="17"/>
    <x v="27"/>
    <x v="1"/>
    <n v="0"/>
    <s v="Golfbane mm"/>
    <x v="3"/>
  </r>
  <r>
    <x v="54"/>
    <x v="0"/>
    <x v="17"/>
    <x v="26"/>
    <x v="1"/>
    <n v="0"/>
    <s v="Friområder mm"/>
    <x v="3"/>
  </r>
  <r>
    <x v="54"/>
    <x v="0"/>
    <x v="17"/>
    <x v="160"/>
    <x v="1"/>
    <n v="0"/>
    <s v="Ikke fordelt"/>
    <x v="2"/>
  </r>
  <r>
    <x v="54"/>
    <x v="0"/>
    <x v="17"/>
    <x v="164"/>
    <x v="1"/>
    <n v="0"/>
    <s v="Bolig- og fritidsbebyggelse"/>
    <x v="0"/>
  </r>
  <r>
    <x v="54"/>
    <x v="0"/>
    <x v="17"/>
    <x v="163"/>
    <x v="1"/>
    <n v="0"/>
    <s v="Bolig- og fritidsbebyggelse"/>
    <x v="0"/>
  </r>
  <r>
    <x v="54"/>
    <x v="0"/>
    <x v="17"/>
    <x v="154"/>
    <x v="1"/>
    <n v="0"/>
    <s v="Næringsbygg og offentlige bygg"/>
    <x v="0"/>
  </r>
  <r>
    <x v="54"/>
    <x v="0"/>
    <x v="17"/>
    <x v="157"/>
    <x v="1"/>
    <n v="0"/>
    <s v="Næringsbygg og offentlige bygg"/>
    <x v="0"/>
  </r>
  <r>
    <x v="54"/>
    <x v="0"/>
    <x v="17"/>
    <x v="166"/>
    <x v="1"/>
    <n v="0"/>
    <n v="0"/>
    <x v="5"/>
  </r>
  <r>
    <x v="54"/>
    <x v="0"/>
    <x v="17"/>
    <x v="158"/>
    <x v="1"/>
    <n v="0"/>
    <s v="Samferdselsanlegg"/>
    <x v="1"/>
  </r>
  <r>
    <x v="54"/>
    <x v="0"/>
    <x v="17"/>
    <x v="10"/>
    <x v="1"/>
    <n v="0"/>
    <s v="Skogplanting"/>
    <x v="3"/>
  </r>
  <r>
    <x v="54"/>
    <x v="0"/>
    <x v="18"/>
    <x v="161"/>
    <x v="0"/>
    <n v="0"/>
    <s v="Næringsbygg og offentlige bygg"/>
    <x v="0"/>
  </r>
  <r>
    <x v="54"/>
    <x v="0"/>
    <x v="18"/>
    <x v="156"/>
    <x v="0"/>
    <n v="0"/>
    <s v="Annet landbruksområde"/>
    <x v="0"/>
  </r>
  <r>
    <x v="54"/>
    <x v="0"/>
    <x v="18"/>
    <x v="155"/>
    <x v="0"/>
    <n v="1.7"/>
    <s v="Bolig- og fritidsbebyggelse"/>
    <x v="0"/>
  </r>
  <r>
    <x v="54"/>
    <x v="0"/>
    <x v="18"/>
    <x v="159"/>
    <x v="0"/>
    <n v="0"/>
    <s v="Friområder mm"/>
    <x v="3"/>
  </r>
  <r>
    <x v="54"/>
    <x v="0"/>
    <x v="18"/>
    <x v="165"/>
    <x v="0"/>
    <n v="0"/>
    <s v="Næringsbygg og offentlige bygg"/>
    <x v="0"/>
  </r>
  <r>
    <x v="54"/>
    <x v="0"/>
    <x v="18"/>
    <x v="162"/>
    <x v="0"/>
    <n v="0"/>
    <s v="Bolig- og fritidsbebyggelse"/>
    <x v="0"/>
  </r>
  <r>
    <x v="54"/>
    <x v="0"/>
    <x v="18"/>
    <x v="27"/>
    <x v="0"/>
    <n v="0"/>
    <s v="Golfbane mm"/>
    <x v="3"/>
  </r>
  <r>
    <x v="54"/>
    <x v="0"/>
    <x v="18"/>
    <x v="26"/>
    <x v="0"/>
    <n v="0"/>
    <s v="Friområder mm"/>
    <x v="3"/>
  </r>
  <r>
    <x v="54"/>
    <x v="0"/>
    <x v="18"/>
    <x v="160"/>
    <x v="0"/>
    <n v="0"/>
    <s v="Ikke fordelt"/>
    <x v="2"/>
  </r>
  <r>
    <x v="54"/>
    <x v="0"/>
    <x v="18"/>
    <x v="164"/>
    <x v="0"/>
    <n v="0"/>
    <s v="Bolig- og fritidsbebyggelse"/>
    <x v="0"/>
  </r>
  <r>
    <x v="54"/>
    <x v="0"/>
    <x v="18"/>
    <x v="163"/>
    <x v="0"/>
    <n v="0"/>
    <s v="Bolig- og fritidsbebyggelse"/>
    <x v="0"/>
  </r>
  <r>
    <x v="54"/>
    <x v="0"/>
    <x v="18"/>
    <x v="154"/>
    <x v="0"/>
    <n v="0"/>
    <s v="Næringsbygg og offentlige bygg"/>
    <x v="0"/>
  </r>
  <r>
    <x v="54"/>
    <x v="0"/>
    <x v="18"/>
    <x v="157"/>
    <x v="0"/>
    <n v="0"/>
    <s v="Næringsbygg og offentlige bygg"/>
    <x v="0"/>
  </r>
  <r>
    <x v="54"/>
    <x v="0"/>
    <x v="18"/>
    <x v="166"/>
    <x v="0"/>
    <n v="1.7"/>
    <n v="0"/>
    <x v="5"/>
  </r>
  <r>
    <x v="54"/>
    <x v="0"/>
    <x v="18"/>
    <x v="158"/>
    <x v="0"/>
    <n v="0"/>
    <s v="Samferdselsanlegg"/>
    <x v="1"/>
  </r>
  <r>
    <x v="54"/>
    <x v="0"/>
    <x v="18"/>
    <x v="10"/>
    <x v="0"/>
    <n v="0"/>
    <s v="Skogplanting"/>
    <x v="3"/>
  </r>
  <r>
    <x v="54"/>
    <x v="0"/>
    <x v="18"/>
    <x v="161"/>
    <x v="1"/>
    <n v="0"/>
    <s v="Næringsbygg og offentlige bygg"/>
    <x v="0"/>
  </r>
  <r>
    <x v="54"/>
    <x v="0"/>
    <x v="18"/>
    <x v="156"/>
    <x v="1"/>
    <n v="0"/>
    <s v="Annet landbruksområde"/>
    <x v="0"/>
  </r>
  <r>
    <x v="54"/>
    <x v="0"/>
    <x v="18"/>
    <x v="155"/>
    <x v="1"/>
    <n v="0"/>
    <s v="Bolig- og fritidsbebyggelse"/>
    <x v="0"/>
  </r>
  <r>
    <x v="54"/>
    <x v="0"/>
    <x v="18"/>
    <x v="159"/>
    <x v="1"/>
    <n v="0"/>
    <s v="Friområder mm"/>
    <x v="3"/>
  </r>
  <r>
    <x v="54"/>
    <x v="0"/>
    <x v="18"/>
    <x v="165"/>
    <x v="1"/>
    <n v="0"/>
    <s v="Næringsbygg og offentlige bygg"/>
    <x v="0"/>
  </r>
  <r>
    <x v="54"/>
    <x v="0"/>
    <x v="18"/>
    <x v="162"/>
    <x v="1"/>
    <n v="0"/>
    <s v="Bolig- og fritidsbebyggelse"/>
    <x v="0"/>
  </r>
  <r>
    <x v="54"/>
    <x v="0"/>
    <x v="18"/>
    <x v="27"/>
    <x v="1"/>
    <n v="0"/>
    <s v="Golfbane mm"/>
    <x v="3"/>
  </r>
  <r>
    <x v="54"/>
    <x v="0"/>
    <x v="18"/>
    <x v="26"/>
    <x v="1"/>
    <n v="0"/>
    <s v="Friområder mm"/>
    <x v="3"/>
  </r>
  <r>
    <x v="54"/>
    <x v="0"/>
    <x v="18"/>
    <x v="160"/>
    <x v="1"/>
    <n v="0"/>
    <s v="Ikke fordelt"/>
    <x v="2"/>
  </r>
  <r>
    <x v="54"/>
    <x v="0"/>
    <x v="18"/>
    <x v="164"/>
    <x v="1"/>
    <n v="0"/>
    <s v="Bolig- og fritidsbebyggelse"/>
    <x v="0"/>
  </r>
  <r>
    <x v="54"/>
    <x v="0"/>
    <x v="18"/>
    <x v="163"/>
    <x v="1"/>
    <n v="0"/>
    <s v="Bolig- og fritidsbebyggelse"/>
    <x v="0"/>
  </r>
  <r>
    <x v="54"/>
    <x v="0"/>
    <x v="18"/>
    <x v="154"/>
    <x v="1"/>
    <n v="0"/>
    <s v="Næringsbygg og offentlige bygg"/>
    <x v="0"/>
  </r>
  <r>
    <x v="54"/>
    <x v="0"/>
    <x v="18"/>
    <x v="157"/>
    <x v="1"/>
    <n v="0"/>
    <s v="Næringsbygg og offentlige bygg"/>
    <x v="0"/>
  </r>
  <r>
    <x v="54"/>
    <x v="0"/>
    <x v="18"/>
    <x v="166"/>
    <x v="1"/>
    <n v="0"/>
    <n v="0"/>
    <x v="5"/>
  </r>
  <r>
    <x v="54"/>
    <x v="0"/>
    <x v="18"/>
    <x v="158"/>
    <x v="1"/>
    <n v="0"/>
    <s v="Samferdselsanlegg"/>
    <x v="1"/>
  </r>
  <r>
    <x v="54"/>
    <x v="0"/>
    <x v="18"/>
    <x v="10"/>
    <x v="1"/>
    <n v="0"/>
    <s v="Skogplanting"/>
    <x v="3"/>
  </r>
  <r>
    <x v="54"/>
    <x v="0"/>
    <x v="19"/>
    <x v="161"/>
    <x v="0"/>
    <n v="0"/>
    <s v="Næringsbygg og offentlige bygg"/>
    <x v="0"/>
  </r>
  <r>
    <x v="54"/>
    <x v="0"/>
    <x v="19"/>
    <x v="156"/>
    <x v="0"/>
    <n v="1.5"/>
    <s v="Annet landbruksområde"/>
    <x v="0"/>
  </r>
  <r>
    <x v="54"/>
    <x v="0"/>
    <x v="19"/>
    <x v="155"/>
    <x v="0"/>
    <n v="24.2"/>
    <s v="Bolig- og fritidsbebyggelse"/>
    <x v="0"/>
  </r>
  <r>
    <x v="54"/>
    <x v="0"/>
    <x v="19"/>
    <x v="159"/>
    <x v="0"/>
    <n v="0"/>
    <s v="Friområder mm"/>
    <x v="3"/>
  </r>
  <r>
    <x v="54"/>
    <x v="0"/>
    <x v="19"/>
    <x v="165"/>
    <x v="0"/>
    <n v="0"/>
    <s v="Næringsbygg og offentlige bygg"/>
    <x v="0"/>
  </r>
  <r>
    <x v="54"/>
    <x v="0"/>
    <x v="19"/>
    <x v="162"/>
    <x v="0"/>
    <n v="0"/>
    <s v="Bolig- og fritidsbebyggelse"/>
    <x v="0"/>
  </r>
  <r>
    <x v="54"/>
    <x v="0"/>
    <x v="19"/>
    <x v="27"/>
    <x v="0"/>
    <n v="0"/>
    <s v="Golfbane mm"/>
    <x v="3"/>
  </r>
  <r>
    <x v="54"/>
    <x v="0"/>
    <x v="19"/>
    <x v="26"/>
    <x v="0"/>
    <n v="0"/>
    <s v="Friområder mm"/>
    <x v="3"/>
  </r>
  <r>
    <x v="54"/>
    <x v="0"/>
    <x v="19"/>
    <x v="160"/>
    <x v="0"/>
    <n v="0"/>
    <s v="Ikke fordelt"/>
    <x v="2"/>
  </r>
  <r>
    <x v="54"/>
    <x v="0"/>
    <x v="19"/>
    <x v="164"/>
    <x v="0"/>
    <n v="0"/>
    <s v="Bolig- og fritidsbebyggelse"/>
    <x v="0"/>
  </r>
  <r>
    <x v="54"/>
    <x v="0"/>
    <x v="19"/>
    <x v="163"/>
    <x v="0"/>
    <n v="0"/>
    <s v="Bolig- og fritidsbebyggelse"/>
    <x v="0"/>
  </r>
  <r>
    <x v="54"/>
    <x v="0"/>
    <x v="19"/>
    <x v="154"/>
    <x v="0"/>
    <n v="0"/>
    <s v="Næringsbygg og offentlige bygg"/>
    <x v="0"/>
  </r>
  <r>
    <x v="54"/>
    <x v="0"/>
    <x v="19"/>
    <x v="157"/>
    <x v="0"/>
    <n v="0"/>
    <s v="Næringsbygg og offentlige bygg"/>
    <x v="0"/>
  </r>
  <r>
    <x v="54"/>
    <x v="0"/>
    <x v="19"/>
    <x v="166"/>
    <x v="0"/>
    <n v="29.6"/>
    <n v="0"/>
    <x v="5"/>
  </r>
  <r>
    <x v="54"/>
    <x v="0"/>
    <x v="19"/>
    <x v="158"/>
    <x v="0"/>
    <n v="3.9"/>
    <s v="Samferdselsanlegg"/>
    <x v="1"/>
  </r>
  <r>
    <x v="54"/>
    <x v="0"/>
    <x v="19"/>
    <x v="10"/>
    <x v="0"/>
    <n v="0"/>
    <s v="Skogplanting"/>
    <x v="3"/>
  </r>
  <r>
    <x v="54"/>
    <x v="0"/>
    <x v="19"/>
    <x v="161"/>
    <x v="1"/>
    <n v="0"/>
    <s v="Næringsbygg og offentlige bygg"/>
    <x v="0"/>
  </r>
  <r>
    <x v="54"/>
    <x v="0"/>
    <x v="19"/>
    <x v="156"/>
    <x v="1"/>
    <n v="0"/>
    <s v="Annet landbruksområde"/>
    <x v="0"/>
  </r>
  <r>
    <x v="54"/>
    <x v="0"/>
    <x v="19"/>
    <x v="155"/>
    <x v="1"/>
    <n v="3.4"/>
    <s v="Bolig- og fritidsbebyggelse"/>
    <x v="0"/>
  </r>
  <r>
    <x v="54"/>
    <x v="0"/>
    <x v="19"/>
    <x v="159"/>
    <x v="1"/>
    <n v="0"/>
    <s v="Friområder mm"/>
    <x v="3"/>
  </r>
  <r>
    <x v="54"/>
    <x v="0"/>
    <x v="19"/>
    <x v="165"/>
    <x v="1"/>
    <n v="0"/>
    <s v="Næringsbygg og offentlige bygg"/>
    <x v="0"/>
  </r>
  <r>
    <x v="54"/>
    <x v="0"/>
    <x v="19"/>
    <x v="162"/>
    <x v="1"/>
    <n v="0"/>
    <s v="Bolig- og fritidsbebyggelse"/>
    <x v="0"/>
  </r>
  <r>
    <x v="54"/>
    <x v="0"/>
    <x v="19"/>
    <x v="27"/>
    <x v="1"/>
    <n v="0"/>
    <s v="Golfbane mm"/>
    <x v="3"/>
  </r>
  <r>
    <x v="54"/>
    <x v="0"/>
    <x v="19"/>
    <x v="26"/>
    <x v="1"/>
    <n v="0"/>
    <s v="Friområder mm"/>
    <x v="3"/>
  </r>
  <r>
    <x v="54"/>
    <x v="0"/>
    <x v="19"/>
    <x v="160"/>
    <x v="1"/>
    <n v="0"/>
    <s v="Ikke fordelt"/>
    <x v="2"/>
  </r>
  <r>
    <x v="54"/>
    <x v="0"/>
    <x v="19"/>
    <x v="164"/>
    <x v="1"/>
    <n v="0"/>
    <s v="Bolig- og fritidsbebyggelse"/>
    <x v="0"/>
  </r>
  <r>
    <x v="54"/>
    <x v="0"/>
    <x v="19"/>
    <x v="163"/>
    <x v="1"/>
    <n v="0"/>
    <s v="Bolig- og fritidsbebyggelse"/>
    <x v="0"/>
  </r>
  <r>
    <x v="54"/>
    <x v="0"/>
    <x v="19"/>
    <x v="154"/>
    <x v="1"/>
    <n v="70"/>
    <s v="Næringsbygg og offentlige bygg"/>
    <x v="0"/>
  </r>
  <r>
    <x v="54"/>
    <x v="0"/>
    <x v="19"/>
    <x v="157"/>
    <x v="1"/>
    <n v="0"/>
    <s v="Næringsbygg og offentlige bygg"/>
    <x v="0"/>
  </r>
  <r>
    <x v="54"/>
    <x v="0"/>
    <x v="19"/>
    <x v="166"/>
    <x v="1"/>
    <n v="78.400000000000006"/>
    <n v="0"/>
    <x v="5"/>
  </r>
  <r>
    <x v="54"/>
    <x v="0"/>
    <x v="19"/>
    <x v="158"/>
    <x v="1"/>
    <n v="5"/>
    <s v="Samferdselsanlegg"/>
    <x v="1"/>
  </r>
  <r>
    <x v="54"/>
    <x v="0"/>
    <x v="19"/>
    <x v="10"/>
    <x v="1"/>
    <n v="0"/>
    <s v="Skogplanting"/>
    <x v="3"/>
  </r>
  <r>
    <x v="54"/>
    <x v="0"/>
    <x v="20"/>
    <x v="161"/>
    <x v="0"/>
    <n v="0"/>
    <s v="Næringsbygg og offentlige bygg"/>
    <x v="0"/>
  </r>
  <r>
    <x v="54"/>
    <x v="0"/>
    <x v="20"/>
    <x v="156"/>
    <x v="0"/>
    <n v="0"/>
    <s v="Annet landbruksområde"/>
    <x v="0"/>
  </r>
  <r>
    <x v="54"/>
    <x v="0"/>
    <x v="20"/>
    <x v="155"/>
    <x v="0"/>
    <n v="2"/>
    <s v="Bolig- og fritidsbebyggelse"/>
    <x v="0"/>
  </r>
  <r>
    <x v="54"/>
    <x v="0"/>
    <x v="20"/>
    <x v="159"/>
    <x v="0"/>
    <n v="0"/>
    <s v="Friområder mm"/>
    <x v="3"/>
  </r>
  <r>
    <x v="54"/>
    <x v="0"/>
    <x v="20"/>
    <x v="165"/>
    <x v="0"/>
    <n v="0"/>
    <s v="Næringsbygg og offentlige bygg"/>
    <x v="0"/>
  </r>
  <r>
    <x v="54"/>
    <x v="0"/>
    <x v="20"/>
    <x v="162"/>
    <x v="0"/>
    <n v="0"/>
    <s v="Bolig- og fritidsbebyggelse"/>
    <x v="0"/>
  </r>
  <r>
    <x v="54"/>
    <x v="0"/>
    <x v="20"/>
    <x v="27"/>
    <x v="0"/>
    <n v="0"/>
    <s v="Golfbane mm"/>
    <x v="3"/>
  </r>
  <r>
    <x v="54"/>
    <x v="0"/>
    <x v="20"/>
    <x v="26"/>
    <x v="0"/>
    <n v="0.8"/>
    <s v="Friområder mm"/>
    <x v="3"/>
  </r>
  <r>
    <x v="54"/>
    <x v="0"/>
    <x v="20"/>
    <x v="160"/>
    <x v="0"/>
    <n v="0"/>
    <s v="Ikke fordelt"/>
    <x v="2"/>
  </r>
  <r>
    <x v="54"/>
    <x v="0"/>
    <x v="20"/>
    <x v="164"/>
    <x v="0"/>
    <n v="0"/>
    <s v="Bolig- og fritidsbebyggelse"/>
    <x v="0"/>
  </r>
  <r>
    <x v="54"/>
    <x v="0"/>
    <x v="20"/>
    <x v="163"/>
    <x v="0"/>
    <n v="0"/>
    <s v="Bolig- og fritidsbebyggelse"/>
    <x v="0"/>
  </r>
  <r>
    <x v="54"/>
    <x v="0"/>
    <x v="20"/>
    <x v="154"/>
    <x v="0"/>
    <n v="0"/>
    <s v="Næringsbygg og offentlige bygg"/>
    <x v="0"/>
  </r>
  <r>
    <x v="54"/>
    <x v="0"/>
    <x v="20"/>
    <x v="157"/>
    <x v="0"/>
    <n v="0"/>
    <s v="Næringsbygg og offentlige bygg"/>
    <x v="0"/>
  </r>
  <r>
    <x v="54"/>
    <x v="0"/>
    <x v="20"/>
    <x v="166"/>
    <x v="0"/>
    <n v="4.5"/>
    <n v="0"/>
    <x v="5"/>
  </r>
  <r>
    <x v="54"/>
    <x v="0"/>
    <x v="20"/>
    <x v="158"/>
    <x v="0"/>
    <n v="1.7"/>
    <s v="Samferdselsanlegg"/>
    <x v="1"/>
  </r>
  <r>
    <x v="54"/>
    <x v="0"/>
    <x v="20"/>
    <x v="10"/>
    <x v="0"/>
    <n v="0"/>
    <s v="Skogplanting"/>
    <x v="3"/>
  </r>
  <r>
    <x v="54"/>
    <x v="0"/>
    <x v="20"/>
    <x v="161"/>
    <x v="1"/>
    <n v="45.5"/>
    <s v="Næringsbygg og offentlige bygg"/>
    <x v="0"/>
  </r>
  <r>
    <x v="54"/>
    <x v="0"/>
    <x v="20"/>
    <x v="156"/>
    <x v="1"/>
    <n v="0"/>
    <s v="Annet landbruksområde"/>
    <x v="0"/>
  </r>
  <r>
    <x v="54"/>
    <x v="0"/>
    <x v="20"/>
    <x v="155"/>
    <x v="1"/>
    <n v="38.9"/>
    <s v="Bolig- og fritidsbebyggelse"/>
    <x v="0"/>
  </r>
  <r>
    <x v="54"/>
    <x v="0"/>
    <x v="20"/>
    <x v="159"/>
    <x v="1"/>
    <n v="0"/>
    <s v="Friområder mm"/>
    <x v="3"/>
  </r>
  <r>
    <x v="54"/>
    <x v="0"/>
    <x v="20"/>
    <x v="165"/>
    <x v="1"/>
    <n v="0"/>
    <s v="Næringsbygg og offentlige bygg"/>
    <x v="0"/>
  </r>
  <r>
    <x v="54"/>
    <x v="0"/>
    <x v="20"/>
    <x v="162"/>
    <x v="1"/>
    <n v="0"/>
    <s v="Bolig- og fritidsbebyggelse"/>
    <x v="0"/>
  </r>
  <r>
    <x v="54"/>
    <x v="0"/>
    <x v="20"/>
    <x v="27"/>
    <x v="1"/>
    <n v="0"/>
    <s v="Golfbane mm"/>
    <x v="3"/>
  </r>
  <r>
    <x v="54"/>
    <x v="0"/>
    <x v="20"/>
    <x v="26"/>
    <x v="1"/>
    <n v="41.5"/>
    <s v="Friområder mm"/>
    <x v="3"/>
  </r>
  <r>
    <x v="54"/>
    <x v="0"/>
    <x v="20"/>
    <x v="160"/>
    <x v="1"/>
    <n v="0"/>
    <s v="Ikke fordelt"/>
    <x v="2"/>
  </r>
  <r>
    <x v="54"/>
    <x v="0"/>
    <x v="20"/>
    <x v="164"/>
    <x v="1"/>
    <n v="0"/>
    <s v="Bolig- og fritidsbebyggelse"/>
    <x v="0"/>
  </r>
  <r>
    <x v="54"/>
    <x v="0"/>
    <x v="20"/>
    <x v="163"/>
    <x v="1"/>
    <n v="0"/>
    <s v="Bolig- og fritidsbebyggelse"/>
    <x v="0"/>
  </r>
  <r>
    <x v="54"/>
    <x v="0"/>
    <x v="20"/>
    <x v="154"/>
    <x v="1"/>
    <n v="0"/>
    <s v="Næringsbygg og offentlige bygg"/>
    <x v="0"/>
  </r>
  <r>
    <x v="54"/>
    <x v="0"/>
    <x v="20"/>
    <x v="157"/>
    <x v="1"/>
    <n v="0"/>
    <s v="Næringsbygg og offentlige bygg"/>
    <x v="0"/>
  </r>
  <r>
    <x v="54"/>
    <x v="0"/>
    <x v="20"/>
    <x v="166"/>
    <x v="1"/>
    <n v="151.4"/>
    <n v="0"/>
    <x v="5"/>
  </r>
  <r>
    <x v="54"/>
    <x v="0"/>
    <x v="20"/>
    <x v="158"/>
    <x v="1"/>
    <n v="25.5"/>
    <s v="Samferdselsanlegg"/>
    <x v="1"/>
  </r>
  <r>
    <x v="54"/>
    <x v="0"/>
    <x v="20"/>
    <x v="10"/>
    <x v="1"/>
    <n v="0"/>
    <s v="Skogplanting"/>
    <x v="3"/>
  </r>
  <r>
    <x v="54"/>
    <x v="0"/>
    <x v="21"/>
    <x v="161"/>
    <x v="0"/>
    <n v="0"/>
    <s v="Næringsbygg og offentlige bygg"/>
    <x v="0"/>
  </r>
  <r>
    <x v="54"/>
    <x v="0"/>
    <x v="21"/>
    <x v="156"/>
    <x v="0"/>
    <n v="0"/>
    <s v="Annet landbruksområde"/>
    <x v="0"/>
  </r>
  <r>
    <x v="54"/>
    <x v="0"/>
    <x v="21"/>
    <x v="155"/>
    <x v="0"/>
    <n v="0"/>
    <s v="Bolig- og fritidsbebyggelse"/>
    <x v="0"/>
  </r>
  <r>
    <x v="54"/>
    <x v="0"/>
    <x v="21"/>
    <x v="159"/>
    <x v="0"/>
    <n v="0"/>
    <s v="Friområder mm"/>
    <x v="3"/>
  </r>
  <r>
    <x v="54"/>
    <x v="0"/>
    <x v="21"/>
    <x v="165"/>
    <x v="0"/>
    <n v="0"/>
    <s v="Næringsbygg og offentlige bygg"/>
    <x v="0"/>
  </r>
  <r>
    <x v="54"/>
    <x v="0"/>
    <x v="21"/>
    <x v="162"/>
    <x v="0"/>
    <n v="0"/>
    <s v="Bolig- og fritidsbebyggelse"/>
    <x v="0"/>
  </r>
  <r>
    <x v="54"/>
    <x v="0"/>
    <x v="21"/>
    <x v="27"/>
    <x v="0"/>
    <n v="0"/>
    <s v="Golfbane mm"/>
    <x v="3"/>
  </r>
  <r>
    <x v="54"/>
    <x v="0"/>
    <x v="21"/>
    <x v="26"/>
    <x v="0"/>
    <n v="0"/>
    <s v="Friområder mm"/>
    <x v="3"/>
  </r>
  <r>
    <x v="54"/>
    <x v="0"/>
    <x v="21"/>
    <x v="160"/>
    <x v="0"/>
    <n v="0"/>
    <s v="Ikke fordelt"/>
    <x v="2"/>
  </r>
  <r>
    <x v="54"/>
    <x v="0"/>
    <x v="21"/>
    <x v="164"/>
    <x v="0"/>
    <n v="0"/>
    <s v="Bolig- og fritidsbebyggelse"/>
    <x v="0"/>
  </r>
  <r>
    <x v="54"/>
    <x v="0"/>
    <x v="21"/>
    <x v="163"/>
    <x v="0"/>
    <n v="0"/>
    <s v="Bolig- og fritidsbebyggelse"/>
    <x v="0"/>
  </r>
  <r>
    <x v="54"/>
    <x v="0"/>
    <x v="21"/>
    <x v="154"/>
    <x v="0"/>
    <n v="0"/>
    <s v="Næringsbygg og offentlige bygg"/>
    <x v="0"/>
  </r>
  <r>
    <x v="54"/>
    <x v="0"/>
    <x v="21"/>
    <x v="157"/>
    <x v="0"/>
    <n v="0"/>
    <s v="Næringsbygg og offentlige bygg"/>
    <x v="0"/>
  </r>
  <r>
    <x v="54"/>
    <x v="0"/>
    <x v="21"/>
    <x v="166"/>
    <x v="0"/>
    <n v="0"/>
    <n v="0"/>
    <x v="5"/>
  </r>
  <r>
    <x v="54"/>
    <x v="0"/>
    <x v="21"/>
    <x v="158"/>
    <x v="0"/>
    <n v="0"/>
    <s v="Samferdselsanlegg"/>
    <x v="1"/>
  </r>
  <r>
    <x v="54"/>
    <x v="0"/>
    <x v="21"/>
    <x v="10"/>
    <x v="0"/>
    <n v="0"/>
    <s v="Skogplanting"/>
    <x v="3"/>
  </r>
  <r>
    <x v="54"/>
    <x v="0"/>
    <x v="21"/>
    <x v="161"/>
    <x v="1"/>
    <n v="0"/>
    <s v="Næringsbygg og offentlige bygg"/>
    <x v="0"/>
  </r>
  <r>
    <x v="54"/>
    <x v="0"/>
    <x v="21"/>
    <x v="156"/>
    <x v="1"/>
    <n v="0"/>
    <s v="Annet landbruksområde"/>
    <x v="0"/>
  </r>
  <r>
    <x v="54"/>
    <x v="0"/>
    <x v="21"/>
    <x v="155"/>
    <x v="1"/>
    <n v="0"/>
    <s v="Bolig- og fritidsbebyggelse"/>
    <x v="0"/>
  </r>
  <r>
    <x v="54"/>
    <x v="0"/>
    <x v="21"/>
    <x v="159"/>
    <x v="1"/>
    <n v="0"/>
    <s v="Friområder mm"/>
    <x v="3"/>
  </r>
  <r>
    <x v="54"/>
    <x v="0"/>
    <x v="21"/>
    <x v="165"/>
    <x v="1"/>
    <n v="0"/>
    <s v="Næringsbygg og offentlige bygg"/>
    <x v="0"/>
  </r>
  <r>
    <x v="54"/>
    <x v="0"/>
    <x v="21"/>
    <x v="162"/>
    <x v="1"/>
    <n v="0"/>
    <s v="Bolig- og fritidsbebyggelse"/>
    <x v="0"/>
  </r>
  <r>
    <x v="54"/>
    <x v="0"/>
    <x v="21"/>
    <x v="27"/>
    <x v="1"/>
    <n v="0"/>
    <s v="Golfbane mm"/>
    <x v="3"/>
  </r>
  <r>
    <x v="54"/>
    <x v="0"/>
    <x v="21"/>
    <x v="26"/>
    <x v="1"/>
    <n v="0"/>
    <s v="Friområder mm"/>
    <x v="3"/>
  </r>
  <r>
    <x v="54"/>
    <x v="0"/>
    <x v="21"/>
    <x v="160"/>
    <x v="1"/>
    <n v="0"/>
    <s v="Ikke fordelt"/>
    <x v="2"/>
  </r>
  <r>
    <x v="54"/>
    <x v="0"/>
    <x v="21"/>
    <x v="164"/>
    <x v="1"/>
    <n v="0"/>
    <s v="Bolig- og fritidsbebyggelse"/>
    <x v="0"/>
  </r>
  <r>
    <x v="54"/>
    <x v="0"/>
    <x v="21"/>
    <x v="163"/>
    <x v="1"/>
    <n v="0"/>
    <s v="Bolig- og fritidsbebyggelse"/>
    <x v="0"/>
  </r>
  <r>
    <x v="54"/>
    <x v="0"/>
    <x v="21"/>
    <x v="154"/>
    <x v="1"/>
    <n v="0"/>
    <s v="Næringsbygg og offentlige bygg"/>
    <x v="0"/>
  </r>
  <r>
    <x v="54"/>
    <x v="0"/>
    <x v="21"/>
    <x v="157"/>
    <x v="1"/>
    <n v="0"/>
    <s v="Næringsbygg og offentlige bygg"/>
    <x v="0"/>
  </r>
  <r>
    <x v="54"/>
    <x v="0"/>
    <x v="21"/>
    <x v="166"/>
    <x v="1"/>
    <n v="0"/>
    <n v="0"/>
    <x v="5"/>
  </r>
  <r>
    <x v="54"/>
    <x v="0"/>
    <x v="21"/>
    <x v="158"/>
    <x v="1"/>
    <n v="0"/>
    <s v="Samferdselsanlegg"/>
    <x v="1"/>
  </r>
  <r>
    <x v="54"/>
    <x v="0"/>
    <x v="21"/>
    <x v="10"/>
    <x v="1"/>
    <n v="0"/>
    <s v="Skogplanting"/>
    <x v="3"/>
  </r>
  <r>
    <x v="54"/>
    <x v="1"/>
    <x v="22"/>
    <x v="161"/>
    <x v="0"/>
    <n v="0"/>
    <s v="Næringsbygg og offentlige bygg"/>
    <x v="0"/>
  </r>
  <r>
    <x v="54"/>
    <x v="1"/>
    <x v="22"/>
    <x v="156"/>
    <x v="0"/>
    <n v="0"/>
    <s v="Annet landbruksområde"/>
    <x v="0"/>
  </r>
  <r>
    <x v="54"/>
    <x v="1"/>
    <x v="22"/>
    <x v="155"/>
    <x v="0"/>
    <n v="0"/>
    <s v="Bolig- og fritidsbebyggelse"/>
    <x v="0"/>
  </r>
  <r>
    <x v="54"/>
    <x v="1"/>
    <x v="22"/>
    <x v="159"/>
    <x v="0"/>
    <n v="0"/>
    <s v="Friområder mm"/>
    <x v="3"/>
  </r>
  <r>
    <x v="54"/>
    <x v="1"/>
    <x v="22"/>
    <x v="165"/>
    <x v="0"/>
    <n v="0"/>
    <s v="Næringsbygg og offentlige bygg"/>
    <x v="0"/>
  </r>
  <r>
    <x v="54"/>
    <x v="1"/>
    <x v="22"/>
    <x v="162"/>
    <x v="0"/>
    <n v="0"/>
    <s v="Bolig- og fritidsbebyggelse"/>
    <x v="0"/>
  </r>
  <r>
    <x v="54"/>
    <x v="1"/>
    <x v="22"/>
    <x v="27"/>
    <x v="0"/>
    <n v="0"/>
    <s v="Golfbane mm"/>
    <x v="3"/>
  </r>
  <r>
    <x v="54"/>
    <x v="1"/>
    <x v="22"/>
    <x v="26"/>
    <x v="0"/>
    <n v="0"/>
    <s v="Friområder mm"/>
    <x v="3"/>
  </r>
  <r>
    <x v="54"/>
    <x v="1"/>
    <x v="22"/>
    <x v="160"/>
    <x v="0"/>
    <n v="0"/>
    <s v="Ikke fordelt"/>
    <x v="2"/>
  </r>
  <r>
    <x v="54"/>
    <x v="1"/>
    <x v="22"/>
    <x v="164"/>
    <x v="0"/>
    <n v="0"/>
    <s v="Bolig- og fritidsbebyggelse"/>
    <x v="0"/>
  </r>
  <r>
    <x v="54"/>
    <x v="1"/>
    <x v="22"/>
    <x v="163"/>
    <x v="0"/>
    <n v="0"/>
    <s v="Bolig- og fritidsbebyggelse"/>
    <x v="0"/>
  </r>
  <r>
    <x v="54"/>
    <x v="1"/>
    <x v="22"/>
    <x v="154"/>
    <x v="0"/>
    <n v="0"/>
    <s v="Næringsbygg og offentlige bygg"/>
    <x v="0"/>
  </r>
  <r>
    <x v="54"/>
    <x v="1"/>
    <x v="22"/>
    <x v="157"/>
    <x v="0"/>
    <n v="0"/>
    <s v="Næringsbygg og offentlige bygg"/>
    <x v="0"/>
  </r>
  <r>
    <x v="54"/>
    <x v="1"/>
    <x v="22"/>
    <x v="166"/>
    <x v="0"/>
    <n v="1"/>
    <n v="0"/>
    <x v="5"/>
  </r>
  <r>
    <x v="54"/>
    <x v="1"/>
    <x v="22"/>
    <x v="158"/>
    <x v="0"/>
    <n v="1"/>
    <s v="Samferdselsanlegg"/>
    <x v="1"/>
  </r>
  <r>
    <x v="54"/>
    <x v="1"/>
    <x v="22"/>
    <x v="10"/>
    <x v="0"/>
    <n v="0"/>
    <s v="Skogplanting"/>
    <x v="3"/>
  </r>
  <r>
    <x v="54"/>
    <x v="1"/>
    <x v="22"/>
    <x v="161"/>
    <x v="1"/>
    <n v="0"/>
    <s v="Næringsbygg og offentlige bygg"/>
    <x v="0"/>
  </r>
  <r>
    <x v="54"/>
    <x v="1"/>
    <x v="22"/>
    <x v="156"/>
    <x v="1"/>
    <n v="0"/>
    <s v="Annet landbruksområde"/>
    <x v="0"/>
  </r>
  <r>
    <x v="54"/>
    <x v="1"/>
    <x v="22"/>
    <x v="155"/>
    <x v="1"/>
    <n v="1"/>
    <s v="Bolig- og fritidsbebyggelse"/>
    <x v="0"/>
  </r>
  <r>
    <x v="54"/>
    <x v="1"/>
    <x v="22"/>
    <x v="159"/>
    <x v="1"/>
    <n v="0"/>
    <s v="Friområder mm"/>
    <x v="3"/>
  </r>
  <r>
    <x v="54"/>
    <x v="1"/>
    <x v="22"/>
    <x v="165"/>
    <x v="1"/>
    <n v="0"/>
    <s v="Næringsbygg og offentlige bygg"/>
    <x v="0"/>
  </r>
  <r>
    <x v="54"/>
    <x v="1"/>
    <x v="22"/>
    <x v="162"/>
    <x v="1"/>
    <n v="0"/>
    <s v="Bolig- og fritidsbebyggelse"/>
    <x v="0"/>
  </r>
  <r>
    <x v="54"/>
    <x v="1"/>
    <x v="22"/>
    <x v="27"/>
    <x v="1"/>
    <n v="0"/>
    <s v="Golfbane mm"/>
    <x v="3"/>
  </r>
  <r>
    <x v="54"/>
    <x v="1"/>
    <x v="22"/>
    <x v="26"/>
    <x v="1"/>
    <n v="0"/>
    <s v="Friområder mm"/>
    <x v="3"/>
  </r>
  <r>
    <x v="54"/>
    <x v="1"/>
    <x v="22"/>
    <x v="160"/>
    <x v="1"/>
    <n v="0"/>
    <s v="Ikke fordelt"/>
    <x v="2"/>
  </r>
  <r>
    <x v="54"/>
    <x v="1"/>
    <x v="22"/>
    <x v="164"/>
    <x v="1"/>
    <n v="0"/>
    <s v="Bolig- og fritidsbebyggelse"/>
    <x v="0"/>
  </r>
  <r>
    <x v="54"/>
    <x v="1"/>
    <x v="22"/>
    <x v="163"/>
    <x v="1"/>
    <n v="0"/>
    <s v="Bolig- og fritidsbebyggelse"/>
    <x v="0"/>
  </r>
  <r>
    <x v="54"/>
    <x v="1"/>
    <x v="22"/>
    <x v="154"/>
    <x v="1"/>
    <n v="0"/>
    <s v="Næringsbygg og offentlige bygg"/>
    <x v="0"/>
  </r>
  <r>
    <x v="54"/>
    <x v="1"/>
    <x v="22"/>
    <x v="157"/>
    <x v="1"/>
    <n v="0"/>
    <s v="Næringsbygg og offentlige bygg"/>
    <x v="0"/>
  </r>
  <r>
    <x v="54"/>
    <x v="1"/>
    <x v="22"/>
    <x v="166"/>
    <x v="1"/>
    <n v="1"/>
    <n v="0"/>
    <x v="5"/>
  </r>
  <r>
    <x v="54"/>
    <x v="1"/>
    <x v="22"/>
    <x v="158"/>
    <x v="1"/>
    <n v="0"/>
    <s v="Samferdselsanlegg"/>
    <x v="1"/>
  </r>
  <r>
    <x v="54"/>
    <x v="1"/>
    <x v="22"/>
    <x v="10"/>
    <x v="1"/>
    <n v="0"/>
    <s v="Skogplanting"/>
    <x v="3"/>
  </r>
  <r>
    <x v="54"/>
    <x v="6"/>
    <x v="95"/>
    <x v="161"/>
    <x v="0"/>
    <n v="0"/>
    <s v="Næringsbygg og offentlige bygg"/>
    <x v="0"/>
  </r>
  <r>
    <x v="54"/>
    <x v="6"/>
    <x v="95"/>
    <x v="156"/>
    <x v="0"/>
    <n v="0"/>
    <s v="Annet landbruksområde"/>
    <x v="0"/>
  </r>
  <r>
    <x v="54"/>
    <x v="6"/>
    <x v="95"/>
    <x v="155"/>
    <x v="0"/>
    <n v="1"/>
    <s v="Bolig- og fritidsbebyggelse"/>
    <x v="0"/>
  </r>
  <r>
    <x v="54"/>
    <x v="6"/>
    <x v="95"/>
    <x v="159"/>
    <x v="0"/>
    <n v="0"/>
    <s v="Friområder mm"/>
    <x v="3"/>
  </r>
  <r>
    <x v="54"/>
    <x v="6"/>
    <x v="95"/>
    <x v="165"/>
    <x v="0"/>
    <n v="0"/>
    <s v="Næringsbygg og offentlige bygg"/>
    <x v="0"/>
  </r>
  <r>
    <x v="54"/>
    <x v="6"/>
    <x v="95"/>
    <x v="162"/>
    <x v="0"/>
    <n v="0"/>
    <s v="Bolig- og fritidsbebyggelse"/>
    <x v="0"/>
  </r>
  <r>
    <x v="54"/>
    <x v="6"/>
    <x v="95"/>
    <x v="27"/>
    <x v="0"/>
    <n v="0"/>
    <s v="Golfbane mm"/>
    <x v="3"/>
  </r>
  <r>
    <x v="54"/>
    <x v="6"/>
    <x v="95"/>
    <x v="26"/>
    <x v="0"/>
    <n v="0"/>
    <s v="Friområder mm"/>
    <x v="3"/>
  </r>
  <r>
    <x v="54"/>
    <x v="6"/>
    <x v="95"/>
    <x v="160"/>
    <x v="0"/>
    <n v="0"/>
    <s v="Ikke fordelt"/>
    <x v="2"/>
  </r>
  <r>
    <x v="54"/>
    <x v="6"/>
    <x v="95"/>
    <x v="164"/>
    <x v="0"/>
    <n v="0"/>
    <s v="Bolig- og fritidsbebyggelse"/>
    <x v="0"/>
  </r>
  <r>
    <x v="54"/>
    <x v="6"/>
    <x v="95"/>
    <x v="163"/>
    <x v="0"/>
    <n v="0"/>
    <s v="Bolig- og fritidsbebyggelse"/>
    <x v="0"/>
  </r>
  <r>
    <x v="54"/>
    <x v="6"/>
    <x v="95"/>
    <x v="154"/>
    <x v="0"/>
    <n v="14.5"/>
    <s v="Næringsbygg og offentlige bygg"/>
    <x v="0"/>
  </r>
  <r>
    <x v="54"/>
    <x v="6"/>
    <x v="95"/>
    <x v="157"/>
    <x v="0"/>
    <n v="0"/>
    <s v="Næringsbygg og offentlige bygg"/>
    <x v="0"/>
  </r>
  <r>
    <x v="54"/>
    <x v="6"/>
    <x v="95"/>
    <x v="166"/>
    <x v="0"/>
    <n v="20.2"/>
    <n v="0"/>
    <x v="5"/>
  </r>
  <r>
    <x v="54"/>
    <x v="6"/>
    <x v="95"/>
    <x v="158"/>
    <x v="0"/>
    <n v="4.7"/>
    <s v="Samferdselsanlegg"/>
    <x v="1"/>
  </r>
  <r>
    <x v="54"/>
    <x v="6"/>
    <x v="95"/>
    <x v="10"/>
    <x v="0"/>
    <n v="0"/>
    <s v="Skogplanting"/>
    <x v="3"/>
  </r>
  <r>
    <x v="54"/>
    <x v="6"/>
    <x v="95"/>
    <x v="161"/>
    <x v="1"/>
    <n v="0"/>
    <s v="Næringsbygg og offentlige bygg"/>
    <x v="0"/>
  </r>
  <r>
    <x v="54"/>
    <x v="6"/>
    <x v="95"/>
    <x v="156"/>
    <x v="1"/>
    <n v="0"/>
    <s v="Annet landbruksområde"/>
    <x v="0"/>
  </r>
  <r>
    <x v="54"/>
    <x v="6"/>
    <x v="95"/>
    <x v="155"/>
    <x v="1"/>
    <n v="21.1"/>
    <s v="Bolig- og fritidsbebyggelse"/>
    <x v="0"/>
  </r>
  <r>
    <x v="54"/>
    <x v="6"/>
    <x v="95"/>
    <x v="159"/>
    <x v="1"/>
    <n v="0"/>
    <s v="Friområder mm"/>
    <x v="3"/>
  </r>
  <r>
    <x v="54"/>
    <x v="6"/>
    <x v="95"/>
    <x v="165"/>
    <x v="1"/>
    <n v="0"/>
    <s v="Næringsbygg og offentlige bygg"/>
    <x v="0"/>
  </r>
  <r>
    <x v="54"/>
    <x v="6"/>
    <x v="95"/>
    <x v="162"/>
    <x v="1"/>
    <n v="0"/>
    <s v="Bolig- og fritidsbebyggelse"/>
    <x v="0"/>
  </r>
  <r>
    <x v="54"/>
    <x v="6"/>
    <x v="95"/>
    <x v="27"/>
    <x v="1"/>
    <n v="0"/>
    <s v="Golfbane mm"/>
    <x v="3"/>
  </r>
  <r>
    <x v="54"/>
    <x v="6"/>
    <x v="95"/>
    <x v="26"/>
    <x v="1"/>
    <n v="0"/>
    <s v="Friområder mm"/>
    <x v="3"/>
  </r>
  <r>
    <x v="54"/>
    <x v="6"/>
    <x v="95"/>
    <x v="160"/>
    <x v="1"/>
    <n v="0"/>
    <s v="Ikke fordelt"/>
    <x v="2"/>
  </r>
  <r>
    <x v="54"/>
    <x v="6"/>
    <x v="95"/>
    <x v="164"/>
    <x v="1"/>
    <n v="0"/>
    <s v="Bolig- og fritidsbebyggelse"/>
    <x v="0"/>
  </r>
  <r>
    <x v="54"/>
    <x v="6"/>
    <x v="95"/>
    <x v="163"/>
    <x v="1"/>
    <n v="0"/>
    <s v="Bolig- og fritidsbebyggelse"/>
    <x v="0"/>
  </r>
  <r>
    <x v="54"/>
    <x v="6"/>
    <x v="95"/>
    <x v="154"/>
    <x v="1"/>
    <n v="2.7"/>
    <s v="Næringsbygg og offentlige bygg"/>
    <x v="0"/>
  </r>
  <r>
    <x v="54"/>
    <x v="6"/>
    <x v="95"/>
    <x v="157"/>
    <x v="1"/>
    <n v="0"/>
    <s v="Næringsbygg og offentlige bygg"/>
    <x v="0"/>
  </r>
  <r>
    <x v="54"/>
    <x v="6"/>
    <x v="95"/>
    <x v="166"/>
    <x v="1"/>
    <n v="26.1"/>
    <n v="0"/>
    <x v="5"/>
  </r>
  <r>
    <x v="54"/>
    <x v="6"/>
    <x v="95"/>
    <x v="158"/>
    <x v="1"/>
    <n v="2.2999999999999998"/>
    <s v="Samferdselsanlegg"/>
    <x v="1"/>
  </r>
  <r>
    <x v="54"/>
    <x v="6"/>
    <x v="95"/>
    <x v="10"/>
    <x v="1"/>
    <n v="0"/>
    <s v="Skogplanting"/>
    <x v="3"/>
  </r>
  <r>
    <x v="54"/>
    <x v="6"/>
    <x v="96"/>
    <x v="161"/>
    <x v="0"/>
    <n v="0"/>
    <s v="Næringsbygg og offentlige bygg"/>
    <x v="0"/>
  </r>
  <r>
    <x v="54"/>
    <x v="6"/>
    <x v="96"/>
    <x v="156"/>
    <x v="0"/>
    <n v="1"/>
    <s v="Annet landbruksområde"/>
    <x v="0"/>
  </r>
  <r>
    <x v="54"/>
    <x v="6"/>
    <x v="96"/>
    <x v="155"/>
    <x v="0"/>
    <n v="2.5"/>
    <s v="Bolig- og fritidsbebyggelse"/>
    <x v="0"/>
  </r>
  <r>
    <x v="54"/>
    <x v="6"/>
    <x v="96"/>
    <x v="159"/>
    <x v="0"/>
    <n v="0"/>
    <s v="Friområder mm"/>
    <x v="3"/>
  </r>
  <r>
    <x v="54"/>
    <x v="6"/>
    <x v="96"/>
    <x v="165"/>
    <x v="0"/>
    <n v="0"/>
    <s v="Næringsbygg og offentlige bygg"/>
    <x v="0"/>
  </r>
  <r>
    <x v="54"/>
    <x v="6"/>
    <x v="96"/>
    <x v="162"/>
    <x v="0"/>
    <n v="0"/>
    <s v="Bolig- og fritidsbebyggelse"/>
    <x v="0"/>
  </r>
  <r>
    <x v="54"/>
    <x v="6"/>
    <x v="96"/>
    <x v="27"/>
    <x v="0"/>
    <n v="0"/>
    <s v="Golfbane mm"/>
    <x v="3"/>
  </r>
  <r>
    <x v="54"/>
    <x v="6"/>
    <x v="96"/>
    <x v="26"/>
    <x v="0"/>
    <n v="0"/>
    <s v="Friområder mm"/>
    <x v="3"/>
  </r>
  <r>
    <x v="54"/>
    <x v="6"/>
    <x v="96"/>
    <x v="160"/>
    <x v="0"/>
    <n v="0"/>
    <s v="Ikke fordelt"/>
    <x v="2"/>
  </r>
  <r>
    <x v="54"/>
    <x v="6"/>
    <x v="96"/>
    <x v="164"/>
    <x v="0"/>
    <n v="0"/>
    <s v="Bolig- og fritidsbebyggelse"/>
    <x v="0"/>
  </r>
  <r>
    <x v="54"/>
    <x v="6"/>
    <x v="96"/>
    <x v="163"/>
    <x v="0"/>
    <n v="0"/>
    <s v="Bolig- og fritidsbebyggelse"/>
    <x v="0"/>
  </r>
  <r>
    <x v="54"/>
    <x v="6"/>
    <x v="96"/>
    <x v="154"/>
    <x v="0"/>
    <n v="0"/>
    <s v="Næringsbygg og offentlige bygg"/>
    <x v="0"/>
  </r>
  <r>
    <x v="54"/>
    <x v="6"/>
    <x v="96"/>
    <x v="157"/>
    <x v="0"/>
    <n v="0"/>
    <s v="Næringsbygg og offentlige bygg"/>
    <x v="0"/>
  </r>
  <r>
    <x v="54"/>
    <x v="6"/>
    <x v="96"/>
    <x v="166"/>
    <x v="0"/>
    <n v="13.5"/>
    <n v="0"/>
    <x v="5"/>
  </r>
  <r>
    <x v="54"/>
    <x v="6"/>
    <x v="96"/>
    <x v="158"/>
    <x v="0"/>
    <n v="10"/>
    <s v="Samferdselsanlegg"/>
    <x v="1"/>
  </r>
  <r>
    <x v="54"/>
    <x v="6"/>
    <x v="96"/>
    <x v="10"/>
    <x v="0"/>
    <n v="0"/>
    <s v="Skogplanting"/>
    <x v="3"/>
  </r>
  <r>
    <x v="54"/>
    <x v="6"/>
    <x v="96"/>
    <x v="161"/>
    <x v="1"/>
    <n v="0"/>
    <s v="Næringsbygg og offentlige bygg"/>
    <x v="0"/>
  </r>
  <r>
    <x v="54"/>
    <x v="6"/>
    <x v="96"/>
    <x v="156"/>
    <x v="1"/>
    <n v="0"/>
    <s v="Annet landbruksområde"/>
    <x v="0"/>
  </r>
  <r>
    <x v="54"/>
    <x v="6"/>
    <x v="96"/>
    <x v="155"/>
    <x v="1"/>
    <n v="0"/>
    <s v="Bolig- og fritidsbebyggelse"/>
    <x v="0"/>
  </r>
  <r>
    <x v="54"/>
    <x v="6"/>
    <x v="96"/>
    <x v="159"/>
    <x v="1"/>
    <n v="0"/>
    <s v="Friområder mm"/>
    <x v="3"/>
  </r>
  <r>
    <x v="54"/>
    <x v="6"/>
    <x v="96"/>
    <x v="165"/>
    <x v="1"/>
    <n v="0"/>
    <s v="Næringsbygg og offentlige bygg"/>
    <x v="0"/>
  </r>
  <r>
    <x v="54"/>
    <x v="6"/>
    <x v="96"/>
    <x v="162"/>
    <x v="1"/>
    <n v="0"/>
    <s v="Bolig- og fritidsbebyggelse"/>
    <x v="0"/>
  </r>
  <r>
    <x v="54"/>
    <x v="6"/>
    <x v="96"/>
    <x v="27"/>
    <x v="1"/>
    <n v="0"/>
    <s v="Golfbane mm"/>
    <x v="3"/>
  </r>
  <r>
    <x v="54"/>
    <x v="6"/>
    <x v="96"/>
    <x v="26"/>
    <x v="1"/>
    <n v="0"/>
    <s v="Friområder mm"/>
    <x v="3"/>
  </r>
  <r>
    <x v="54"/>
    <x v="6"/>
    <x v="96"/>
    <x v="160"/>
    <x v="1"/>
    <n v="0"/>
    <s v="Ikke fordelt"/>
    <x v="2"/>
  </r>
  <r>
    <x v="54"/>
    <x v="6"/>
    <x v="96"/>
    <x v="164"/>
    <x v="1"/>
    <n v="0"/>
    <s v="Bolig- og fritidsbebyggelse"/>
    <x v="0"/>
  </r>
  <r>
    <x v="54"/>
    <x v="6"/>
    <x v="96"/>
    <x v="163"/>
    <x v="1"/>
    <n v="0"/>
    <s v="Bolig- og fritidsbebyggelse"/>
    <x v="0"/>
  </r>
  <r>
    <x v="54"/>
    <x v="6"/>
    <x v="96"/>
    <x v="154"/>
    <x v="1"/>
    <n v="0"/>
    <s v="Næringsbygg og offentlige bygg"/>
    <x v="0"/>
  </r>
  <r>
    <x v="54"/>
    <x v="6"/>
    <x v="96"/>
    <x v="157"/>
    <x v="1"/>
    <n v="0"/>
    <s v="Næringsbygg og offentlige bygg"/>
    <x v="0"/>
  </r>
  <r>
    <x v="54"/>
    <x v="6"/>
    <x v="96"/>
    <x v="166"/>
    <x v="1"/>
    <n v="0"/>
    <n v="0"/>
    <x v="5"/>
  </r>
  <r>
    <x v="54"/>
    <x v="6"/>
    <x v="96"/>
    <x v="158"/>
    <x v="1"/>
    <n v="0"/>
    <s v="Samferdselsanlegg"/>
    <x v="1"/>
  </r>
  <r>
    <x v="54"/>
    <x v="6"/>
    <x v="96"/>
    <x v="10"/>
    <x v="1"/>
    <n v="0"/>
    <s v="Skogplanting"/>
    <x v="3"/>
  </r>
  <r>
    <x v="54"/>
    <x v="6"/>
    <x v="97"/>
    <x v="161"/>
    <x v="0"/>
    <n v="0"/>
    <s v="Næringsbygg og offentlige bygg"/>
    <x v="0"/>
  </r>
  <r>
    <x v="54"/>
    <x v="6"/>
    <x v="97"/>
    <x v="156"/>
    <x v="0"/>
    <n v="0"/>
    <s v="Annet landbruksområde"/>
    <x v="0"/>
  </r>
  <r>
    <x v="54"/>
    <x v="6"/>
    <x v="97"/>
    <x v="155"/>
    <x v="0"/>
    <n v="1.5"/>
    <s v="Bolig- og fritidsbebyggelse"/>
    <x v="0"/>
  </r>
  <r>
    <x v="54"/>
    <x v="6"/>
    <x v="97"/>
    <x v="159"/>
    <x v="0"/>
    <n v="0"/>
    <s v="Friområder mm"/>
    <x v="3"/>
  </r>
  <r>
    <x v="54"/>
    <x v="6"/>
    <x v="97"/>
    <x v="165"/>
    <x v="0"/>
    <n v="0"/>
    <s v="Næringsbygg og offentlige bygg"/>
    <x v="0"/>
  </r>
  <r>
    <x v="54"/>
    <x v="6"/>
    <x v="97"/>
    <x v="162"/>
    <x v="0"/>
    <n v="0"/>
    <s v="Bolig- og fritidsbebyggelse"/>
    <x v="0"/>
  </r>
  <r>
    <x v="54"/>
    <x v="6"/>
    <x v="97"/>
    <x v="27"/>
    <x v="0"/>
    <n v="0"/>
    <s v="Golfbane mm"/>
    <x v="3"/>
  </r>
  <r>
    <x v="54"/>
    <x v="6"/>
    <x v="97"/>
    <x v="26"/>
    <x v="0"/>
    <n v="0"/>
    <s v="Friområder mm"/>
    <x v="3"/>
  </r>
  <r>
    <x v="54"/>
    <x v="6"/>
    <x v="97"/>
    <x v="160"/>
    <x v="0"/>
    <n v="4.7"/>
    <s v="Ikke fordelt"/>
    <x v="2"/>
  </r>
  <r>
    <x v="54"/>
    <x v="6"/>
    <x v="97"/>
    <x v="164"/>
    <x v="0"/>
    <n v="0"/>
    <s v="Bolig- og fritidsbebyggelse"/>
    <x v="0"/>
  </r>
  <r>
    <x v="54"/>
    <x v="6"/>
    <x v="97"/>
    <x v="163"/>
    <x v="0"/>
    <n v="0"/>
    <s v="Bolig- og fritidsbebyggelse"/>
    <x v="0"/>
  </r>
  <r>
    <x v="54"/>
    <x v="6"/>
    <x v="97"/>
    <x v="154"/>
    <x v="0"/>
    <n v="0"/>
    <s v="Næringsbygg og offentlige bygg"/>
    <x v="0"/>
  </r>
  <r>
    <x v="54"/>
    <x v="6"/>
    <x v="97"/>
    <x v="157"/>
    <x v="0"/>
    <n v="0"/>
    <s v="Næringsbygg og offentlige bygg"/>
    <x v="0"/>
  </r>
  <r>
    <x v="54"/>
    <x v="6"/>
    <x v="97"/>
    <x v="166"/>
    <x v="0"/>
    <n v="13.8"/>
    <n v="0"/>
    <x v="5"/>
  </r>
  <r>
    <x v="54"/>
    <x v="6"/>
    <x v="97"/>
    <x v="158"/>
    <x v="0"/>
    <n v="7.6"/>
    <s v="Samferdselsanlegg"/>
    <x v="1"/>
  </r>
  <r>
    <x v="54"/>
    <x v="6"/>
    <x v="97"/>
    <x v="10"/>
    <x v="0"/>
    <n v="0"/>
    <s v="Skogplanting"/>
    <x v="3"/>
  </r>
  <r>
    <x v="54"/>
    <x v="6"/>
    <x v="97"/>
    <x v="161"/>
    <x v="1"/>
    <n v="0"/>
    <s v="Næringsbygg og offentlige bygg"/>
    <x v="0"/>
  </r>
  <r>
    <x v="54"/>
    <x v="6"/>
    <x v="97"/>
    <x v="156"/>
    <x v="1"/>
    <n v="0"/>
    <s v="Annet landbruksområde"/>
    <x v="0"/>
  </r>
  <r>
    <x v="54"/>
    <x v="6"/>
    <x v="97"/>
    <x v="155"/>
    <x v="1"/>
    <n v="1.5"/>
    <s v="Bolig- og fritidsbebyggelse"/>
    <x v="0"/>
  </r>
  <r>
    <x v="54"/>
    <x v="6"/>
    <x v="97"/>
    <x v="159"/>
    <x v="1"/>
    <n v="0"/>
    <s v="Friområder mm"/>
    <x v="3"/>
  </r>
  <r>
    <x v="54"/>
    <x v="6"/>
    <x v="97"/>
    <x v="165"/>
    <x v="1"/>
    <n v="0"/>
    <s v="Næringsbygg og offentlige bygg"/>
    <x v="0"/>
  </r>
  <r>
    <x v="54"/>
    <x v="6"/>
    <x v="97"/>
    <x v="162"/>
    <x v="1"/>
    <n v="0"/>
    <s v="Bolig- og fritidsbebyggelse"/>
    <x v="0"/>
  </r>
  <r>
    <x v="54"/>
    <x v="6"/>
    <x v="97"/>
    <x v="27"/>
    <x v="1"/>
    <n v="0"/>
    <s v="Golfbane mm"/>
    <x v="3"/>
  </r>
  <r>
    <x v="54"/>
    <x v="6"/>
    <x v="97"/>
    <x v="26"/>
    <x v="1"/>
    <n v="0"/>
    <s v="Friområder mm"/>
    <x v="3"/>
  </r>
  <r>
    <x v="54"/>
    <x v="6"/>
    <x v="97"/>
    <x v="160"/>
    <x v="1"/>
    <n v="25"/>
    <s v="Ikke fordelt"/>
    <x v="2"/>
  </r>
  <r>
    <x v="54"/>
    <x v="6"/>
    <x v="97"/>
    <x v="164"/>
    <x v="1"/>
    <n v="2"/>
    <s v="Bolig- og fritidsbebyggelse"/>
    <x v="0"/>
  </r>
  <r>
    <x v="54"/>
    <x v="6"/>
    <x v="97"/>
    <x v="163"/>
    <x v="1"/>
    <n v="0"/>
    <s v="Bolig- og fritidsbebyggelse"/>
    <x v="0"/>
  </r>
  <r>
    <x v="54"/>
    <x v="6"/>
    <x v="97"/>
    <x v="154"/>
    <x v="1"/>
    <n v="0"/>
    <s v="Næringsbygg og offentlige bygg"/>
    <x v="0"/>
  </r>
  <r>
    <x v="54"/>
    <x v="6"/>
    <x v="97"/>
    <x v="157"/>
    <x v="1"/>
    <n v="8.6"/>
    <s v="Næringsbygg og offentlige bygg"/>
    <x v="0"/>
  </r>
  <r>
    <x v="54"/>
    <x v="6"/>
    <x v="97"/>
    <x v="166"/>
    <x v="1"/>
    <n v="45.5"/>
    <n v="0"/>
    <x v="5"/>
  </r>
  <r>
    <x v="54"/>
    <x v="6"/>
    <x v="97"/>
    <x v="158"/>
    <x v="1"/>
    <n v="8.4"/>
    <s v="Samferdselsanlegg"/>
    <x v="1"/>
  </r>
  <r>
    <x v="54"/>
    <x v="6"/>
    <x v="97"/>
    <x v="10"/>
    <x v="1"/>
    <n v="0"/>
    <s v="Skogplanting"/>
    <x v="3"/>
  </r>
  <r>
    <x v="54"/>
    <x v="6"/>
    <x v="98"/>
    <x v="161"/>
    <x v="0"/>
    <n v="0"/>
    <s v="Næringsbygg og offentlige bygg"/>
    <x v="0"/>
  </r>
  <r>
    <x v="54"/>
    <x v="6"/>
    <x v="98"/>
    <x v="156"/>
    <x v="0"/>
    <n v="0"/>
    <s v="Annet landbruksområde"/>
    <x v="0"/>
  </r>
  <r>
    <x v="54"/>
    <x v="6"/>
    <x v="98"/>
    <x v="155"/>
    <x v="0"/>
    <n v="0.6"/>
    <s v="Bolig- og fritidsbebyggelse"/>
    <x v="0"/>
  </r>
  <r>
    <x v="54"/>
    <x v="6"/>
    <x v="98"/>
    <x v="159"/>
    <x v="0"/>
    <n v="0"/>
    <s v="Friområder mm"/>
    <x v="3"/>
  </r>
  <r>
    <x v="54"/>
    <x v="6"/>
    <x v="98"/>
    <x v="165"/>
    <x v="0"/>
    <n v="0"/>
    <s v="Næringsbygg og offentlige bygg"/>
    <x v="0"/>
  </r>
  <r>
    <x v="54"/>
    <x v="6"/>
    <x v="98"/>
    <x v="162"/>
    <x v="0"/>
    <n v="0"/>
    <s v="Bolig- og fritidsbebyggelse"/>
    <x v="0"/>
  </r>
  <r>
    <x v="54"/>
    <x v="6"/>
    <x v="98"/>
    <x v="27"/>
    <x v="0"/>
    <n v="0"/>
    <s v="Golfbane mm"/>
    <x v="3"/>
  </r>
  <r>
    <x v="54"/>
    <x v="6"/>
    <x v="98"/>
    <x v="26"/>
    <x v="0"/>
    <n v="0"/>
    <s v="Friområder mm"/>
    <x v="3"/>
  </r>
  <r>
    <x v="54"/>
    <x v="6"/>
    <x v="98"/>
    <x v="160"/>
    <x v="0"/>
    <n v="0"/>
    <s v="Ikke fordelt"/>
    <x v="2"/>
  </r>
  <r>
    <x v="54"/>
    <x v="6"/>
    <x v="98"/>
    <x v="164"/>
    <x v="0"/>
    <n v="0"/>
    <s v="Bolig- og fritidsbebyggelse"/>
    <x v="0"/>
  </r>
  <r>
    <x v="54"/>
    <x v="6"/>
    <x v="98"/>
    <x v="163"/>
    <x v="0"/>
    <n v="0"/>
    <s v="Bolig- og fritidsbebyggelse"/>
    <x v="0"/>
  </r>
  <r>
    <x v="54"/>
    <x v="6"/>
    <x v="98"/>
    <x v="154"/>
    <x v="0"/>
    <n v="0"/>
    <s v="Næringsbygg og offentlige bygg"/>
    <x v="0"/>
  </r>
  <r>
    <x v="54"/>
    <x v="6"/>
    <x v="98"/>
    <x v="157"/>
    <x v="0"/>
    <n v="0"/>
    <s v="Næringsbygg og offentlige bygg"/>
    <x v="0"/>
  </r>
  <r>
    <x v="54"/>
    <x v="6"/>
    <x v="98"/>
    <x v="166"/>
    <x v="0"/>
    <n v="10.6"/>
    <n v="0"/>
    <x v="5"/>
  </r>
  <r>
    <x v="54"/>
    <x v="6"/>
    <x v="98"/>
    <x v="158"/>
    <x v="0"/>
    <n v="10"/>
    <s v="Samferdselsanlegg"/>
    <x v="1"/>
  </r>
  <r>
    <x v="54"/>
    <x v="6"/>
    <x v="98"/>
    <x v="10"/>
    <x v="0"/>
    <n v="0"/>
    <s v="Skogplanting"/>
    <x v="3"/>
  </r>
  <r>
    <x v="54"/>
    <x v="6"/>
    <x v="98"/>
    <x v="161"/>
    <x v="1"/>
    <n v="0"/>
    <s v="Næringsbygg og offentlige bygg"/>
    <x v="0"/>
  </r>
  <r>
    <x v="54"/>
    <x v="6"/>
    <x v="98"/>
    <x v="156"/>
    <x v="1"/>
    <n v="0"/>
    <s v="Annet landbruksområde"/>
    <x v="0"/>
  </r>
  <r>
    <x v="54"/>
    <x v="6"/>
    <x v="98"/>
    <x v="155"/>
    <x v="1"/>
    <n v="0"/>
    <s v="Bolig- og fritidsbebyggelse"/>
    <x v="0"/>
  </r>
  <r>
    <x v="54"/>
    <x v="6"/>
    <x v="98"/>
    <x v="159"/>
    <x v="1"/>
    <n v="0"/>
    <s v="Friområder mm"/>
    <x v="3"/>
  </r>
  <r>
    <x v="54"/>
    <x v="6"/>
    <x v="98"/>
    <x v="165"/>
    <x v="1"/>
    <n v="0"/>
    <s v="Næringsbygg og offentlige bygg"/>
    <x v="0"/>
  </r>
  <r>
    <x v="54"/>
    <x v="6"/>
    <x v="98"/>
    <x v="162"/>
    <x v="1"/>
    <n v="0"/>
    <s v="Bolig- og fritidsbebyggelse"/>
    <x v="0"/>
  </r>
  <r>
    <x v="54"/>
    <x v="6"/>
    <x v="98"/>
    <x v="27"/>
    <x v="1"/>
    <n v="0"/>
    <s v="Golfbane mm"/>
    <x v="3"/>
  </r>
  <r>
    <x v="54"/>
    <x v="6"/>
    <x v="98"/>
    <x v="26"/>
    <x v="1"/>
    <n v="0"/>
    <s v="Friområder mm"/>
    <x v="3"/>
  </r>
  <r>
    <x v="54"/>
    <x v="6"/>
    <x v="98"/>
    <x v="160"/>
    <x v="1"/>
    <n v="0"/>
    <s v="Ikke fordelt"/>
    <x v="2"/>
  </r>
  <r>
    <x v="54"/>
    <x v="6"/>
    <x v="98"/>
    <x v="164"/>
    <x v="1"/>
    <n v="0"/>
    <s v="Bolig- og fritidsbebyggelse"/>
    <x v="0"/>
  </r>
  <r>
    <x v="54"/>
    <x v="6"/>
    <x v="98"/>
    <x v="163"/>
    <x v="1"/>
    <n v="0"/>
    <s v="Bolig- og fritidsbebyggelse"/>
    <x v="0"/>
  </r>
  <r>
    <x v="54"/>
    <x v="6"/>
    <x v="98"/>
    <x v="154"/>
    <x v="1"/>
    <n v="0"/>
    <s v="Næringsbygg og offentlige bygg"/>
    <x v="0"/>
  </r>
  <r>
    <x v="54"/>
    <x v="6"/>
    <x v="98"/>
    <x v="157"/>
    <x v="1"/>
    <n v="0"/>
    <s v="Næringsbygg og offentlige bygg"/>
    <x v="0"/>
  </r>
  <r>
    <x v="54"/>
    <x v="6"/>
    <x v="98"/>
    <x v="166"/>
    <x v="1"/>
    <n v="0"/>
    <n v="0"/>
    <x v="5"/>
  </r>
  <r>
    <x v="54"/>
    <x v="6"/>
    <x v="98"/>
    <x v="158"/>
    <x v="1"/>
    <n v="0"/>
    <s v="Samferdselsanlegg"/>
    <x v="1"/>
  </r>
  <r>
    <x v="54"/>
    <x v="6"/>
    <x v="98"/>
    <x v="10"/>
    <x v="1"/>
    <n v="0"/>
    <s v="Skogplanting"/>
    <x v="3"/>
  </r>
  <r>
    <x v="54"/>
    <x v="6"/>
    <x v="99"/>
    <x v="161"/>
    <x v="0"/>
    <n v="0"/>
    <s v="Næringsbygg og offentlige bygg"/>
    <x v="0"/>
  </r>
  <r>
    <x v="54"/>
    <x v="6"/>
    <x v="99"/>
    <x v="156"/>
    <x v="0"/>
    <n v="0"/>
    <s v="Annet landbruksområde"/>
    <x v="0"/>
  </r>
  <r>
    <x v="54"/>
    <x v="6"/>
    <x v="99"/>
    <x v="155"/>
    <x v="0"/>
    <n v="0.4"/>
    <s v="Bolig- og fritidsbebyggelse"/>
    <x v="0"/>
  </r>
  <r>
    <x v="54"/>
    <x v="6"/>
    <x v="99"/>
    <x v="159"/>
    <x v="0"/>
    <n v="0"/>
    <s v="Friområder mm"/>
    <x v="3"/>
  </r>
  <r>
    <x v="54"/>
    <x v="6"/>
    <x v="99"/>
    <x v="165"/>
    <x v="0"/>
    <n v="0"/>
    <s v="Næringsbygg og offentlige bygg"/>
    <x v="0"/>
  </r>
  <r>
    <x v="54"/>
    <x v="6"/>
    <x v="99"/>
    <x v="162"/>
    <x v="0"/>
    <n v="0"/>
    <s v="Bolig- og fritidsbebyggelse"/>
    <x v="0"/>
  </r>
  <r>
    <x v="54"/>
    <x v="6"/>
    <x v="99"/>
    <x v="27"/>
    <x v="0"/>
    <n v="0"/>
    <s v="Golfbane mm"/>
    <x v="3"/>
  </r>
  <r>
    <x v="54"/>
    <x v="6"/>
    <x v="99"/>
    <x v="26"/>
    <x v="0"/>
    <n v="0"/>
    <s v="Friområder mm"/>
    <x v="3"/>
  </r>
  <r>
    <x v="54"/>
    <x v="6"/>
    <x v="99"/>
    <x v="160"/>
    <x v="0"/>
    <n v="0"/>
    <s v="Ikke fordelt"/>
    <x v="2"/>
  </r>
  <r>
    <x v="54"/>
    <x v="6"/>
    <x v="99"/>
    <x v="164"/>
    <x v="0"/>
    <n v="0"/>
    <s v="Bolig- og fritidsbebyggelse"/>
    <x v="0"/>
  </r>
  <r>
    <x v="54"/>
    <x v="6"/>
    <x v="99"/>
    <x v="163"/>
    <x v="0"/>
    <n v="0"/>
    <s v="Bolig- og fritidsbebyggelse"/>
    <x v="0"/>
  </r>
  <r>
    <x v="54"/>
    <x v="6"/>
    <x v="99"/>
    <x v="154"/>
    <x v="0"/>
    <n v="1"/>
    <s v="Næringsbygg og offentlige bygg"/>
    <x v="0"/>
  </r>
  <r>
    <x v="54"/>
    <x v="6"/>
    <x v="99"/>
    <x v="157"/>
    <x v="0"/>
    <n v="0"/>
    <s v="Næringsbygg og offentlige bygg"/>
    <x v="0"/>
  </r>
  <r>
    <x v="54"/>
    <x v="6"/>
    <x v="99"/>
    <x v="166"/>
    <x v="0"/>
    <n v="34.9"/>
    <n v="0"/>
    <x v="5"/>
  </r>
  <r>
    <x v="54"/>
    <x v="6"/>
    <x v="99"/>
    <x v="158"/>
    <x v="0"/>
    <n v="33.5"/>
    <s v="Samferdselsanlegg"/>
    <x v="1"/>
  </r>
  <r>
    <x v="54"/>
    <x v="6"/>
    <x v="99"/>
    <x v="10"/>
    <x v="0"/>
    <n v="0"/>
    <s v="Skogplanting"/>
    <x v="3"/>
  </r>
  <r>
    <x v="54"/>
    <x v="6"/>
    <x v="99"/>
    <x v="161"/>
    <x v="1"/>
    <n v="0"/>
    <s v="Næringsbygg og offentlige bygg"/>
    <x v="0"/>
  </r>
  <r>
    <x v="54"/>
    <x v="6"/>
    <x v="99"/>
    <x v="156"/>
    <x v="1"/>
    <n v="0"/>
    <s v="Annet landbruksområde"/>
    <x v="0"/>
  </r>
  <r>
    <x v="54"/>
    <x v="6"/>
    <x v="99"/>
    <x v="155"/>
    <x v="1"/>
    <n v="0"/>
    <s v="Bolig- og fritidsbebyggelse"/>
    <x v="0"/>
  </r>
  <r>
    <x v="54"/>
    <x v="6"/>
    <x v="99"/>
    <x v="159"/>
    <x v="1"/>
    <n v="0"/>
    <s v="Friområder mm"/>
    <x v="3"/>
  </r>
  <r>
    <x v="54"/>
    <x v="6"/>
    <x v="99"/>
    <x v="165"/>
    <x v="1"/>
    <n v="0"/>
    <s v="Næringsbygg og offentlige bygg"/>
    <x v="0"/>
  </r>
  <r>
    <x v="54"/>
    <x v="6"/>
    <x v="99"/>
    <x v="162"/>
    <x v="1"/>
    <n v="0"/>
    <s v="Bolig- og fritidsbebyggelse"/>
    <x v="0"/>
  </r>
  <r>
    <x v="54"/>
    <x v="6"/>
    <x v="99"/>
    <x v="27"/>
    <x v="1"/>
    <n v="0"/>
    <s v="Golfbane mm"/>
    <x v="3"/>
  </r>
  <r>
    <x v="54"/>
    <x v="6"/>
    <x v="99"/>
    <x v="26"/>
    <x v="1"/>
    <n v="0"/>
    <s v="Friområder mm"/>
    <x v="3"/>
  </r>
  <r>
    <x v="54"/>
    <x v="6"/>
    <x v="99"/>
    <x v="160"/>
    <x v="1"/>
    <n v="0"/>
    <s v="Ikke fordelt"/>
    <x v="2"/>
  </r>
  <r>
    <x v="54"/>
    <x v="6"/>
    <x v="99"/>
    <x v="164"/>
    <x v="1"/>
    <n v="0"/>
    <s v="Bolig- og fritidsbebyggelse"/>
    <x v="0"/>
  </r>
  <r>
    <x v="54"/>
    <x v="6"/>
    <x v="99"/>
    <x v="163"/>
    <x v="1"/>
    <n v="0"/>
    <s v="Bolig- og fritidsbebyggelse"/>
    <x v="0"/>
  </r>
  <r>
    <x v="54"/>
    <x v="6"/>
    <x v="99"/>
    <x v="154"/>
    <x v="1"/>
    <n v="0"/>
    <s v="Næringsbygg og offentlige bygg"/>
    <x v="0"/>
  </r>
  <r>
    <x v="54"/>
    <x v="6"/>
    <x v="99"/>
    <x v="157"/>
    <x v="1"/>
    <n v="0"/>
    <s v="Næringsbygg og offentlige bygg"/>
    <x v="0"/>
  </r>
  <r>
    <x v="54"/>
    <x v="6"/>
    <x v="99"/>
    <x v="166"/>
    <x v="1"/>
    <n v="0"/>
    <n v="0"/>
    <x v="5"/>
  </r>
  <r>
    <x v="54"/>
    <x v="6"/>
    <x v="99"/>
    <x v="158"/>
    <x v="1"/>
    <n v="0"/>
    <s v="Samferdselsanlegg"/>
    <x v="1"/>
  </r>
  <r>
    <x v="54"/>
    <x v="6"/>
    <x v="99"/>
    <x v="10"/>
    <x v="1"/>
    <n v="0"/>
    <s v="Skogplanting"/>
    <x v="3"/>
  </r>
  <r>
    <x v="54"/>
    <x v="6"/>
    <x v="100"/>
    <x v="161"/>
    <x v="0"/>
    <n v="0"/>
    <s v="Næringsbygg og offentlige bygg"/>
    <x v="0"/>
  </r>
  <r>
    <x v="54"/>
    <x v="6"/>
    <x v="100"/>
    <x v="156"/>
    <x v="0"/>
    <n v="0"/>
    <s v="Annet landbruksområde"/>
    <x v="0"/>
  </r>
  <r>
    <x v="54"/>
    <x v="6"/>
    <x v="100"/>
    <x v="155"/>
    <x v="0"/>
    <n v="6.1"/>
    <s v="Bolig- og fritidsbebyggelse"/>
    <x v="0"/>
  </r>
  <r>
    <x v="54"/>
    <x v="6"/>
    <x v="100"/>
    <x v="159"/>
    <x v="0"/>
    <n v="0"/>
    <s v="Friområder mm"/>
    <x v="3"/>
  </r>
  <r>
    <x v="54"/>
    <x v="6"/>
    <x v="100"/>
    <x v="165"/>
    <x v="0"/>
    <n v="0"/>
    <s v="Næringsbygg og offentlige bygg"/>
    <x v="0"/>
  </r>
  <r>
    <x v="54"/>
    <x v="6"/>
    <x v="100"/>
    <x v="162"/>
    <x v="0"/>
    <n v="0"/>
    <s v="Bolig- og fritidsbebyggelse"/>
    <x v="0"/>
  </r>
  <r>
    <x v="54"/>
    <x v="6"/>
    <x v="100"/>
    <x v="27"/>
    <x v="0"/>
    <n v="0"/>
    <s v="Golfbane mm"/>
    <x v="3"/>
  </r>
  <r>
    <x v="54"/>
    <x v="6"/>
    <x v="100"/>
    <x v="26"/>
    <x v="0"/>
    <n v="0"/>
    <s v="Friområder mm"/>
    <x v="3"/>
  </r>
  <r>
    <x v="54"/>
    <x v="6"/>
    <x v="100"/>
    <x v="160"/>
    <x v="0"/>
    <n v="0"/>
    <s v="Ikke fordelt"/>
    <x v="2"/>
  </r>
  <r>
    <x v="54"/>
    <x v="6"/>
    <x v="100"/>
    <x v="164"/>
    <x v="0"/>
    <n v="0"/>
    <s v="Bolig- og fritidsbebyggelse"/>
    <x v="0"/>
  </r>
  <r>
    <x v="54"/>
    <x v="6"/>
    <x v="100"/>
    <x v="163"/>
    <x v="0"/>
    <n v="0"/>
    <s v="Bolig- og fritidsbebyggelse"/>
    <x v="0"/>
  </r>
  <r>
    <x v="54"/>
    <x v="6"/>
    <x v="100"/>
    <x v="154"/>
    <x v="0"/>
    <n v="0"/>
    <s v="Næringsbygg og offentlige bygg"/>
    <x v="0"/>
  </r>
  <r>
    <x v="54"/>
    <x v="6"/>
    <x v="100"/>
    <x v="157"/>
    <x v="0"/>
    <n v="0"/>
    <s v="Næringsbygg og offentlige bygg"/>
    <x v="0"/>
  </r>
  <r>
    <x v="54"/>
    <x v="6"/>
    <x v="100"/>
    <x v="166"/>
    <x v="0"/>
    <n v="6.1"/>
    <n v="0"/>
    <x v="5"/>
  </r>
  <r>
    <x v="54"/>
    <x v="6"/>
    <x v="100"/>
    <x v="158"/>
    <x v="0"/>
    <n v="0"/>
    <s v="Samferdselsanlegg"/>
    <x v="1"/>
  </r>
  <r>
    <x v="54"/>
    <x v="6"/>
    <x v="100"/>
    <x v="10"/>
    <x v="0"/>
    <n v="0"/>
    <s v="Skogplanting"/>
    <x v="3"/>
  </r>
  <r>
    <x v="54"/>
    <x v="6"/>
    <x v="100"/>
    <x v="161"/>
    <x v="1"/>
    <n v="0"/>
    <s v="Næringsbygg og offentlige bygg"/>
    <x v="0"/>
  </r>
  <r>
    <x v="54"/>
    <x v="6"/>
    <x v="100"/>
    <x v="156"/>
    <x v="1"/>
    <n v="0"/>
    <s v="Annet landbruksområde"/>
    <x v="0"/>
  </r>
  <r>
    <x v="54"/>
    <x v="6"/>
    <x v="100"/>
    <x v="155"/>
    <x v="1"/>
    <n v="0"/>
    <s v="Bolig- og fritidsbebyggelse"/>
    <x v="0"/>
  </r>
  <r>
    <x v="54"/>
    <x v="6"/>
    <x v="100"/>
    <x v="159"/>
    <x v="1"/>
    <n v="0"/>
    <s v="Friområder mm"/>
    <x v="3"/>
  </r>
  <r>
    <x v="54"/>
    <x v="6"/>
    <x v="100"/>
    <x v="165"/>
    <x v="1"/>
    <n v="0"/>
    <s v="Næringsbygg og offentlige bygg"/>
    <x v="0"/>
  </r>
  <r>
    <x v="54"/>
    <x v="6"/>
    <x v="100"/>
    <x v="162"/>
    <x v="1"/>
    <n v="0"/>
    <s v="Bolig- og fritidsbebyggelse"/>
    <x v="0"/>
  </r>
  <r>
    <x v="54"/>
    <x v="6"/>
    <x v="100"/>
    <x v="27"/>
    <x v="1"/>
    <n v="0"/>
    <s v="Golfbane mm"/>
    <x v="3"/>
  </r>
  <r>
    <x v="54"/>
    <x v="6"/>
    <x v="100"/>
    <x v="26"/>
    <x v="1"/>
    <n v="0"/>
    <s v="Friområder mm"/>
    <x v="3"/>
  </r>
  <r>
    <x v="54"/>
    <x v="6"/>
    <x v="100"/>
    <x v="160"/>
    <x v="1"/>
    <n v="0"/>
    <s v="Ikke fordelt"/>
    <x v="2"/>
  </r>
  <r>
    <x v="54"/>
    <x v="6"/>
    <x v="100"/>
    <x v="164"/>
    <x v="1"/>
    <n v="0"/>
    <s v="Bolig- og fritidsbebyggelse"/>
    <x v="0"/>
  </r>
  <r>
    <x v="54"/>
    <x v="6"/>
    <x v="100"/>
    <x v="163"/>
    <x v="1"/>
    <n v="0"/>
    <s v="Bolig- og fritidsbebyggelse"/>
    <x v="0"/>
  </r>
  <r>
    <x v="54"/>
    <x v="6"/>
    <x v="100"/>
    <x v="154"/>
    <x v="1"/>
    <n v="0"/>
    <s v="Næringsbygg og offentlige bygg"/>
    <x v="0"/>
  </r>
  <r>
    <x v="54"/>
    <x v="6"/>
    <x v="100"/>
    <x v="157"/>
    <x v="1"/>
    <n v="0"/>
    <s v="Næringsbygg og offentlige bygg"/>
    <x v="0"/>
  </r>
  <r>
    <x v="54"/>
    <x v="6"/>
    <x v="100"/>
    <x v="166"/>
    <x v="1"/>
    <n v="0"/>
    <n v="0"/>
    <x v="5"/>
  </r>
  <r>
    <x v="54"/>
    <x v="6"/>
    <x v="100"/>
    <x v="158"/>
    <x v="1"/>
    <n v="0"/>
    <s v="Samferdselsanlegg"/>
    <x v="1"/>
  </r>
  <r>
    <x v="54"/>
    <x v="6"/>
    <x v="100"/>
    <x v="10"/>
    <x v="1"/>
    <n v="0"/>
    <s v="Skogplanting"/>
    <x v="3"/>
  </r>
  <r>
    <x v="54"/>
    <x v="6"/>
    <x v="101"/>
    <x v="161"/>
    <x v="0"/>
    <n v="0"/>
    <s v="Næringsbygg og offentlige bygg"/>
    <x v="0"/>
  </r>
  <r>
    <x v="54"/>
    <x v="6"/>
    <x v="101"/>
    <x v="156"/>
    <x v="0"/>
    <n v="5.4"/>
    <s v="Annet landbruksområde"/>
    <x v="0"/>
  </r>
  <r>
    <x v="54"/>
    <x v="6"/>
    <x v="101"/>
    <x v="155"/>
    <x v="0"/>
    <n v="0"/>
    <s v="Bolig- og fritidsbebyggelse"/>
    <x v="0"/>
  </r>
  <r>
    <x v="54"/>
    <x v="6"/>
    <x v="101"/>
    <x v="159"/>
    <x v="0"/>
    <n v="0"/>
    <s v="Friområder mm"/>
    <x v="3"/>
  </r>
  <r>
    <x v="54"/>
    <x v="6"/>
    <x v="101"/>
    <x v="165"/>
    <x v="0"/>
    <n v="0"/>
    <s v="Næringsbygg og offentlige bygg"/>
    <x v="0"/>
  </r>
  <r>
    <x v="54"/>
    <x v="6"/>
    <x v="101"/>
    <x v="162"/>
    <x v="0"/>
    <n v="0"/>
    <s v="Bolig- og fritidsbebyggelse"/>
    <x v="0"/>
  </r>
  <r>
    <x v="54"/>
    <x v="6"/>
    <x v="101"/>
    <x v="27"/>
    <x v="0"/>
    <n v="0"/>
    <s v="Golfbane mm"/>
    <x v="3"/>
  </r>
  <r>
    <x v="54"/>
    <x v="6"/>
    <x v="101"/>
    <x v="26"/>
    <x v="0"/>
    <n v="0"/>
    <s v="Friområder mm"/>
    <x v="3"/>
  </r>
  <r>
    <x v="54"/>
    <x v="6"/>
    <x v="101"/>
    <x v="160"/>
    <x v="0"/>
    <n v="0"/>
    <s v="Ikke fordelt"/>
    <x v="2"/>
  </r>
  <r>
    <x v="54"/>
    <x v="6"/>
    <x v="101"/>
    <x v="164"/>
    <x v="0"/>
    <n v="0"/>
    <s v="Bolig- og fritidsbebyggelse"/>
    <x v="0"/>
  </r>
  <r>
    <x v="54"/>
    <x v="6"/>
    <x v="101"/>
    <x v="163"/>
    <x v="0"/>
    <n v="0"/>
    <s v="Bolig- og fritidsbebyggelse"/>
    <x v="0"/>
  </r>
  <r>
    <x v="54"/>
    <x v="6"/>
    <x v="101"/>
    <x v="154"/>
    <x v="0"/>
    <n v="0"/>
    <s v="Næringsbygg og offentlige bygg"/>
    <x v="0"/>
  </r>
  <r>
    <x v="54"/>
    <x v="6"/>
    <x v="101"/>
    <x v="157"/>
    <x v="0"/>
    <n v="0"/>
    <s v="Næringsbygg og offentlige bygg"/>
    <x v="0"/>
  </r>
  <r>
    <x v="54"/>
    <x v="6"/>
    <x v="101"/>
    <x v="166"/>
    <x v="0"/>
    <n v="5.4"/>
    <n v="0"/>
    <x v="5"/>
  </r>
  <r>
    <x v="54"/>
    <x v="6"/>
    <x v="101"/>
    <x v="158"/>
    <x v="0"/>
    <n v="0"/>
    <s v="Samferdselsanlegg"/>
    <x v="1"/>
  </r>
  <r>
    <x v="54"/>
    <x v="6"/>
    <x v="101"/>
    <x v="10"/>
    <x v="0"/>
    <n v="0"/>
    <s v="Skogplanting"/>
    <x v="3"/>
  </r>
  <r>
    <x v="54"/>
    <x v="6"/>
    <x v="101"/>
    <x v="161"/>
    <x v="1"/>
    <n v="0"/>
    <s v="Næringsbygg og offentlige bygg"/>
    <x v="0"/>
  </r>
  <r>
    <x v="54"/>
    <x v="6"/>
    <x v="101"/>
    <x v="156"/>
    <x v="1"/>
    <n v="0"/>
    <s v="Annet landbruksområde"/>
    <x v="0"/>
  </r>
  <r>
    <x v="54"/>
    <x v="6"/>
    <x v="101"/>
    <x v="155"/>
    <x v="1"/>
    <n v="0"/>
    <s v="Bolig- og fritidsbebyggelse"/>
    <x v="0"/>
  </r>
  <r>
    <x v="54"/>
    <x v="6"/>
    <x v="101"/>
    <x v="159"/>
    <x v="1"/>
    <n v="0"/>
    <s v="Friområder mm"/>
    <x v="3"/>
  </r>
  <r>
    <x v="54"/>
    <x v="6"/>
    <x v="101"/>
    <x v="165"/>
    <x v="1"/>
    <n v="0"/>
    <s v="Næringsbygg og offentlige bygg"/>
    <x v="0"/>
  </r>
  <r>
    <x v="54"/>
    <x v="6"/>
    <x v="101"/>
    <x v="162"/>
    <x v="1"/>
    <n v="0"/>
    <s v="Bolig- og fritidsbebyggelse"/>
    <x v="0"/>
  </r>
  <r>
    <x v="54"/>
    <x v="6"/>
    <x v="101"/>
    <x v="27"/>
    <x v="1"/>
    <n v="0"/>
    <s v="Golfbane mm"/>
    <x v="3"/>
  </r>
  <r>
    <x v="54"/>
    <x v="6"/>
    <x v="101"/>
    <x v="26"/>
    <x v="1"/>
    <n v="0"/>
    <s v="Friområder mm"/>
    <x v="3"/>
  </r>
  <r>
    <x v="54"/>
    <x v="6"/>
    <x v="101"/>
    <x v="160"/>
    <x v="1"/>
    <n v="0"/>
    <s v="Ikke fordelt"/>
    <x v="2"/>
  </r>
  <r>
    <x v="54"/>
    <x v="6"/>
    <x v="101"/>
    <x v="164"/>
    <x v="1"/>
    <n v="0"/>
    <s v="Bolig- og fritidsbebyggelse"/>
    <x v="0"/>
  </r>
  <r>
    <x v="54"/>
    <x v="6"/>
    <x v="101"/>
    <x v="163"/>
    <x v="1"/>
    <n v="0"/>
    <s v="Bolig- og fritidsbebyggelse"/>
    <x v="0"/>
  </r>
  <r>
    <x v="54"/>
    <x v="6"/>
    <x v="101"/>
    <x v="154"/>
    <x v="1"/>
    <n v="0"/>
    <s v="Næringsbygg og offentlige bygg"/>
    <x v="0"/>
  </r>
  <r>
    <x v="54"/>
    <x v="6"/>
    <x v="101"/>
    <x v="157"/>
    <x v="1"/>
    <n v="0"/>
    <s v="Næringsbygg og offentlige bygg"/>
    <x v="0"/>
  </r>
  <r>
    <x v="54"/>
    <x v="6"/>
    <x v="101"/>
    <x v="166"/>
    <x v="1"/>
    <n v="0"/>
    <n v="0"/>
    <x v="5"/>
  </r>
  <r>
    <x v="54"/>
    <x v="6"/>
    <x v="101"/>
    <x v="158"/>
    <x v="1"/>
    <n v="0"/>
    <s v="Samferdselsanlegg"/>
    <x v="1"/>
  </r>
  <r>
    <x v="54"/>
    <x v="6"/>
    <x v="101"/>
    <x v="10"/>
    <x v="1"/>
    <n v="0"/>
    <s v="Skogplanting"/>
    <x v="3"/>
  </r>
  <r>
    <x v="54"/>
    <x v="6"/>
    <x v="102"/>
    <x v="161"/>
    <x v="0"/>
    <n v="0"/>
    <s v="Næringsbygg og offentlige bygg"/>
    <x v="0"/>
  </r>
  <r>
    <x v="54"/>
    <x v="6"/>
    <x v="102"/>
    <x v="156"/>
    <x v="0"/>
    <n v="1.4"/>
    <s v="Annet landbruksområde"/>
    <x v="0"/>
  </r>
  <r>
    <x v="54"/>
    <x v="6"/>
    <x v="102"/>
    <x v="155"/>
    <x v="0"/>
    <n v="0.3"/>
    <s v="Bolig- og fritidsbebyggelse"/>
    <x v="0"/>
  </r>
  <r>
    <x v="54"/>
    <x v="6"/>
    <x v="102"/>
    <x v="159"/>
    <x v="0"/>
    <n v="0"/>
    <s v="Friområder mm"/>
    <x v="3"/>
  </r>
  <r>
    <x v="54"/>
    <x v="6"/>
    <x v="102"/>
    <x v="165"/>
    <x v="0"/>
    <n v="0"/>
    <s v="Næringsbygg og offentlige bygg"/>
    <x v="0"/>
  </r>
  <r>
    <x v="54"/>
    <x v="6"/>
    <x v="102"/>
    <x v="162"/>
    <x v="0"/>
    <n v="0"/>
    <s v="Bolig- og fritidsbebyggelse"/>
    <x v="0"/>
  </r>
  <r>
    <x v="54"/>
    <x v="6"/>
    <x v="102"/>
    <x v="27"/>
    <x v="0"/>
    <n v="0"/>
    <s v="Golfbane mm"/>
    <x v="3"/>
  </r>
  <r>
    <x v="54"/>
    <x v="6"/>
    <x v="102"/>
    <x v="26"/>
    <x v="0"/>
    <n v="0"/>
    <s v="Friområder mm"/>
    <x v="3"/>
  </r>
  <r>
    <x v="54"/>
    <x v="6"/>
    <x v="102"/>
    <x v="160"/>
    <x v="0"/>
    <n v="0"/>
    <s v="Ikke fordelt"/>
    <x v="2"/>
  </r>
  <r>
    <x v="54"/>
    <x v="6"/>
    <x v="102"/>
    <x v="164"/>
    <x v="0"/>
    <n v="0"/>
    <s v="Bolig- og fritidsbebyggelse"/>
    <x v="0"/>
  </r>
  <r>
    <x v="54"/>
    <x v="6"/>
    <x v="102"/>
    <x v="163"/>
    <x v="0"/>
    <n v="0"/>
    <s v="Bolig- og fritidsbebyggelse"/>
    <x v="0"/>
  </r>
  <r>
    <x v="54"/>
    <x v="6"/>
    <x v="102"/>
    <x v="154"/>
    <x v="0"/>
    <n v="5"/>
    <s v="Næringsbygg og offentlige bygg"/>
    <x v="0"/>
  </r>
  <r>
    <x v="54"/>
    <x v="6"/>
    <x v="102"/>
    <x v="157"/>
    <x v="0"/>
    <n v="0"/>
    <s v="Næringsbygg og offentlige bygg"/>
    <x v="0"/>
  </r>
  <r>
    <x v="54"/>
    <x v="6"/>
    <x v="102"/>
    <x v="166"/>
    <x v="0"/>
    <n v="6.7"/>
    <n v="0"/>
    <x v="5"/>
  </r>
  <r>
    <x v="54"/>
    <x v="6"/>
    <x v="102"/>
    <x v="158"/>
    <x v="0"/>
    <n v="0"/>
    <s v="Samferdselsanlegg"/>
    <x v="1"/>
  </r>
  <r>
    <x v="54"/>
    <x v="6"/>
    <x v="102"/>
    <x v="10"/>
    <x v="0"/>
    <n v="0"/>
    <s v="Skogplanting"/>
    <x v="3"/>
  </r>
  <r>
    <x v="54"/>
    <x v="6"/>
    <x v="102"/>
    <x v="161"/>
    <x v="1"/>
    <n v="0"/>
    <s v="Næringsbygg og offentlige bygg"/>
    <x v="0"/>
  </r>
  <r>
    <x v="54"/>
    <x v="6"/>
    <x v="102"/>
    <x v="156"/>
    <x v="1"/>
    <n v="9"/>
    <s v="Annet landbruksområde"/>
    <x v="0"/>
  </r>
  <r>
    <x v="54"/>
    <x v="6"/>
    <x v="102"/>
    <x v="155"/>
    <x v="1"/>
    <n v="1.1000000000000001"/>
    <s v="Bolig- og fritidsbebyggelse"/>
    <x v="0"/>
  </r>
  <r>
    <x v="54"/>
    <x v="6"/>
    <x v="102"/>
    <x v="159"/>
    <x v="1"/>
    <n v="0"/>
    <s v="Friområder mm"/>
    <x v="3"/>
  </r>
  <r>
    <x v="54"/>
    <x v="6"/>
    <x v="102"/>
    <x v="165"/>
    <x v="1"/>
    <n v="0"/>
    <s v="Næringsbygg og offentlige bygg"/>
    <x v="0"/>
  </r>
  <r>
    <x v="54"/>
    <x v="6"/>
    <x v="102"/>
    <x v="162"/>
    <x v="1"/>
    <n v="0"/>
    <s v="Bolig- og fritidsbebyggelse"/>
    <x v="0"/>
  </r>
  <r>
    <x v="54"/>
    <x v="6"/>
    <x v="102"/>
    <x v="27"/>
    <x v="1"/>
    <n v="0"/>
    <s v="Golfbane mm"/>
    <x v="3"/>
  </r>
  <r>
    <x v="54"/>
    <x v="6"/>
    <x v="102"/>
    <x v="26"/>
    <x v="1"/>
    <n v="0"/>
    <s v="Friområder mm"/>
    <x v="3"/>
  </r>
  <r>
    <x v="54"/>
    <x v="6"/>
    <x v="102"/>
    <x v="160"/>
    <x v="1"/>
    <n v="0"/>
    <s v="Ikke fordelt"/>
    <x v="2"/>
  </r>
  <r>
    <x v="54"/>
    <x v="6"/>
    <x v="102"/>
    <x v="164"/>
    <x v="1"/>
    <n v="0"/>
    <s v="Bolig- og fritidsbebyggelse"/>
    <x v="0"/>
  </r>
  <r>
    <x v="54"/>
    <x v="6"/>
    <x v="102"/>
    <x v="163"/>
    <x v="1"/>
    <n v="0"/>
    <s v="Bolig- og fritidsbebyggelse"/>
    <x v="0"/>
  </r>
  <r>
    <x v="54"/>
    <x v="6"/>
    <x v="102"/>
    <x v="154"/>
    <x v="1"/>
    <n v="0"/>
    <s v="Næringsbygg og offentlige bygg"/>
    <x v="0"/>
  </r>
  <r>
    <x v="54"/>
    <x v="6"/>
    <x v="102"/>
    <x v="157"/>
    <x v="1"/>
    <n v="0"/>
    <s v="Næringsbygg og offentlige bygg"/>
    <x v="0"/>
  </r>
  <r>
    <x v="54"/>
    <x v="6"/>
    <x v="102"/>
    <x v="166"/>
    <x v="1"/>
    <n v="10.1"/>
    <n v="0"/>
    <x v="5"/>
  </r>
  <r>
    <x v="54"/>
    <x v="6"/>
    <x v="102"/>
    <x v="158"/>
    <x v="1"/>
    <n v="0"/>
    <s v="Samferdselsanlegg"/>
    <x v="1"/>
  </r>
  <r>
    <x v="54"/>
    <x v="6"/>
    <x v="102"/>
    <x v="10"/>
    <x v="1"/>
    <n v="0"/>
    <s v="Skogplanting"/>
    <x v="3"/>
  </r>
  <r>
    <x v="54"/>
    <x v="6"/>
    <x v="103"/>
    <x v="161"/>
    <x v="0"/>
    <n v="0"/>
    <s v="Næringsbygg og offentlige bygg"/>
    <x v="0"/>
  </r>
  <r>
    <x v="54"/>
    <x v="6"/>
    <x v="103"/>
    <x v="156"/>
    <x v="0"/>
    <n v="4"/>
    <s v="Annet landbruksområde"/>
    <x v="0"/>
  </r>
  <r>
    <x v="54"/>
    <x v="6"/>
    <x v="103"/>
    <x v="155"/>
    <x v="0"/>
    <n v="6"/>
    <s v="Bolig- og fritidsbebyggelse"/>
    <x v="0"/>
  </r>
  <r>
    <x v="54"/>
    <x v="6"/>
    <x v="103"/>
    <x v="159"/>
    <x v="0"/>
    <n v="0"/>
    <s v="Friområder mm"/>
    <x v="3"/>
  </r>
  <r>
    <x v="54"/>
    <x v="6"/>
    <x v="103"/>
    <x v="165"/>
    <x v="0"/>
    <n v="0"/>
    <s v="Næringsbygg og offentlige bygg"/>
    <x v="0"/>
  </r>
  <r>
    <x v="54"/>
    <x v="6"/>
    <x v="103"/>
    <x v="162"/>
    <x v="0"/>
    <n v="0"/>
    <s v="Bolig- og fritidsbebyggelse"/>
    <x v="0"/>
  </r>
  <r>
    <x v="54"/>
    <x v="6"/>
    <x v="103"/>
    <x v="27"/>
    <x v="0"/>
    <n v="0"/>
    <s v="Golfbane mm"/>
    <x v="3"/>
  </r>
  <r>
    <x v="54"/>
    <x v="6"/>
    <x v="103"/>
    <x v="26"/>
    <x v="0"/>
    <n v="0"/>
    <s v="Friområder mm"/>
    <x v="3"/>
  </r>
  <r>
    <x v="54"/>
    <x v="6"/>
    <x v="103"/>
    <x v="160"/>
    <x v="0"/>
    <n v="0"/>
    <s v="Ikke fordelt"/>
    <x v="2"/>
  </r>
  <r>
    <x v="54"/>
    <x v="6"/>
    <x v="103"/>
    <x v="164"/>
    <x v="0"/>
    <n v="0"/>
    <s v="Bolig- og fritidsbebyggelse"/>
    <x v="0"/>
  </r>
  <r>
    <x v="54"/>
    <x v="6"/>
    <x v="103"/>
    <x v="163"/>
    <x v="0"/>
    <n v="0"/>
    <s v="Bolig- og fritidsbebyggelse"/>
    <x v="0"/>
  </r>
  <r>
    <x v="54"/>
    <x v="6"/>
    <x v="103"/>
    <x v="154"/>
    <x v="0"/>
    <n v="0"/>
    <s v="Næringsbygg og offentlige bygg"/>
    <x v="0"/>
  </r>
  <r>
    <x v="54"/>
    <x v="6"/>
    <x v="103"/>
    <x v="157"/>
    <x v="0"/>
    <n v="0"/>
    <s v="Næringsbygg og offentlige bygg"/>
    <x v="0"/>
  </r>
  <r>
    <x v="54"/>
    <x v="6"/>
    <x v="103"/>
    <x v="166"/>
    <x v="0"/>
    <n v="10"/>
    <n v="0"/>
    <x v="5"/>
  </r>
  <r>
    <x v="54"/>
    <x v="6"/>
    <x v="103"/>
    <x v="158"/>
    <x v="0"/>
    <n v="0"/>
    <s v="Samferdselsanlegg"/>
    <x v="1"/>
  </r>
  <r>
    <x v="54"/>
    <x v="6"/>
    <x v="103"/>
    <x v="10"/>
    <x v="0"/>
    <n v="0"/>
    <s v="Skogplanting"/>
    <x v="3"/>
  </r>
  <r>
    <x v="54"/>
    <x v="6"/>
    <x v="103"/>
    <x v="161"/>
    <x v="1"/>
    <n v="0"/>
    <s v="Næringsbygg og offentlige bygg"/>
    <x v="0"/>
  </r>
  <r>
    <x v="54"/>
    <x v="6"/>
    <x v="103"/>
    <x v="156"/>
    <x v="1"/>
    <n v="0"/>
    <s v="Annet landbruksområde"/>
    <x v="0"/>
  </r>
  <r>
    <x v="54"/>
    <x v="6"/>
    <x v="103"/>
    <x v="155"/>
    <x v="1"/>
    <n v="0"/>
    <s v="Bolig- og fritidsbebyggelse"/>
    <x v="0"/>
  </r>
  <r>
    <x v="54"/>
    <x v="6"/>
    <x v="103"/>
    <x v="159"/>
    <x v="1"/>
    <n v="0"/>
    <s v="Friområder mm"/>
    <x v="3"/>
  </r>
  <r>
    <x v="54"/>
    <x v="6"/>
    <x v="103"/>
    <x v="165"/>
    <x v="1"/>
    <n v="0"/>
    <s v="Næringsbygg og offentlige bygg"/>
    <x v="0"/>
  </r>
  <r>
    <x v="54"/>
    <x v="6"/>
    <x v="103"/>
    <x v="162"/>
    <x v="1"/>
    <n v="0"/>
    <s v="Bolig- og fritidsbebyggelse"/>
    <x v="0"/>
  </r>
  <r>
    <x v="54"/>
    <x v="6"/>
    <x v="103"/>
    <x v="27"/>
    <x v="1"/>
    <n v="0"/>
    <s v="Golfbane mm"/>
    <x v="3"/>
  </r>
  <r>
    <x v="54"/>
    <x v="6"/>
    <x v="103"/>
    <x v="26"/>
    <x v="1"/>
    <n v="0"/>
    <s v="Friområder mm"/>
    <x v="3"/>
  </r>
  <r>
    <x v="54"/>
    <x v="6"/>
    <x v="103"/>
    <x v="160"/>
    <x v="1"/>
    <n v="0"/>
    <s v="Ikke fordelt"/>
    <x v="2"/>
  </r>
  <r>
    <x v="54"/>
    <x v="6"/>
    <x v="103"/>
    <x v="164"/>
    <x v="1"/>
    <n v="0"/>
    <s v="Bolig- og fritidsbebyggelse"/>
    <x v="0"/>
  </r>
  <r>
    <x v="54"/>
    <x v="6"/>
    <x v="103"/>
    <x v="163"/>
    <x v="1"/>
    <n v="0"/>
    <s v="Bolig- og fritidsbebyggelse"/>
    <x v="0"/>
  </r>
  <r>
    <x v="54"/>
    <x v="6"/>
    <x v="103"/>
    <x v="154"/>
    <x v="1"/>
    <n v="0"/>
    <s v="Næringsbygg og offentlige bygg"/>
    <x v="0"/>
  </r>
  <r>
    <x v="54"/>
    <x v="6"/>
    <x v="103"/>
    <x v="157"/>
    <x v="1"/>
    <n v="0"/>
    <s v="Næringsbygg og offentlige bygg"/>
    <x v="0"/>
  </r>
  <r>
    <x v="54"/>
    <x v="6"/>
    <x v="103"/>
    <x v="166"/>
    <x v="1"/>
    <n v="0"/>
    <n v="0"/>
    <x v="5"/>
  </r>
  <r>
    <x v="54"/>
    <x v="6"/>
    <x v="103"/>
    <x v="158"/>
    <x v="1"/>
    <n v="0"/>
    <s v="Samferdselsanlegg"/>
    <x v="1"/>
  </r>
  <r>
    <x v="54"/>
    <x v="6"/>
    <x v="103"/>
    <x v="10"/>
    <x v="1"/>
    <n v="0"/>
    <s v="Skogplanting"/>
    <x v="3"/>
  </r>
  <r>
    <x v="54"/>
    <x v="6"/>
    <x v="104"/>
    <x v="161"/>
    <x v="0"/>
    <n v="0"/>
    <s v="Næringsbygg og offentlige bygg"/>
    <x v="0"/>
  </r>
  <r>
    <x v="54"/>
    <x v="6"/>
    <x v="104"/>
    <x v="156"/>
    <x v="0"/>
    <n v="1.8"/>
    <s v="Annet landbruksområde"/>
    <x v="0"/>
  </r>
  <r>
    <x v="54"/>
    <x v="6"/>
    <x v="104"/>
    <x v="155"/>
    <x v="0"/>
    <n v="5"/>
    <s v="Bolig- og fritidsbebyggelse"/>
    <x v="0"/>
  </r>
  <r>
    <x v="54"/>
    <x v="6"/>
    <x v="104"/>
    <x v="159"/>
    <x v="0"/>
    <n v="0"/>
    <s v="Friområder mm"/>
    <x v="3"/>
  </r>
  <r>
    <x v="54"/>
    <x v="6"/>
    <x v="104"/>
    <x v="165"/>
    <x v="0"/>
    <n v="0"/>
    <s v="Næringsbygg og offentlige bygg"/>
    <x v="0"/>
  </r>
  <r>
    <x v="54"/>
    <x v="6"/>
    <x v="104"/>
    <x v="162"/>
    <x v="0"/>
    <n v="0"/>
    <s v="Bolig- og fritidsbebyggelse"/>
    <x v="0"/>
  </r>
  <r>
    <x v="54"/>
    <x v="6"/>
    <x v="104"/>
    <x v="27"/>
    <x v="0"/>
    <n v="0"/>
    <s v="Golfbane mm"/>
    <x v="3"/>
  </r>
  <r>
    <x v="54"/>
    <x v="6"/>
    <x v="104"/>
    <x v="26"/>
    <x v="0"/>
    <n v="0"/>
    <s v="Friområder mm"/>
    <x v="3"/>
  </r>
  <r>
    <x v="54"/>
    <x v="6"/>
    <x v="104"/>
    <x v="160"/>
    <x v="0"/>
    <n v="0"/>
    <s v="Ikke fordelt"/>
    <x v="2"/>
  </r>
  <r>
    <x v="54"/>
    <x v="6"/>
    <x v="104"/>
    <x v="164"/>
    <x v="0"/>
    <n v="0"/>
    <s v="Bolig- og fritidsbebyggelse"/>
    <x v="0"/>
  </r>
  <r>
    <x v="54"/>
    <x v="6"/>
    <x v="104"/>
    <x v="163"/>
    <x v="0"/>
    <n v="0"/>
    <s v="Bolig- og fritidsbebyggelse"/>
    <x v="0"/>
  </r>
  <r>
    <x v="54"/>
    <x v="6"/>
    <x v="104"/>
    <x v="154"/>
    <x v="0"/>
    <n v="0"/>
    <s v="Næringsbygg og offentlige bygg"/>
    <x v="0"/>
  </r>
  <r>
    <x v="54"/>
    <x v="6"/>
    <x v="104"/>
    <x v="157"/>
    <x v="0"/>
    <n v="0"/>
    <s v="Næringsbygg og offentlige bygg"/>
    <x v="0"/>
  </r>
  <r>
    <x v="54"/>
    <x v="6"/>
    <x v="104"/>
    <x v="166"/>
    <x v="0"/>
    <n v="6.8"/>
    <n v="0"/>
    <x v="5"/>
  </r>
  <r>
    <x v="54"/>
    <x v="6"/>
    <x v="104"/>
    <x v="158"/>
    <x v="0"/>
    <n v="0"/>
    <s v="Samferdselsanlegg"/>
    <x v="1"/>
  </r>
  <r>
    <x v="54"/>
    <x v="6"/>
    <x v="104"/>
    <x v="10"/>
    <x v="0"/>
    <n v="0"/>
    <s v="Skogplanting"/>
    <x v="3"/>
  </r>
  <r>
    <x v="54"/>
    <x v="6"/>
    <x v="104"/>
    <x v="161"/>
    <x v="1"/>
    <n v="0"/>
    <s v="Næringsbygg og offentlige bygg"/>
    <x v="0"/>
  </r>
  <r>
    <x v="54"/>
    <x v="6"/>
    <x v="104"/>
    <x v="156"/>
    <x v="1"/>
    <n v="0"/>
    <s v="Annet landbruksområde"/>
    <x v="0"/>
  </r>
  <r>
    <x v="54"/>
    <x v="6"/>
    <x v="104"/>
    <x v="155"/>
    <x v="1"/>
    <n v="0"/>
    <s v="Bolig- og fritidsbebyggelse"/>
    <x v="0"/>
  </r>
  <r>
    <x v="54"/>
    <x v="6"/>
    <x v="104"/>
    <x v="159"/>
    <x v="1"/>
    <n v="0"/>
    <s v="Friområder mm"/>
    <x v="3"/>
  </r>
  <r>
    <x v="54"/>
    <x v="6"/>
    <x v="104"/>
    <x v="165"/>
    <x v="1"/>
    <n v="0"/>
    <s v="Næringsbygg og offentlige bygg"/>
    <x v="0"/>
  </r>
  <r>
    <x v="54"/>
    <x v="6"/>
    <x v="104"/>
    <x v="162"/>
    <x v="1"/>
    <n v="0"/>
    <s v="Bolig- og fritidsbebyggelse"/>
    <x v="0"/>
  </r>
  <r>
    <x v="54"/>
    <x v="6"/>
    <x v="104"/>
    <x v="27"/>
    <x v="1"/>
    <n v="0"/>
    <s v="Golfbane mm"/>
    <x v="3"/>
  </r>
  <r>
    <x v="54"/>
    <x v="6"/>
    <x v="104"/>
    <x v="26"/>
    <x v="1"/>
    <n v="0"/>
    <s v="Friområder mm"/>
    <x v="3"/>
  </r>
  <r>
    <x v="54"/>
    <x v="6"/>
    <x v="104"/>
    <x v="160"/>
    <x v="1"/>
    <n v="0"/>
    <s v="Ikke fordelt"/>
    <x v="2"/>
  </r>
  <r>
    <x v="54"/>
    <x v="6"/>
    <x v="104"/>
    <x v="164"/>
    <x v="1"/>
    <n v="0"/>
    <s v="Bolig- og fritidsbebyggelse"/>
    <x v="0"/>
  </r>
  <r>
    <x v="54"/>
    <x v="6"/>
    <x v="104"/>
    <x v="163"/>
    <x v="1"/>
    <n v="0"/>
    <s v="Bolig- og fritidsbebyggelse"/>
    <x v="0"/>
  </r>
  <r>
    <x v="54"/>
    <x v="6"/>
    <x v="104"/>
    <x v="154"/>
    <x v="1"/>
    <n v="0"/>
    <s v="Næringsbygg og offentlige bygg"/>
    <x v="0"/>
  </r>
  <r>
    <x v="54"/>
    <x v="6"/>
    <x v="104"/>
    <x v="157"/>
    <x v="1"/>
    <n v="0"/>
    <s v="Næringsbygg og offentlige bygg"/>
    <x v="0"/>
  </r>
  <r>
    <x v="54"/>
    <x v="6"/>
    <x v="104"/>
    <x v="166"/>
    <x v="1"/>
    <n v="0"/>
    <n v="0"/>
    <x v="5"/>
  </r>
  <r>
    <x v="54"/>
    <x v="6"/>
    <x v="104"/>
    <x v="158"/>
    <x v="1"/>
    <n v="0"/>
    <s v="Samferdselsanlegg"/>
    <x v="1"/>
  </r>
  <r>
    <x v="54"/>
    <x v="6"/>
    <x v="104"/>
    <x v="10"/>
    <x v="1"/>
    <n v="0"/>
    <s v="Skogplanting"/>
    <x v="3"/>
  </r>
  <r>
    <x v="54"/>
    <x v="6"/>
    <x v="143"/>
    <x v="161"/>
    <x v="0"/>
    <n v="0"/>
    <s v="Næringsbygg og offentlige bygg"/>
    <x v="0"/>
  </r>
  <r>
    <x v="54"/>
    <x v="6"/>
    <x v="143"/>
    <x v="156"/>
    <x v="0"/>
    <n v="0"/>
    <s v="Annet landbruksområde"/>
    <x v="0"/>
  </r>
  <r>
    <x v="54"/>
    <x v="6"/>
    <x v="143"/>
    <x v="155"/>
    <x v="0"/>
    <n v="3.2"/>
    <s v="Bolig- og fritidsbebyggelse"/>
    <x v="0"/>
  </r>
  <r>
    <x v="54"/>
    <x v="6"/>
    <x v="143"/>
    <x v="159"/>
    <x v="0"/>
    <n v="0"/>
    <s v="Friområder mm"/>
    <x v="3"/>
  </r>
  <r>
    <x v="54"/>
    <x v="6"/>
    <x v="143"/>
    <x v="165"/>
    <x v="0"/>
    <n v="0"/>
    <s v="Næringsbygg og offentlige bygg"/>
    <x v="0"/>
  </r>
  <r>
    <x v="54"/>
    <x v="6"/>
    <x v="143"/>
    <x v="162"/>
    <x v="0"/>
    <n v="0"/>
    <s v="Bolig- og fritidsbebyggelse"/>
    <x v="0"/>
  </r>
  <r>
    <x v="54"/>
    <x v="6"/>
    <x v="143"/>
    <x v="27"/>
    <x v="0"/>
    <n v="0"/>
    <s v="Golfbane mm"/>
    <x v="3"/>
  </r>
  <r>
    <x v="54"/>
    <x v="6"/>
    <x v="143"/>
    <x v="26"/>
    <x v="0"/>
    <n v="0"/>
    <s v="Friområder mm"/>
    <x v="3"/>
  </r>
  <r>
    <x v="54"/>
    <x v="6"/>
    <x v="143"/>
    <x v="160"/>
    <x v="0"/>
    <n v="0"/>
    <s v="Ikke fordelt"/>
    <x v="2"/>
  </r>
  <r>
    <x v="54"/>
    <x v="6"/>
    <x v="143"/>
    <x v="164"/>
    <x v="0"/>
    <n v="0"/>
    <s v="Bolig- og fritidsbebyggelse"/>
    <x v="0"/>
  </r>
  <r>
    <x v="54"/>
    <x v="6"/>
    <x v="143"/>
    <x v="163"/>
    <x v="0"/>
    <n v="0"/>
    <s v="Bolig- og fritidsbebyggelse"/>
    <x v="0"/>
  </r>
  <r>
    <x v="54"/>
    <x v="6"/>
    <x v="143"/>
    <x v="154"/>
    <x v="0"/>
    <n v="0"/>
    <s v="Næringsbygg og offentlige bygg"/>
    <x v="0"/>
  </r>
  <r>
    <x v="54"/>
    <x v="6"/>
    <x v="143"/>
    <x v="157"/>
    <x v="0"/>
    <n v="0"/>
    <s v="Næringsbygg og offentlige bygg"/>
    <x v="0"/>
  </r>
  <r>
    <x v="54"/>
    <x v="6"/>
    <x v="143"/>
    <x v="166"/>
    <x v="0"/>
    <n v="3.2"/>
    <n v="0"/>
    <x v="5"/>
  </r>
  <r>
    <x v="54"/>
    <x v="6"/>
    <x v="143"/>
    <x v="158"/>
    <x v="0"/>
    <n v="0"/>
    <s v="Samferdselsanlegg"/>
    <x v="1"/>
  </r>
  <r>
    <x v="54"/>
    <x v="6"/>
    <x v="143"/>
    <x v="10"/>
    <x v="0"/>
    <n v="0"/>
    <s v="Skogplanting"/>
    <x v="3"/>
  </r>
  <r>
    <x v="54"/>
    <x v="6"/>
    <x v="143"/>
    <x v="161"/>
    <x v="1"/>
    <n v="0"/>
    <s v="Næringsbygg og offentlige bygg"/>
    <x v="0"/>
  </r>
  <r>
    <x v="54"/>
    <x v="6"/>
    <x v="143"/>
    <x v="156"/>
    <x v="1"/>
    <n v="0.8"/>
    <s v="Annet landbruksområde"/>
    <x v="0"/>
  </r>
  <r>
    <x v="54"/>
    <x v="6"/>
    <x v="143"/>
    <x v="155"/>
    <x v="1"/>
    <n v="0"/>
    <s v="Bolig- og fritidsbebyggelse"/>
    <x v="0"/>
  </r>
  <r>
    <x v="54"/>
    <x v="6"/>
    <x v="143"/>
    <x v="159"/>
    <x v="1"/>
    <n v="0"/>
    <s v="Friområder mm"/>
    <x v="3"/>
  </r>
  <r>
    <x v="54"/>
    <x v="6"/>
    <x v="143"/>
    <x v="165"/>
    <x v="1"/>
    <n v="0"/>
    <s v="Næringsbygg og offentlige bygg"/>
    <x v="0"/>
  </r>
  <r>
    <x v="54"/>
    <x v="6"/>
    <x v="143"/>
    <x v="162"/>
    <x v="1"/>
    <n v="0"/>
    <s v="Bolig- og fritidsbebyggelse"/>
    <x v="0"/>
  </r>
  <r>
    <x v="54"/>
    <x v="6"/>
    <x v="143"/>
    <x v="27"/>
    <x v="1"/>
    <n v="0"/>
    <s v="Golfbane mm"/>
    <x v="3"/>
  </r>
  <r>
    <x v="54"/>
    <x v="6"/>
    <x v="143"/>
    <x v="26"/>
    <x v="1"/>
    <n v="0"/>
    <s v="Friområder mm"/>
    <x v="3"/>
  </r>
  <r>
    <x v="54"/>
    <x v="6"/>
    <x v="143"/>
    <x v="160"/>
    <x v="1"/>
    <n v="0"/>
    <s v="Ikke fordelt"/>
    <x v="2"/>
  </r>
  <r>
    <x v="54"/>
    <x v="6"/>
    <x v="143"/>
    <x v="164"/>
    <x v="1"/>
    <n v="0"/>
    <s v="Bolig- og fritidsbebyggelse"/>
    <x v="0"/>
  </r>
  <r>
    <x v="54"/>
    <x v="6"/>
    <x v="143"/>
    <x v="163"/>
    <x v="1"/>
    <n v="0"/>
    <s v="Bolig- og fritidsbebyggelse"/>
    <x v="0"/>
  </r>
  <r>
    <x v="54"/>
    <x v="6"/>
    <x v="143"/>
    <x v="154"/>
    <x v="1"/>
    <n v="0"/>
    <s v="Næringsbygg og offentlige bygg"/>
    <x v="0"/>
  </r>
  <r>
    <x v="54"/>
    <x v="6"/>
    <x v="143"/>
    <x v="157"/>
    <x v="1"/>
    <n v="0"/>
    <s v="Næringsbygg og offentlige bygg"/>
    <x v="0"/>
  </r>
  <r>
    <x v="54"/>
    <x v="6"/>
    <x v="143"/>
    <x v="166"/>
    <x v="1"/>
    <n v="0.8"/>
    <n v="0"/>
    <x v="5"/>
  </r>
  <r>
    <x v="54"/>
    <x v="6"/>
    <x v="143"/>
    <x v="158"/>
    <x v="1"/>
    <n v="0"/>
    <s v="Samferdselsanlegg"/>
    <x v="1"/>
  </r>
  <r>
    <x v="54"/>
    <x v="6"/>
    <x v="143"/>
    <x v="10"/>
    <x v="1"/>
    <n v="0"/>
    <s v="Skogplanting"/>
    <x v="3"/>
  </r>
  <r>
    <x v="54"/>
    <x v="6"/>
    <x v="106"/>
    <x v="161"/>
    <x v="0"/>
    <n v="0"/>
    <s v="Næringsbygg og offentlige bygg"/>
    <x v="0"/>
  </r>
  <r>
    <x v="54"/>
    <x v="6"/>
    <x v="106"/>
    <x v="156"/>
    <x v="0"/>
    <n v="0.2"/>
    <s v="Annet landbruksområde"/>
    <x v="0"/>
  </r>
  <r>
    <x v="54"/>
    <x v="6"/>
    <x v="106"/>
    <x v="155"/>
    <x v="0"/>
    <n v="3.3"/>
    <s v="Bolig- og fritidsbebyggelse"/>
    <x v="0"/>
  </r>
  <r>
    <x v="54"/>
    <x v="6"/>
    <x v="106"/>
    <x v="159"/>
    <x v="0"/>
    <n v="0"/>
    <s v="Friområder mm"/>
    <x v="3"/>
  </r>
  <r>
    <x v="54"/>
    <x v="6"/>
    <x v="106"/>
    <x v="165"/>
    <x v="0"/>
    <n v="0"/>
    <s v="Næringsbygg og offentlige bygg"/>
    <x v="0"/>
  </r>
  <r>
    <x v="54"/>
    <x v="6"/>
    <x v="106"/>
    <x v="162"/>
    <x v="0"/>
    <n v="0"/>
    <s v="Bolig- og fritidsbebyggelse"/>
    <x v="0"/>
  </r>
  <r>
    <x v="54"/>
    <x v="6"/>
    <x v="106"/>
    <x v="27"/>
    <x v="0"/>
    <n v="0"/>
    <s v="Golfbane mm"/>
    <x v="3"/>
  </r>
  <r>
    <x v="54"/>
    <x v="6"/>
    <x v="106"/>
    <x v="26"/>
    <x v="0"/>
    <n v="1"/>
    <s v="Friområder mm"/>
    <x v="3"/>
  </r>
  <r>
    <x v="54"/>
    <x v="6"/>
    <x v="106"/>
    <x v="160"/>
    <x v="0"/>
    <n v="0"/>
    <s v="Ikke fordelt"/>
    <x v="2"/>
  </r>
  <r>
    <x v="54"/>
    <x v="6"/>
    <x v="106"/>
    <x v="164"/>
    <x v="0"/>
    <n v="0"/>
    <s v="Bolig- og fritidsbebyggelse"/>
    <x v="0"/>
  </r>
  <r>
    <x v="54"/>
    <x v="6"/>
    <x v="106"/>
    <x v="163"/>
    <x v="0"/>
    <n v="0"/>
    <s v="Bolig- og fritidsbebyggelse"/>
    <x v="0"/>
  </r>
  <r>
    <x v="54"/>
    <x v="6"/>
    <x v="106"/>
    <x v="154"/>
    <x v="0"/>
    <n v="0"/>
    <s v="Næringsbygg og offentlige bygg"/>
    <x v="0"/>
  </r>
  <r>
    <x v="54"/>
    <x v="6"/>
    <x v="106"/>
    <x v="157"/>
    <x v="0"/>
    <n v="0.3"/>
    <s v="Næringsbygg og offentlige bygg"/>
    <x v="0"/>
  </r>
  <r>
    <x v="54"/>
    <x v="6"/>
    <x v="106"/>
    <x v="166"/>
    <x v="0"/>
    <n v="4.8"/>
    <n v="0"/>
    <x v="5"/>
  </r>
  <r>
    <x v="54"/>
    <x v="6"/>
    <x v="106"/>
    <x v="158"/>
    <x v="0"/>
    <n v="0"/>
    <s v="Samferdselsanlegg"/>
    <x v="1"/>
  </r>
  <r>
    <x v="54"/>
    <x v="6"/>
    <x v="106"/>
    <x v="10"/>
    <x v="0"/>
    <n v="4.8"/>
    <s v="Skogplanting"/>
    <x v="3"/>
  </r>
  <r>
    <x v="54"/>
    <x v="6"/>
    <x v="106"/>
    <x v="161"/>
    <x v="1"/>
    <n v="0"/>
    <s v="Næringsbygg og offentlige bygg"/>
    <x v="0"/>
  </r>
  <r>
    <x v="54"/>
    <x v="6"/>
    <x v="106"/>
    <x v="156"/>
    <x v="1"/>
    <n v="5.6"/>
    <s v="Annet landbruksområde"/>
    <x v="0"/>
  </r>
  <r>
    <x v="54"/>
    <x v="6"/>
    <x v="106"/>
    <x v="155"/>
    <x v="1"/>
    <n v="110.2"/>
    <s v="Bolig- og fritidsbebyggelse"/>
    <x v="0"/>
  </r>
  <r>
    <x v="54"/>
    <x v="6"/>
    <x v="106"/>
    <x v="159"/>
    <x v="1"/>
    <n v="0"/>
    <s v="Friområder mm"/>
    <x v="3"/>
  </r>
  <r>
    <x v="54"/>
    <x v="6"/>
    <x v="106"/>
    <x v="165"/>
    <x v="1"/>
    <n v="1983.4"/>
    <s v="Næringsbygg og offentlige bygg"/>
    <x v="0"/>
  </r>
  <r>
    <x v="54"/>
    <x v="6"/>
    <x v="106"/>
    <x v="162"/>
    <x v="1"/>
    <n v="0"/>
    <s v="Bolig- og fritidsbebyggelse"/>
    <x v="0"/>
  </r>
  <r>
    <x v="54"/>
    <x v="6"/>
    <x v="106"/>
    <x v="27"/>
    <x v="1"/>
    <n v="0"/>
    <s v="Golfbane mm"/>
    <x v="3"/>
  </r>
  <r>
    <x v="54"/>
    <x v="6"/>
    <x v="106"/>
    <x v="26"/>
    <x v="1"/>
    <n v="0"/>
    <s v="Friområder mm"/>
    <x v="3"/>
  </r>
  <r>
    <x v="54"/>
    <x v="6"/>
    <x v="106"/>
    <x v="160"/>
    <x v="1"/>
    <n v="0"/>
    <s v="Ikke fordelt"/>
    <x v="2"/>
  </r>
  <r>
    <x v="54"/>
    <x v="6"/>
    <x v="106"/>
    <x v="164"/>
    <x v="1"/>
    <n v="0"/>
    <s v="Bolig- og fritidsbebyggelse"/>
    <x v="0"/>
  </r>
  <r>
    <x v="54"/>
    <x v="6"/>
    <x v="106"/>
    <x v="163"/>
    <x v="1"/>
    <n v="0"/>
    <s v="Bolig- og fritidsbebyggelse"/>
    <x v="0"/>
  </r>
  <r>
    <x v="54"/>
    <x v="6"/>
    <x v="106"/>
    <x v="154"/>
    <x v="1"/>
    <n v="0"/>
    <s v="Næringsbygg og offentlige bygg"/>
    <x v="0"/>
  </r>
  <r>
    <x v="54"/>
    <x v="6"/>
    <x v="106"/>
    <x v="157"/>
    <x v="1"/>
    <n v="0"/>
    <s v="Næringsbygg og offentlige bygg"/>
    <x v="0"/>
  </r>
  <r>
    <x v="54"/>
    <x v="6"/>
    <x v="106"/>
    <x v="166"/>
    <x v="1"/>
    <n v="2099.1999999999998"/>
    <n v="0"/>
    <x v="5"/>
  </r>
  <r>
    <x v="54"/>
    <x v="6"/>
    <x v="106"/>
    <x v="158"/>
    <x v="1"/>
    <n v="0"/>
    <s v="Samferdselsanlegg"/>
    <x v="1"/>
  </r>
  <r>
    <x v="54"/>
    <x v="6"/>
    <x v="106"/>
    <x v="10"/>
    <x v="1"/>
    <n v="0"/>
    <s v="Skogplanting"/>
    <x v="3"/>
  </r>
  <r>
    <x v="54"/>
    <x v="6"/>
    <x v="107"/>
    <x v="161"/>
    <x v="0"/>
    <n v="0"/>
    <s v="Næringsbygg og offentlige bygg"/>
    <x v="0"/>
  </r>
  <r>
    <x v="54"/>
    <x v="6"/>
    <x v="107"/>
    <x v="156"/>
    <x v="0"/>
    <n v="0"/>
    <s v="Annet landbruksområde"/>
    <x v="0"/>
  </r>
  <r>
    <x v="54"/>
    <x v="6"/>
    <x v="107"/>
    <x v="155"/>
    <x v="0"/>
    <n v="1"/>
    <s v="Bolig- og fritidsbebyggelse"/>
    <x v="0"/>
  </r>
  <r>
    <x v="54"/>
    <x v="6"/>
    <x v="107"/>
    <x v="159"/>
    <x v="0"/>
    <n v="0"/>
    <s v="Friområder mm"/>
    <x v="3"/>
  </r>
  <r>
    <x v="54"/>
    <x v="6"/>
    <x v="107"/>
    <x v="165"/>
    <x v="0"/>
    <n v="0"/>
    <s v="Næringsbygg og offentlige bygg"/>
    <x v="0"/>
  </r>
  <r>
    <x v="54"/>
    <x v="6"/>
    <x v="107"/>
    <x v="162"/>
    <x v="0"/>
    <n v="0"/>
    <s v="Bolig- og fritidsbebyggelse"/>
    <x v="0"/>
  </r>
  <r>
    <x v="54"/>
    <x v="6"/>
    <x v="107"/>
    <x v="27"/>
    <x v="0"/>
    <n v="0"/>
    <s v="Golfbane mm"/>
    <x v="3"/>
  </r>
  <r>
    <x v="54"/>
    <x v="6"/>
    <x v="107"/>
    <x v="26"/>
    <x v="0"/>
    <n v="0"/>
    <s v="Friområder mm"/>
    <x v="3"/>
  </r>
  <r>
    <x v="54"/>
    <x v="6"/>
    <x v="107"/>
    <x v="160"/>
    <x v="0"/>
    <n v="0"/>
    <s v="Ikke fordelt"/>
    <x v="2"/>
  </r>
  <r>
    <x v="54"/>
    <x v="6"/>
    <x v="107"/>
    <x v="164"/>
    <x v="0"/>
    <n v="0"/>
    <s v="Bolig- og fritidsbebyggelse"/>
    <x v="0"/>
  </r>
  <r>
    <x v="54"/>
    <x v="6"/>
    <x v="107"/>
    <x v="163"/>
    <x v="0"/>
    <n v="0"/>
    <s v="Bolig- og fritidsbebyggelse"/>
    <x v="0"/>
  </r>
  <r>
    <x v="54"/>
    <x v="6"/>
    <x v="107"/>
    <x v="154"/>
    <x v="0"/>
    <n v="2.2999999999999998"/>
    <s v="Næringsbygg og offentlige bygg"/>
    <x v="0"/>
  </r>
  <r>
    <x v="54"/>
    <x v="6"/>
    <x v="107"/>
    <x v="157"/>
    <x v="0"/>
    <n v="0"/>
    <s v="Næringsbygg og offentlige bygg"/>
    <x v="0"/>
  </r>
  <r>
    <x v="54"/>
    <x v="6"/>
    <x v="107"/>
    <x v="166"/>
    <x v="0"/>
    <n v="3.3"/>
    <n v="0"/>
    <x v="5"/>
  </r>
  <r>
    <x v="54"/>
    <x v="6"/>
    <x v="107"/>
    <x v="158"/>
    <x v="0"/>
    <n v="0"/>
    <s v="Samferdselsanlegg"/>
    <x v="1"/>
  </r>
  <r>
    <x v="54"/>
    <x v="6"/>
    <x v="107"/>
    <x v="10"/>
    <x v="0"/>
    <n v="0"/>
    <s v="Skogplanting"/>
    <x v="3"/>
  </r>
  <r>
    <x v="54"/>
    <x v="6"/>
    <x v="107"/>
    <x v="161"/>
    <x v="1"/>
    <n v="0"/>
    <s v="Næringsbygg og offentlige bygg"/>
    <x v="0"/>
  </r>
  <r>
    <x v="54"/>
    <x v="6"/>
    <x v="107"/>
    <x v="156"/>
    <x v="1"/>
    <n v="0"/>
    <s v="Annet landbruksområde"/>
    <x v="0"/>
  </r>
  <r>
    <x v="54"/>
    <x v="6"/>
    <x v="107"/>
    <x v="155"/>
    <x v="1"/>
    <n v="0"/>
    <s v="Bolig- og fritidsbebyggelse"/>
    <x v="0"/>
  </r>
  <r>
    <x v="54"/>
    <x v="6"/>
    <x v="107"/>
    <x v="159"/>
    <x v="1"/>
    <n v="0"/>
    <s v="Friområder mm"/>
    <x v="3"/>
  </r>
  <r>
    <x v="54"/>
    <x v="6"/>
    <x v="107"/>
    <x v="165"/>
    <x v="1"/>
    <n v="0"/>
    <s v="Næringsbygg og offentlige bygg"/>
    <x v="0"/>
  </r>
  <r>
    <x v="54"/>
    <x v="6"/>
    <x v="107"/>
    <x v="162"/>
    <x v="1"/>
    <n v="0"/>
    <s v="Bolig- og fritidsbebyggelse"/>
    <x v="0"/>
  </r>
  <r>
    <x v="54"/>
    <x v="6"/>
    <x v="107"/>
    <x v="27"/>
    <x v="1"/>
    <n v="0"/>
    <s v="Golfbane mm"/>
    <x v="3"/>
  </r>
  <r>
    <x v="54"/>
    <x v="6"/>
    <x v="107"/>
    <x v="26"/>
    <x v="1"/>
    <n v="0"/>
    <s v="Friområder mm"/>
    <x v="3"/>
  </r>
  <r>
    <x v="54"/>
    <x v="6"/>
    <x v="107"/>
    <x v="160"/>
    <x v="1"/>
    <n v="0"/>
    <s v="Ikke fordelt"/>
    <x v="2"/>
  </r>
  <r>
    <x v="54"/>
    <x v="6"/>
    <x v="107"/>
    <x v="164"/>
    <x v="1"/>
    <n v="0"/>
    <s v="Bolig- og fritidsbebyggelse"/>
    <x v="0"/>
  </r>
  <r>
    <x v="54"/>
    <x v="6"/>
    <x v="107"/>
    <x v="163"/>
    <x v="1"/>
    <n v="0"/>
    <s v="Bolig- og fritidsbebyggelse"/>
    <x v="0"/>
  </r>
  <r>
    <x v="54"/>
    <x v="6"/>
    <x v="107"/>
    <x v="154"/>
    <x v="1"/>
    <n v="5.8"/>
    <s v="Næringsbygg og offentlige bygg"/>
    <x v="0"/>
  </r>
  <r>
    <x v="54"/>
    <x v="6"/>
    <x v="107"/>
    <x v="157"/>
    <x v="1"/>
    <n v="0"/>
    <s v="Næringsbygg og offentlige bygg"/>
    <x v="0"/>
  </r>
  <r>
    <x v="54"/>
    <x v="6"/>
    <x v="107"/>
    <x v="166"/>
    <x v="1"/>
    <n v="5.8"/>
    <n v="0"/>
    <x v="5"/>
  </r>
  <r>
    <x v="54"/>
    <x v="6"/>
    <x v="107"/>
    <x v="158"/>
    <x v="1"/>
    <n v="0"/>
    <s v="Samferdselsanlegg"/>
    <x v="1"/>
  </r>
  <r>
    <x v="54"/>
    <x v="6"/>
    <x v="107"/>
    <x v="10"/>
    <x v="1"/>
    <n v="0"/>
    <s v="Skogplanting"/>
    <x v="3"/>
  </r>
  <r>
    <x v="54"/>
    <x v="6"/>
    <x v="108"/>
    <x v="161"/>
    <x v="0"/>
    <n v="0"/>
    <s v="Næringsbygg og offentlige bygg"/>
    <x v="0"/>
  </r>
  <r>
    <x v="54"/>
    <x v="6"/>
    <x v="108"/>
    <x v="156"/>
    <x v="0"/>
    <n v="0"/>
    <s v="Annet landbruksområde"/>
    <x v="0"/>
  </r>
  <r>
    <x v="54"/>
    <x v="6"/>
    <x v="108"/>
    <x v="155"/>
    <x v="0"/>
    <n v="0"/>
    <s v="Bolig- og fritidsbebyggelse"/>
    <x v="0"/>
  </r>
  <r>
    <x v="54"/>
    <x v="6"/>
    <x v="108"/>
    <x v="159"/>
    <x v="0"/>
    <n v="0"/>
    <s v="Friområder mm"/>
    <x v="3"/>
  </r>
  <r>
    <x v="54"/>
    <x v="6"/>
    <x v="108"/>
    <x v="165"/>
    <x v="0"/>
    <n v="0"/>
    <s v="Næringsbygg og offentlige bygg"/>
    <x v="0"/>
  </r>
  <r>
    <x v="54"/>
    <x v="6"/>
    <x v="108"/>
    <x v="162"/>
    <x v="0"/>
    <n v="0"/>
    <s v="Bolig- og fritidsbebyggelse"/>
    <x v="0"/>
  </r>
  <r>
    <x v="54"/>
    <x v="6"/>
    <x v="108"/>
    <x v="27"/>
    <x v="0"/>
    <n v="0"/>
    <s v="Golfbane mm"/>
    <x v="3"/>
  </r>
  <r>
    <x v="54"/>
    <x v="6"/>
    <x v="108"/>
    <x v="26"/>
    <x v="0"/>
    <n v="0"/>
    <s v="Friområder mm"/>
    <x v="3"/>
  </r>
  <r>
    <x v="54"/>
    <x v="6"/>
    <x v="108"/>
    <x v="160"/>
    <x v="0"/>
    <n v="0"/>
    <s v="Ikke fordelt"/>
    <x v="2"/>
  </r>
  <r>
    <x v="54"/>
    <x v="6"/>
    <x v="108"/>
    <x v="164"/>
    <x v="0"/>
    <n v="0"/>
    <s v="Bolig- og fritidsbebyggelse"/>
    <x v="0"/>
  </r>
  <r>
    <x v="54"/>
    <x v="6"/>
    <x v="108"/>
    <x v="163"/>
    <x v="0"/>
    <n v="0"/>
    <s v="Bolig- og fritidsbebyggelse"/>
    <x v="0"/>
  </r>
  <r>
    <x v="54"/>
    <x v="6"/>
    <x v="108"/>
    <x v="154"/>
    <x v="0"/>
    <n v="0"/>
    <s v="Næringsbygg og offentlige bygg"/>
    <x v="0"/>
  </r>
  <r>
    <x v="54"/>
    <x v="6"/>
    <x v="108"/>
    <x v="157"/>
    <x v="0"/>
    <n v="0"/>
    <s v="Næringsbygg og offentlige bygg"/>
    <x v="0"/>
  </r>
  <r>
    <x v="54"/>
    <x v="6"/>
    <x v="108"/>
    <x v="166"/>
    <x v="0"/>
    <n v="0"/>
    <n v="0"/>
    <x v="5"/>
  </r>
  <r>
    <x v="54"/>
    <x v="6"/>
    <x v="108"/>
    <x v="158"/>
    <x v="0"/>
    <n v="0"/>
    <s v="Samferdselsanlegg"/>
    <x v="1"/>
  </r>
  <r>
    <x v="54"/>
    <x v="6"/>
    <x v="108"/>
    <x v="10"/>
    <x v="0"/>
    <n v="0"/>
    <s v="Skogplanting"/>
    <x v="3"/>
  </r>
  <r>
    <x v="54"/>
    <x v="6"/>
    <x v="108"/>
    <x v="161"/>
    <x v="1"/>
    <n v="0"/>
    <s v="Næringsbygg og offentlige bygg"/>
    <x v="0"/>
  </r>
  <r>
    <x v="54"/>
    <x v="6"/>
    <x v="108"/>
    <x v="156"/>
    <x v="1"/>
    <n v="0"/>
    <s v="Annet landbruksområde"/>
    <x v="0"/>
  </r>
  <r>
    <x v="54"/>
    <x v="6"/>
    <x v="108"/>
    <x v="155"/>
    <x v="1"/>
    <n v="0"/>
    <s v="Bolig- og fritidsbebyggelse"/>
    <x v="0"/>
  </r>
  <r>
    <x v="54"/>
    <x v="6"/>
    <x v="108"/>
    <x v="159"/>
    <x v="1"/>
    <n v="0"/>
    <s v="Friområder mm"/>
    <x v="3"/>
  </r>
  <r>
    <x v="54"/>
    <x v="6"/>
    <x v="108"/>
    <x v="165"/>
    <x v="1"/>
    <n v="0"/>
    <s v="Næringsbygg og offentlige bygg"/>
    <x v="0"/>
  </r>
  <r>
    <x v="54"/>
    <x v="6"/>
    <x v="108"/>
    <x v="162"/>
    <x v="1"/>
    <n v="0"/>
    <s v="Bolig- og fritidsbebyggelse"/>
    <x v="0"/>
  </r>
  <r>
    <x v="54"/>
    <x v="6"/>
    <x v="108"/>
    <x v="27"/>
    <x v="1"/>
    <n v="0"/>
    <s v="Golfbane mm"/>
    <x v="3"/>
  </r>
  <r>
    <x v="54"/>
    <x v="6"/>
    <x v="108"/>
    <x v="26"/>
    <x v="1"/>
    <n v="0"/>
    <s v="Friområder mm"/>
    <x v="3"/>
  </r>
  <r>
    <x v="54"/>
    <x v="6"/>
    <x v="108"/>
    <x v="160"/>
    <x v="1"/>
    <n v="0"/>
    <s v="Ikke fordelt"/>
    <x v="2"/>
  </r>
  <r>
    <x v="54"/>
    <x v="6"/>
    <x v="108"/>
    <x v="164"/>
    <x v="1"/>
    <n v="0"/>
    <s v="Bolig- og fritidsbebyggelse"/>
    <x v="0"/>
  </r>
  <r>
    <x v="54"/>
    <x v="6"/>
    <x v="108"/>
    <x v="163"/>
    <x v="1"/>
    <n v="0"/>
    <s v="Bolig- og fritidsbebyggelse"/>
    <x v="0"/>
  </r>
  <r>
    <x v="54"/>
    <x v="6"/>
    <x v="108"/>
    <x v="154"/>
    <x v="1"/>
    <n v="0"/>
    <s v="Næringsbygg og offentlige bygg"/>
    <x v="0"/>
  </r>
  <r>
    <x v="54"/>
    <x v="6"/>
    <x v="108"/>
    <x v="157"/>
    <x v="1"/>
    <n v="0"/>
    <s v="Næringsbygg og offentlige bygg"/>
    <x v="0"/>
  </r>
  <r>
    <x v="54"/>
    <x v="6"/>
    <x v="108"/>
    <x v="166"/>
    <x v="1"/>
    <n v="0"/>
    <n v="0"/>
    <x v="5"/>
  </r>
  <r>
    <x v="54"/>
    <x v="6"/>
    <x v="108"/>
    <x v="158"/>
    <x v="1"/>
    <n v="0"/>
    <s v="Samferdselsanlegg"/>
    <x v="1"/>
  </r>
  <r>
    <x v="54"/>
    <x v="6"/>
    <x v="108"/>
    <x v="10"/>
    <x v="1"/>
    <n v="0"/>
    <s v="Skogplanting"/>
    <x v="3"/>
  </r>
  <r>
    <x v="54"/>
    <x v="6"/>
    <x v="140"/>
    <x v="161"/>
    <x v="0"/>
    <n v="0"/>
    <s v="Næringsbygg og offentlige bygg"/>
    <x v="0"/>
  </r>
  <r>
    <x v="54"/>
    <x v="6"/>
    <x v="140"/>
    <x v="156"/>
    <x v="0"/>
    <n v="0"/>
    <s v="Annet landbruksområde"/>
    <x v="0"/>
  </r>
  <r>
    <x v="54"/>
    <x v="6"/>
    <x v="140"/>
    <x v="155"/>
    <x v="0"/>
    <n v="1.4"/>
    <s v="Bolig- og fritidsbebyggelse"/>
    <x v="0"/>
  </r>
  <r>
    <x v="54"/>
    <x v="6"/>
    <x v="140"/>
    <x v="159"/>
    <x v="0"/>
    <n v="0"/>
    <s v="Friområder mm"/>
    <x v="3"/>
  </r>
  <r>
    <x v="54"/>
    <x v="6"/>
    <x v="140"/>
    <x v="165"/>
    <x v="0"/>
    <n v="0"/>
    <s v="Næringsbygg og offentlige bygg"/>
    <x v="0"/>
  </r>
  <r>
    <x v="54"/>
    <x v="6"/>
    <x v="140"/>
    <x v="162"/>
    <x v="0"/>
    <n v="6.1"/>
    <s v="Bolig- og fritidsbebyggelse"/>
    <x v="0"/>
  </r>
  <r>
    <x v="54"/>
    <x v="6"/>
    <x v="140"/>
    <x v="27"/>
    <x v="0"/>
    <n v="0"/>
    <s v="Golfbane mm"/>
    <x v="3"/>
  </r>
  <r>
    <x v="54"/>
    <x v="6"/>
    <x v="140"/>
    <x v="26"/>
    <x v="0"/>
    <n v="0"/>
    <s v="Friområder mm"/>
    <x v="3"/>
  </r>
  <r>
    <x v="54"/>
    <x v="6"/>
    <x v="140"/>
    <x v="160"/>
    <x v="0"/>
    <n v="0"/>
    <s v="Ikke fordelt"/>
    <x v="2"/>
  </r>
  <r>
    <x v="54"/>
    <x v="6"/>
    <x v="140"/>
    <x v="164"/>
    <x v="0"/>
    <n v="0"/>
    <s v="Bolig- og fritidsbebyggelse"/>
    <x v="0"/>
  </r>
  <r>
    <x v="54"/>
    <x v="6"/>
    <x v="140"/>
    <x v="163"/>
    <x v="0"/>
    <n v="0"/>
    <s v="Bolig- og fritidsbebyggelse"/>
    <x v="0"/>
  </r>
  <r>
    <x v="54"/>
    <x v="6"/>
    <x v="140"/>
    <x v="154"/>
    <x v="0"/>
    <n v="0"/>
    <s v="Næringsbygg og offentlige bygg"/>
    <x v="0"/>
  </r>
  <r>
    <x v="54"/>
    <x v="6"/>
    <x v="140"/>
    <x v="157"/>
    <x v="0"/>
    <n v="0"/>
    <s v="Næringsbygg og offentlige bygg"/>
    <x v="0"/>
  </r>
  <r>
    <x v="54"/>
    <x v="6"/>
    <x v="140"/>
    <x v="166"/>
    <x v="0"/>
    <n v="7.5"/>
    <n v="0"/>
    <x v="5"/>
  </r>
  <r>
    <x v="54"/>
    <x v="6"/>
    <x v="140"/>
    <x v="158"/>
    <x v="0"/>
    <n v="0"/>
    <s v="Samferdselsanlegg"/>
    <x v="1"/>
  </r>
  <r>
    <x v="54"/>
    <x v="6"/>
    <x v="140"/>
    <x v="10"/>
    <x v="0"/>
    <n v="0"/>
    <s v="Skogplanting"/>
    <x v="3"/>
  </r>
  <r>
    <x v="54"/>
    <x v="6"/>
    <x v="140"/>
    <x v="161"/>
    <x v="1"/>
    <n v="0"/>
    <s v="Næringsbygg og offentlige bygg"/>
    <x v="0"/>
  </r>
  <r>
    <x v="54"/>
    <x v="6"/>
    <x v="140"/>
    <x v="156"/>
    <x v="1"/>
    <n v="0"/>
    <s v="Annet landbruksområde"/>
    <x v="0"/>
  </r>
  <r>
    <x v="54"/>
    <x v="6"/>
    <x v="140"/>
    <x v="155"/>
    <x v="1"/>
    <n v="0"/>
    <s v="Bolig- og fritidsbebyggelse"/>
    <x v="0"/>
  </r>
  <r>
    <x v="54"/>
    <x v="6"/>
    <x v="140"/>
    <x v="159"/>
    <x v="1"/>
    <n v="0"/>
    <s v="Friområder mm"/>
    <x v="3"/>
  </r>
  <r>
    <x v="54"/>
    <x v="6"/>
    <x v="140"/>
    <x v="165"/>
    <x v="1"/>
    <n v="0"/>
    <s v="Næringsbygg og offentlige bygg"/>
    <x v="0"/>
  </r>
  <r>
    <x v="54"/>
    <x v="6"/>
    <x v="140"/>
    <x v="162"/>
    <x v="1"/>
    <n v="0"/>
    <s v="Bolig- og fritidsbebyggelse"/>
    <x v="0"/>
  </r>
  <r>
    <x v="54"/>
    <x v="6"/>
    <x v="140"/>
    <x v="27"/>
    <x v="1"/>
    <n v="0"/>
    <s v="Golfbane mm"/>
    <x v="3"/>
  </r>
  <r>
    <x v="54"/>
    <x v="6"/>
    <x v="140"/>
    <x v="26"/>
    <x v="1"/>
    <n v="0"/>
    <s v="Friområder mm"/>
    <x v="3"/>
  </r>
  <r>
    <x v="54"/>
    <x v="6"/>
    <x v="140"/>
    <x v="160"/>
    <x v="1"/>
    <n v="0"/>
    <s v="Ikke fordelt"/>
    <x v="2"/>
  </r>
  <r>
    <x v="54"/>
    <x v="6"/>
    <x v="140"/>
    <x v="164"/>
    <x v="1"/>
    <n v="0"/>
    <s v="Bolig- og fritidsbebyggelse"/>
    <x v="0"/>
  </r>
  <r>
    <x v="54"/>
    <x v="6"/>
    <x v="140"/>
    <x v="163"/>
    <x v="1"/>
    <n v="0"/>
    <s v="Bolig- og fritidsbebyggelse"/>
    <x v="0"/>
  </r>
  <r>
    <x v="54"/>
    <x v="6"/>
    <x v="140"/>
    <x v="154"/>
    <x v="1"/>
    <n v="0"/>
    <s v="Næringsbygg og offentlige bygg"/>
    <x v="0"/>
  </r>
  <r>
    <x v="54"/>
    <x v="6"/>
    <x v="140"/>
    <x v="157"/>
    <x v="1"/>
    <n v="0"/>
    <s v="Næringsbygg og offentlige bygg"/>
    <x v="0"/>
  </r>
  <r>
    <x v="54"/>
    <x v="6"/>
    <x v="140"/>
    <x v="166"/>
    <x v="1"/>
    <n v="0"/>
    <n v="0"/>
    <x v="5"/>
  </r>
  <r>
    <x v="54"/>
    <x v="6"/>
    <x v="140"/>
    <x v="158"/>
    <x v="1"/>
    <n v="0"/>
    <s v="Samferdselsanlegg"/>
    <x v="1"/>
  </r>
  <r>
    <x v="54"/>
    <x v="6"/>
    <x v="140"/>
    <x v="10"/>
    <x v="1"/>
    <n v="0"/>
    <s v="Skogplanting"/>
    <x v="3"/>
  </r>
  <r>
    <x v="54"/>
    <x v="6"/>
    <x v="109"/>
    <x v="161"/>
    <x v="0"/>
    <n v="0"/>
    <s v="Næringsbygg og offentlige bygg"/>
    <x v="0"/>
  </r>
  <r>
    <x v="54"/>
    <x v="6"/>
    <x v="109"/>
    <x v="156"/>
    <x v="0"/>
    <n v="0"/>
    <s v="Annet landbruksområde"/>
    <x v="0"/>
  </r>
  <r>
    <x v="54"/>
    <x v="6"/>
    <x v="109"/>
    <x v="155"/>
    <x v="0"/>
    <n v="2"/>
    <s v="Bolig- og fritidsbebyggelse"/>
    <x v="0"/>
  </r>
  <r>
    <x v="54"/>
    <x v="6"/>
    <x v="109"/>
    <x v="159"/>
    <x v="0"/>
    <n v="0"/>
    <s v="Friområder mm"/>
    <x v="3"/>
  </r>
  <r>
    <x v="54"/>
    <x v="6"/>
    <x v="109"/>
    <x v="165"/>
    <x v="0"/>
    <n v="0"/>
    <s v="Næringsbygg og offentlige bygg"/>
    <x v="0"/>
  </r>
  <r>
    <x v="54"/>
    <x v="6"/>
    <x v="109"/>
    <x v="162"/>
    <x v="0"/>
    <n v="0"/>
    <s v="Bolig- og fritidsbebyggelse"/>
    <x v="0"/>
  </r>
  <r>
    <x v="54"/>
    <x v="6"/>
    <x v="109"/>
    <x v="27"/>
    <x v="0"/>
    <n v="0"/>
    <s v="Golfbane mm"/>
    <x v="3"/>
  </r>
  <r>
    <x v="54"/>
    <x v="6"/>
    <x v="109"/>
    <x v="26"/>
    <x v="0"/>
    <n v="0"/>
    <s v="Friområder mm"/>
    <x v="3"/>
  </r>
  <r>
    <x v="54"/>
    <x v="6"/>
    <x v="109"/>
    <x v="160"/>
    <x v="0"/>
    <n v="0"/>
    <s v="Ikke fordelt"/>
    <x v="2"/>
  </r>
  <r>
    <x v="54"/>
    <x v="6"/>
    <x v="109"/>
    <x v="164"/>
    <x v="0"/>
    <n v="0"/>
    <s v="Bolig- og fritidsbebyggelse"/>
    <x v="0"/>
  </r>
  <r>
    <x v="54"/>
    <x v="6"/>
    <x v="109"/>
    <x v="163"/>
    <x v="0"/>
    <n v="0"/>
    <s v="Bolig- og fritidsbebyggelse"/>
    <x v="0"/>
  </r>
  <r>
    <x v="54"/>
    <x v="6"/>
    <x v="109"/>
    <x v="154"/>
    <x v="0"/>
    <n v="0"/>
    <s v="Næringsbygg og offentlige bygg"/>
    <x v="0"/>
  </r>
  <r>
    <x v="54"/>
    <x v="6"/>
    <x v="109"/>
    <x v="157"/>
    <x v="0"/>
    <n v="0"/>
    <s v="Næringsbygg og offentlige bygg"/>
    <x v="0"/>
  </r>
  <r>
    <x v="54"/>
    <x v="6"/>
    <x v="109"/>
    <x v="166"/>
    <x v="0"/>
    <n v="2"/>
    <n v="0"/>
    <x v="5"/>
  </r>
  <r>
    <x v="54"/>
    <x v="6"/>
    <x v="109"/>
    <x v="158"/>
    <x v="0"/>
    <n v="0"/>
    <s v="Samferdselsanlegg"/>
    <x v="1"/>
  </r>
  <r>
    <x v="54"/>
    <x v="6"/>
    <x v="109"/>
    <x v="10"/>
    <x v="0"/>
    <n v="0"/>
    <s v="Skogplanting"/>
    <x v="3"/>
  </r>
  <r>
    <x v="54"/>
    <x v="6"/>
    <x v="109"/>
    <x v="161"/>
    <x v="1"/>
    <n v="0"/>
    <s v="Næringsbygg og offentlige bygg"/>
    <x v="0"/>
  </r>
  <r>
    <x v="54"/>
    <x v="6"/>
    <x v="109"/>
    <x v="156"/>
    <x v="1"/>
    <n v="0"/>
    <s v="Annet landbruksområde"/>
    <x v="0"/>
  </r>
  <r>
    <x v="54"/>
    <x v="6"/>
    <x v="109"/>
    <x v="155"/>
    <x v="1"/>
    <n v="0"/>
    <s v="Bolig- og fritidsbebyggelse"/>
    <x v="0"/>
  </r>
  <r>
    <x v="54"/>
    <x v="6"/>
    <x v="109"/>
    <x v="159"/>
    <x v="1"/>
    <n v="0"/>
    <s v="Friområder mm"/>
    <x v="3"/>
  </r>
  <r>
    <x v="54"/>
    <x v="6"/>
    <x v="109"/>
    <x v="165"/>
    <x v="1"/>
    <n v="0"/>
    <s v="Næringsbygg og offentlige bygg"/>
    <x v="0"/>
  </r>
  <r>
    <x v="54"/>
    <x v="6"/>
    <x v="109"/>
    <x v="162"/>
    <x v="1"/>
    <n v="0"/>
    <s v="Bolig- og fritidsbebyggelse"/>
    <x v="0"/>
  </r>
  <r>
    <x v="54"/>
    <x v="6"/>
    <x v="109"/>
    <x v="27"/>
    <x v="1"/>
    <n v="0"/>
    <s v="Golfbane mm"/>
    <x v="3"/>
  </r>
  <r>
    <x v="54"/>
    <x v="6"/>
    <x v="109"/>
    <x v="26"/>
    <x v="1"/>
    <n v="0"/>
    <s v="Friområder mm"/>
    <x v="3"/>
  </r>
  <r>
    <x v="54"/>
    <x v="6"/>
    <x v="109"/>
    <x v="160"/>
    <x v="1"/>
    <n v="0"/>
    <s v="Ikke fordelt"/>
    <x v="2"/>
  </r>
  <r>
    <x v="54"/>
    <x v="6"/>
    <x v="109"/>
    <x v="164"/>
    <x v="1"/>
    <n v="0"/>
    <s v="Bolig- og fritidsbebyggelse"/>
    <x v="0"/>
  </r>
  <r>
    <x v="54"/>
    <x v="6"/>
    <x v="109"/>
    <x v="163"/>
    <x v="1"/>
    <n v="0"/>
    <s v="Bolig- og fritidsbebyggelse"/>
    <x v="0"/>
  </r>
  <r>
    <x v="54"/>
    <x v="6"/>
    <x v="109"/>
    <x v="154"/>
    <x v="1"/>
    <n v="0"/>
    <s v="Næringsbygg og offentlige bygg"/>
    <x v="0"/>
  </r>
  <r>
    <x v="54"/>
    <x v="6"/>
    <x v="109"/>
    <x v="157"/>
    <x v="1"/>
    <n v="0"/>
    <s v="Næringsbygg og offentlige bygg"/>
    <x v="0"/>
  </r>
  <r>
    <x v="54"/>
    <x v="6"/>
    <x v="109"/>
    <x v="166"/>
    <x v="1"/>
    <n v="0"/>
    <n v="0"/>
    <x v="5"/>
  </r>
  <r>
    <x v="54"/>
    <x v="6"/>
    <x v="109"/>
    <x v="158"/>
    <x v="1"/>
    <n v="0"/>
    <s v="Samferdselsanlegg"/>
    <x v="1"/>
  </r>
  <r>
    <x v="54"/>
    <x v="6"/>
    <x v="109"/>
    <x v="10"/>
    <x v="1"/>
    <n v="0"/>
    <s v="Skogplanting"/>
    <x v="3"/>
  </r>
  <r>
    <x v="54"/>
    <x v="6"/>
    <x v="110"/>
    <x v="161"/>
    <x v="0"/>
    <n v="0"/>
    <s v="Næringsbygg og offentlige bygg"/>
    <x v="0"/>
  </r>
  <r>
    <x v="54"/>
    <x v="6"/>
    <x v="110"/>
    <x v="156"/>
    <x v="0"/>
    <n v="0"/>
    <s v="Annet landbruksområde"/>
    <x v="0"/>
  </r>
  <r>
    <x v="54"/>
    <x v="6"/>
    <x v="110"/>
    <x v="155"/>
    <x v="0"/>
    <n v="0"/>
    <s v="Bolig- og fritidsbebyggelse"/>
    <x v="0"/>
  </r>
  <r>
    <x v="54"/>
    <x v="6"/>
    <x v="110"/>
    <x v="159"/>
    <x v="0"/>
    <n v="0"/>
    <s v="Friområder mm"/>
    <x v="3"/>
  </r>
  <r>
    <x v="54"/>
    <x v="6"/>
    <x v="110"/>
    <x v="165"/>
    <x v="0"/>
    <n v="0"/>
    <s v="Næringsbygg og offentlige bygg"/>
    <x v="0"/>
  </r>
  <r>
    <x v="54"/>
    <x v="6"/>
    <x v="110"/>
    <x v="162"/>
    <x v="0"/>
    <n v="0"/>
    <s v="Bolig- og fritidsbebyggelse"/>
    <x v="0"/>
  </r>
  <r>
    <x v="54"/>
    <x v="6"/>
    <x v="110"/>
    <x v="27"/>
    <x v="0"/>
    <n v="0"/>
    <s v="Golfbane mm"/>
    <x v="3"/>
  </r>
  <r>
    <x v="54"/>
    <x v="6"/>
    <x v="110"/>
    <x v="26"/>
    <x v="0"/>
    <n v="0"/>
    <s v="Friområder mm"/>
    <x v="3"/>
  </r>
  <r>
    <x v="54"/>
    <x v="6"/>
    <x v="110"/>
    <x v="160"/>
    <x v="0"/>
    <n v="0"/>
    <s v="Ikke fordelt"/>
    <x v="2"/>
  </r>
  <r>
    <x v="54"/>
    <x v="6"/>
    <x v="110"/>
    <x v="164"/>
    <x v="0"/>
    <n v="0"/>
    <s v="Bolig- og fritidsbebyggelse"/>
    <x v="0"/>
  </r>
  <r>
    <x v="54"/>
    <x v="6"/>
    <x v="110"/>
    <x v="163"/>
    <x v="0"/>
    <n v="0"/>
    <s v="Bolig- og fritidsbebyggelse"/>
    <x v="0"/>
  </r>
  <r>
    <x v="54"/>
    <x v="6"/>
    <x v="110"/>
    <x v="154"/>
    <x v="0"/>
    <n v="0"/>
    <s v="Næringsbygg og offentlige bygg"/>
    <x v="0"/>
  </r>
  <r>
    <x v="54"/>
    <x v="6"/>
    <x v="110"/>
    <x v="157"/>
    <x v="0"/>
    <n v="0"/>
    <s v="Næringsbygg og offentlige bygg"/>
    <x v="0"/>
  </r>
  <r>
    <x v="54"/>
    <x v="6"/>
    <x v="110"/>
    <x v="166"/>
    <x v="0"/>
    <n v="0"/>
    <n v="0"/>
    <x v="5"/>
  </r>
  <r>
    <x v="54"/>
    <x v="6"/>
    <x v="110"/>
    <x v="158"/>
    <x v="0"/>
    <n v="0"/>
    <s v="Samferdselsanlegg"/>
    <x v="1"/>
  </r>
  <r>
    <x v="54"/>
    <x v="6"/>
    <x v="110"/>
    <x v="10"/>
    <x v="0"/>
    <n v="0"/>
    <s v="Skogplanting"/>
    <x v="3"/>
  </r>
  <r>
    <x v="54"/>
    <x v="6"/>
    <x v="110"/>
    <x v="161"/>
    <x v="1"/>
    <n v="0"/>
    <s v="Næringsbygg og offentlige bygg"/>
    <x v="0"/>
  </r>
  <r>
    <x v="54"/>
    <x v="6"/>
    <x v="110"/>
    <x v="156"/>
    <x v="1"/>
    <n v="0"/>
    <s v="Annet landbruksområde"/>
    <x v="0"/>
  </r>
  <r>
    <x v="54"/>
    <x v="6"/>
    <x v="110"/>
    <x v="155"/>
    <x v="1"/>
    <n v="0"/>
    <s v="Bolig- og fritidsbebyggelse"/>
    <x v="0"/>
  </r>
  <r>
    <x v="54"/>
    <x v="6"/>
    <x v="110"/>
    <x v="159"/>
    <x v="1"/>
    <n v="0"/>
    <s v="Friområder mm"/>
    <x v="3"/>
  </r>
  <r>
    <x v="54"/>
    <x v="6"/>
    <x v="110"/>
    <x v="165"/>
    <x v="1"/>
    <n v="0"/>
    <s v="Næringsbygg og offentlige bygg"/>
    <x v="0"/>
  </r>
  <r>
    <x v="54"/>
    <x v="6"/>
    <x v="110"/>
    <x v="162"/>
    <x v="1"/>
    <n v="0"/>
    <s v="Bolig- og fritidsbebyggelse"/>
    <x v="0"/>
  </r>
  <r>
    <x v="54"/>
    <x v="6"/>
    <x v="110"/>
    <x v="27"/>
    <x v="1"/>
    <n v="0"/>
    <s v="Golfbane mm"/>
    <x v="3"/>
  </r>
  <r>
    <x v="54"/>
    <x v="6"/>
    <x v="110"/>
    <x v="26"/>
    <x v="1"/>
    <n v="0"/>
    <s v="Friområder mm"/>
    <x v="3"/>
  </r>
  <r>
    <x v="54"/>
    <x v="6"/>
    <x v="110"/>
    <x v="160"/>
    <x v="1"/>
    <n v="0"/>
    <s v="Ikke fordelt"/>
    <x v="2"/>
  </r>
  <r>
    <x v="54"/>
    <x v="6"/>
    <x v="110"/>
    <x v="164"/>
    <x v="1"/>
    <n v="0"/>
    <s v="Bolig- og fritidsbebyggelse"/>
    <x v="0"/>
  </r>
  <r>
    <x v="54"/>
    <x v="6"/>
    <x v="110"/>
    <x v="163"/>
    <x v="1"/>
    <n v="0"/>
    <s v="Bolig- og fritidsbebyggelse"/>
    <x v="0"/>
  </r>
  <r>
    <x v="54"/>
    <x v="6"/>
    <x v="110"/>
    <x v="154"/>
    <x v="1"/>
    <n v="0"/>
    <s v="Næringsbygg og offentlige bygg"/>
    <x v="0"/>
  </r>
  <r>
    <x v="54"/>
    <x v="6"/>
    <x v="110"/>
    <x v="157"/>
    <x v="1"/>
    <n v="0"/>
    <s v="Næringsbygg og offentlige bygg"/>
    <x v="0"/>
  </r>
  <r>
    <x v="54"/>
    <x v="6"/>
    <x v="110"/>
    <x v="166"/>
    <x v="1"/>
    <n v="0"/>
    <n v="0"/>
    <x v="5"/>
  </r>
  <r>
    <x v="54"/>
    <x v="6"/>
    <x v="110"/>
    <x v="158"/>
    <x v="1"/>
    <n v="0"/>
    <s v="Samferdselsanlegg"/>
    <x v="1"/>
  </r>
  <r>
    <x v="54"/>
    <x v="6"/>
    <x v="110"/>
    <x v="10"/>
    <x v="1"/>
    <n v="0"/>
    <s v="Skogplanting"/>
    <x v="3"/>
  </r>
  <r>
    <x v="54"/>
    <x v="6"/>
    <x v="111"/>
    <x v="161"/>
    <x v="0"/>
    <n v="0"/>
    <s v="Næringsbygg og offentlige bygg"/>
    <x v="0"/>
  </r>
  <r>
    <x v="54"/>
    <x v="6"/>
    <x v="111"/>
    <x v="156"/>
    <x v="0"/>
    <n v="0"/>
    <s v="Annet landbruksområde"/>
    <x v="0"/>
  </r>
  <r>
    <x v="54"/>
    <x v="6"/>
    <x v="111"/>
    <x v="155"/>
    <x v="0"/>
    <n v="0"/>
    <s v="Bolig- og fritidsbebyggelse"/>
    <x v="0"/>
  </r>
  <r>
    <x v="54"/>
    <x v="6"/>
    <x v="111"/>
    <x v="159"/>
    <x v="0"/>
    <n v="0"/>
    <s v="Friområder mm"/>
    <x v="3"/>
  </r>
  <r>
    <x v="54"/>
    <x v="6"/>
    <x v="111"/>
    <x v="165"/>
    <x v="0"/>
    <n v="0"/>
    <s v="Næringsbygg og offentlige bygg"/>
    <x v="0"/>
  </r>
  <r>
    <x v="54"/>
    <x v="6"/>
    <x v="111"/>
    <x v="162"/>
    <x v="0"/>
    <n v="0"/>
    <s v="Bolig- og fritidsbebyggelse"/>
    <x v="0"/>
  </r>
  <r>
    <x v="54"/>
    <x v="6"/>
    <x v="111"/>
    <x v="27"/>
    <x v="0"/>
    <n v="0"/>
    <s v="Golfbane mm"/>
    <x v="3"/>
  </r>
  <r>
    <x v="54"/>
    <x v="6"/>
    <x v="111"/>
    <x v="26"/>
    <x v="0"/>
    <n v="0"/>
    <s v="Friområder mm"/>
    <x v="3"/>
  </r>
  <r>
    <x v="54"/>
    <x v="6"/>
    <x v="111"/>
    <x v="160"/>
    <x v="0"/>
    <n v="0"/>
    <s v="Ikke fordelt"/>
    <x v="2"/>
  </r>
  <r>
    <x v="54"/>
    <x v="6"/>
    <x v="111"/>
    <x v="164"/>
    <x v="0"/>
    <n v="0"/>
    <s v="Bolig- og fritidsbebyggelse"/>
    <x v="0"/>
  </r>
  <r>
    <x v="54"/>
    <x v="6"/>
    <x v="111"/>
    <x v="163"/>
    <x v="0"/>
    <n v="0"/>
    <s v="Bolig- og fritidsbebyggelse"/>
    <x v="0"/>
  </r>
  <r>
    <x v="54"/>
    <x v="6"/>
    <x v="111"/>
    <x v="154"/>
    <x v="0"/>
    <n v="0"/>
    <s v="Næringsbygg og offentlige bygg"/>
    <x v="0"/>
  </r>
  <r>
    <x v="54"/>
    <x v="6"/>
    <x v="111"/>
    <x v="157"/>
    <x v="0"/>
    <n v="0"/>
    <s v="Næringsbygg og offentlige bygg"/>
    <x v="0"/>
  </r>
  <r>
    <x v="54"/>
    <x v="6"/>
    <x v="111"/>
    <x v="166"/>
    <x v="0"/>
    <n v="0"/>
    <n v="0"/>
    <x v="5"/>
  </r>
  <r>
    <x v="54"/>
    <x v="6"/>
    <x v="111"/>
    <x v="158"/>
    <x v="0"/>
    <n v="0"/>
    <s v="Samferdselsanlegg"/>
    <x v="1"/>
  </r>
  <r>
    <x v="54"/>
    <x v="6"/>
    <x v="111"/>
    <x v="10"/>
    <x v="0"/>
    <n v="0"/>
    <s v="Skogplanting"/>
    <x v="3"/>
  </r>
  <r>
    <x v="54"/>
    <x v="6"/>
    <x v="111"/>
    <x v="161"/>
    <x v="1"/>
    <n v="0"/>
    <s v="Næringsbygg og offentlige bygg"/>
    <x v="0"/>
  </r>
  <r>
    <x v="54"/>
    <x v="6"/>
    <x v="111"/>
    <x v="156"/>
    <x v="1"/>
    <n v="0"/>
    <s v="Annet landbruksområde"/>
    <x v="0"/>
  </r>
  <r>
    <x v="54"/>
    <x v="6"/>
    <x v="111"/>
    <x v="155"/>
    <x v="1"/>
    <n v="6"/>
    <s v="Bolig- og fritidsbebyggelse"/>
    <x v="0"/>
  </r>
  <r>
    <x v="54"/>
    <x v="6"/>
    <x v="111"/>
    <x v="159"/>
    <x v="1"/>
    <n v="0"/>
    <s v="Friområder mm"/>
    <x v="3"/>
  </r>
  <r>
    <x v="54"/>
    <x v="6"/>
    <x v="111"/>
    <x v="165"/>
    <x v="1"/>
    <n v="0"/>
    <s v="Næringsbygg og offentlige bygg"/>
    <x v="0"/>
  </r>
  <r>
    <x v="54"/>
    <x v="6"/>
    <x v="111"/>
    <x v="162"/>
    <x v="1"/>
    <n v="0"/>
    <s v="Bolig- og fritidsbebyggelse"/>
    <x v="0"/>
  </r>
  <r>
    <x v="54"/>
    <x v="6"/>
    <x v="111"/>
    <x v="27"/>
    <x v="1"/>
    <n v="0"/>
    <s v="Golfbane mm"/>
    <x v="3"/>
  </r>
  <r>
    <x v="54"/>
    <x v="6"/>
    <x v="111"/>
    <x v="26"/>
    <x v="1"/>
    <n v="0"/>
    <s v="Friområder mm"/>
    <x v="3"/>
  </r>
  <r>
    <x v="54"/>
    <x v="6"/>
    <x v="111"/>
    <x v="160"/>
    <x v="1"/>
    <n v="0"/>
    <s v="Ikke fordelt"/>
    <x v="2"/>
  </r>
  <r>
    <x v="54"/>
    <x v="6"/>
    <x v="111"/>
    <x v="164"/>
    <x v="1"/>
    <n v="0"/>
    <s v="Bolig- og fritidsbebyggelse"/>
    <x v="0"/>
  </r>
  <r>
    <x v="54"/>
    <x v="6"/>
    <x v="111"/>
    <x v="163"/>
    <x v="1"/>
    <n v="0"/>
    <s v="Bolig- og fritidsbebyggelse"/>
    <x v="0"/>
  </r>
  <r>
    <x v="54"/>
    <x v="6"/>
    <x v="111"/>
    <x v="154"/>
    <x v="1"/>
    <n v="0"/>
    <s v="Næringsbygg og offentlige bygg"/>
    <x v="0"/>
  </r>
  <r>
    <x v="54"/>
    <x v="6"/>
    <x v="111"/>
    <x v="157"/>
    <x v="1"/>
    <n v="0"/>
    <s v="Næringsbygg og offentlige bygg"/>
    <x v="0"/>
  </r>
  <r>
    <x v="54"/>
    <x v="6"/>
    <x v="111"/>
    <x v="166"/>
    <x v="1"/>
    <n v="6"/>
    <n v="0"/>
    <x v="5"/>
  </r>
  <r>
    <x v="54"/>
    <x v="6"/>
    <x v="111"/>
    <x v="158"/>
    <x v="1"/>
    <n v="0"/>
    <s v="Samferdselsanlegg"/>
    <x v="1"/>
  </r>
  <r>
    <x v="54"/>
    <x v="6"/>
    <x v="111"/>
    <x v="10"/>
    <x v="1"/>
    <n v="0"/>
    <s v="Skogplanting"/>
    <x v="3"/>
  </r>
  <r>
    <x v="54"/>
    <x v="6"/>
    <x v="112"/>
    <x v="161"/>
    <x v="0"/>
    <n v="1.4"/>
    <s v="Næringsbygg og offentlige bygg"/>
    <x v="0"/>
  </r>
  <r>
    <x v="54"/>
    <x v="6"/>
    <x v="112"/>
    <x v="156"/>
    <x v="0"/>
    <n v="0"/>
    <s v="Annet landbruksområde"/>
    <x v="0"/>
  </r>
  <r>
    <x v="54"/>
    <x v="6"/>
    <x v="112"/>
    <x v="155"/>
    <x v="0"/>
    <n v="12"/>
    <s v="Bolig- og fritidsbebyggelse"/>
    <x v="0"/>
  </r>
  <r>
    <x v="54"/>
    <x v="6"/>
    <x v="112"/>
    <x v="159"/>
    <x v="0"/>
    <n v="0"/>
    <s v="Friområder mm"/>
    <x v="3"/>
  </r>
  <r>
    <x v="54"/>
    <x v="6"/>
    <x v="112"/>
    <x v="165"/>
    <x v="0"/>
    <n v="0"/>
    <s v="Næringsbygg og offentlige bygg"/>
    <x v="0"/>
  </r>
  <r>
    <x v="54"/>
    <x v="6"/>
    <x v="112"/>
    <x v="162"/>
    <x v="0"/>
    <n v="0.8"/>
    <s v="Bolig- og fritidsbebyggelse"/>
    <x v="0"/>
  </r>
  <r>
    <x v="54"/>
    <x v="6"/>
    <x v="112"/>
    <x v="27"/>
    <x v="0"/>
    <n v="0"/>
    <s v="Golfbane mm"/>
    <x v="3"/>
  </r>
  <r>
    <x v="54"/>
    <x v="6"/>
    <x v="112"/>
    <x v="26"/>
    <x v="0"/>
    <n v="8.6999999999999993"/>
    <s v="Friområder mm"/>
    <x v="3"/>
  </r>
  <r>
    <x v="54"/>
    <x v="6"/>
    <x v="112"/>
    <x v="160"/>
    <x v="0"/>
    <n v="0"/>
    <s v="Ikke fordelt"/>
    <x v="2"/>
  </r>
  <r>
    <x v="54"/>
    <x v="6"/>
    <x v="112"/>
    <x v="164"/>
    <x v="0"/>
    <n v="0"/>
    <s v="Bolig- og fritidsbebyggelse"/>
    <x v="0"/>
  </r>
  <r>
    <x v="54"/>
    <x v="6"/>
    <x v="112"/>
    <x v="163"/>
    <x v="0"/>
    <n v="0"/>
    <s v="Bolig- og fritidsbebyggelse"/>
    <x v="0"/>
  </r>
  <r>
    <x v="54"/>
    <x v="6"/>
    <x v="112"/>
    <x v="154"/>
    <x v="0"/>
    <n v="0"/>
    <s v="Næringsbygg og offentlige bygg"/>
    <x v="0"/>
  </r>
  <r>
    <x v="54"/>
    <x v="6"/>
    <x v="112"/>
    <x v="157"/>
    <x v="0"/>
    <n v="0"/>
    <s v="Næringsbygg og offentlige bygg"/>
    <x v="0"/>
  </r>
  <r>
    <x v="54"/>
    <x v="6"/>
    <x v="112"/>
    <x v="166"/>
    <x v="0"/>
    <n v="27"/>
    <n v="0"/>
    <x v="5"/>
  </r>
  <r>
    <x v="54"/>
    <x v="6"/>
    <x v="112"/>
    <x v="158"/>
    <x v="0"/>
    <n v="4.0999999999999996"/>
    <s v="Samferdselsanlegg"/>
    <x v="1"/>
  </r>
  <r>
    <x v="54"/>
    <x v="6"/>
    <x v="112"/>
    <x v="10"/>
    <x v="0"/>
    <n v="0"/>
    <s v="Skogplanting"/>
    <x v="3"/>
  </r>
  <r>
    <x v="54"/>
    <x v="6"/>
    <x v="112"/>
    <x v="161"/>
    <x v="1"/>
    <n v="62.1"/>
    <s v="Næringsbygg og offentlige bygg"/>
    <x v="0"/>
  </r>
  <r>
    <x v="54"/>
    <x v="6"/>
    <x v="112"/>
    <x v="156"/>
    <x v="1"/>
    <n v="0"/>
    <s v="Annet landbruksområde"/>
    <x v="0"/>
  </r>
  <r>
    <x v="54"/>
    <x v="6"/>
    <x v="112"/>
    <x v="155"/>
    <x v="1"/>
    <n v="7.9"/>
    <s v="Bolig- og fritidsbebyggelse"/>
    <x v="0"/>
  </r>
  <r>
    <x v="54"/>
    <x v="6"/>
    <x v="112"/>
    <x v="159"/>
    <x v="1"/>
    <n v="0"/>
    <s v="Friområder mm"/>
    <x v="3"/>
  </r>
  <r>
    <x v="54"/>
    <x v="6"/>
    <x v="112"/>
    <x v="165"/>
    <x v="1"/>
    <n v="0"/>
    <s v="Næringsbygg og offentlige bygg"/>
    <x v="0"/>
  </r>
  <r>
    <x v="54"/>
    <x v="6"/>
    <x v="112"/>
    <x v="162"/>
    <x v="1"/>
    <n v="1"/>
    <s v="Bolig- og fritidsbebyggelse"/>
    <x v="0"/>
  </r>
  <r>
    <x v="54"/>
    <x v="6"/>
    <x v="112"/>
    <x v="27"/>
    <x v="1"/>
    <n v="0"/>
    <s v="Golfbane mm"/>
    <x v="3"/>
  </r>
  <r>
    <x v="54"/>
    <x v="6"/>
    <x v="112"/>
    <x v="26"/>
    <x v="1"/>
    <n v="37.5"/>
    <s v="Friområder mm"/>
    <x v="3"/>
  </r>
  <r>
    <x v="54"/>
    <x v="6"/>
    <x v="112"/>
    <x v="160"/>
    <x v="1"/>
    <n v="12"/>
    <s v="Ikke fordelt"/>
    <x v="2"/>
  </r>
  <r>
    <x v="54"/>
    <x v="6"/>
    <x v="112"/>
    <x v="164"/>
    <x v="1"/>
    <n v="0"/>
    <s v="Bolig- og fritidsbebyggelse"/>
    <x v="0"/>
  </r>
  <r>
    <x v="54"/>
    <x v="6"/>
    <x v="112"/>
    <x v="163"/>
    <x v="1"/>
    <n v="0"/>
    <s v="Bolig- og fritidsbebyggelse"/>
    <x v="0"/>
  </r>
  <r>
    <x v="54"/>
    <x v="6"/>
    <x v="112"/>
    <x v="154"/>
    <x v="1"/>
    <n v="120"/>
    <s v="Næringsbygg og offentlige bygg"/>
    <x v="0"/>
  </r>
  <r>
    <x v="54"/>
    <x v="6"/>
    <x v="112"/>
    <x v="157"/>
    <x v="1"/>
    <n v="0"/>
    <s v="Næringsbygg og offentlige bygg"/>
    <x v="0"/>
  </r>
  <r>
    <x v="54"/>
    <x v="6"/>
    <x v="112"/>
    <x v="166"/>
    <x v="1"/>
    <n v="252.7"/>
    <n v="0"/>
    <x v="5"/>
  </r>
  <r>
    <x v="54"/>
    <x v="6"/>
    <x v="112"/>
    <x v="158"/>
    <x v="1"/>
    <n v="12.2"/>
    <s v="Samferdselsanlegg"/>
    <x v="1"/>
  </r>
  <r>
    <x v="54"/>
    <x v="6"/>
    <x v="112"/>
    <x v="10"/>
    <x v="1"/>
    <n v="0"/>
    <s v="Skogplanting"/>
    <x v="3"/>
  </r>
  <r>
    <x v="54"/>
    <x v="6"/>
    <x v="136"/>
    <x v="161"/>
    <x v="0"/>
    <n v="0"/>
    <s v="Næringsbygg og offentlige bygg"/>
    <x v="0"/>
  </r>
  <r>
    <x v="54"/>
    <x v="6"/>
    <x v="136"/>
    <x v="156"/>
    <x v="0"/>
    <n v="0"/>
    <s v="Annet landbruksområde"/>
    <x v="0"/>
  </r>
  <r>
    <x v="54"/>
    <x v="6"/>
    <x v="136"/>
    <x v="155"/>
    <x v="0"/>
    <n v="0"/>
    <s v="Bolig- og fritidsbebyggelse"/>
    <x v="0"/>
  </r>
  <r>
    <x v="54"/>
    <x v="6"/>
    <x v="136"/>
    <x v="159"/>
    <x v="0"/>
    <n v="0"/>
    <s v="Friområder mm"/>
    <x v="3"/>
  </r>
  <r>
    <x v="54"/>
    <x v="6"/>
    <x v="136"/>
    <x v="165"/>
    <x v="0"/>
    <n v="0"/>
    <s v="Næringsbygg og offentlige bygg"/>
    <x v="0"/>
  </r>
  <r>
    <x v="54"/>
    <x v="6"/>
    <x v="136"/>
    <x v="162"/>
    <x v="0"/>
    <n v="0.2"/>
    <s v="Bolig- og fritidsbebyggelse"/>
    <x v="0"/>
  </r>
  <r>
    <x v="54"/>
    <x v="6"/>
    <x v="136"/>
    <x v="27"/>
    <x v="0"/>
    <n v="0"/>
    <s v="Golfbane mm"/>
    <x v="3"/>
  </r>
  <r>
    <x v="54"/>
    <x v="6"/>
    <x v="136"/>
    <x v="26"/>
    <x v="0"/>
    <n v="0"/>
    <s v="Friområder mm"/>
    <x v="3"/>
  </r>
  <r>
    <x v="54"/>
    <x v="6"/>
    <x v="136"/>
    <x v="160"/>
    <x v="0"/>
    <n v="0"/>
    <s v="Ikke fordelt"/>
    <x v="2"/>
  </r>
  <r>
    <x v="54"/>
    <x v="6"/>
    <x v="136"/>
    <x v="164"/>
    <x v="0"/>
    <n v="0"/>
    <s v="Bolig- og fritidsbebyggelse"/>
    <x v="0"/>
  </r>
  <r>
    <x v="54"/>
    <x v="6"/>
    <x v="136"/>
    <x v="163"/>
    <x v="0"/>
    <n v="0"/>
    <s v="Bolig- og fritidsbebyggelse"/>
    <x v="0"/>
  </r>
  <r>
    <x v="54"/>
    <x v="6"/>
    <x v="136"/>
    <x v="154"/>
    <x v="0"/>
    <n v="0"/>
    <s v="Næringsbygg og offentlige bygg"/>
    <x v="0"/>
  </r>
  <r>
    <x v="54"/>
    <x v="6"/>
    <x v="136"/>
    <x v="157"/>
    <x v="0"/>
    <n v="0"/>
    <s v="Næringsbygg og offentlige bygg"/>
    <x v="0"/>
  </r>
  <r>
    <x v="54"/>
    <x v="6"/>
    <x v="136"/>
    <x v="166"/>
    <x v="0"/>
    <n v="57.3"/>
    <n v="0"/>
    <x v="5"/>
  </r>
  <r>
    <x v="54"/>
    <x v="6"/>
    <x v="136"/>
    <x v="158"/>
    <x v="0"/>
    <n v="57.1"/>
    <s v="Samferdselsanlegg"/>
    <x v="1"/>
  </r>
  <r>
    <x v="54"/>
    <x v="6"/>
    <x v="136"/>
    <x v="10"/>
    <x v="0"/>
    <n v="0"/>
    <s v="Skogplanting"/>
    <x v="3"/>
  </r>
  <r>
    <x v="54"/>
    <x v="6"/>
    <x v="136"/>
    <x v="161"/>
    <x v="1"/>
    <n v="2.2000000000000002"/>
    <s v="Næringsbygg og offentlige bygg"/>
    <x v="0"/>
  </r>
  <r>
    <x v="54"/>
    <x v="6"/>
    <x v="136"/>
    <x v="156"/>
    <x v="1"/>
    <n v="0"/>
    <s v="Annet landbruksområde"/>
    <x v="0"/>
  </r>
  <r>
    <x v="54"/>
    <x v="6"/>
    <x v="136"/>
    <x v="155"/>
    <x v="1"/>
    <n v="27"/>
    <s v="Bolig- og fritidsbebyggelse"/>
    <x v="0"/>
  </r>
  <r>
    <x v="54"/>
    <x v="6"/>
    <x v="136"/>
    <x v="159"/>
    <x v="1"/>
    <n v="0"/>
    <s v="Friområder mm"/>
    <x v="3"/>
  </r>
  <r>
    <x v="54"/>
    <x v="6"/>
    <x v="136"/>
    <x v="165"/>
    <x v="1"/>
    <n v="0"/>
    <s v="Næringsbygg og offentlige bygg"/>
    <x v="0"/>
  </r>
  <r>
    <x v="54"/>
    <x v="6"/>
    <x v="136"/>
    <x v="162"/>
    <x v="1"/>
    <n v="0.8"/>
    <s v="Bolig- og fritidsbebyggelse"/>
    <x v="0"/>
  </r>
  <r>
    <x v="54"/>
    <x v="6"/>
    <x v="136"/>
    <x v="27"/>
    <x v="1"/>
    <n v="0"/>
    <s v="Golfbane mm"/>
    <x v="3"/>
  </r>
  <r>
    <x v="54"/>
    <x v="6"/>
    <x v="136"/>
    <x v="26"/>
    <x v="1"/>
    <n v="3.3"/>
    <s v="Friområder mm"/>
    <x v="3"/>
  </r>
  <r>
    <x v="54"/>
    <x v="6"/>
    <x v="136"/>
    <x v="160"/>
    <x v="1"/>
    <n v="0"/>
    <s v="Ikke fordelt"/>
    <x v="2"/>
  </r>
  <r>
    <x v="54"/>
    <x v="6"/>
    <x v="136"/>
    <x v="164"/>
    <x v="1"/>
    <n v="0"/>
    <s v="Bolig- og fritidsbebyggelse"/>
    <x v="0"/>
  </r>
  <r>
    <x v="54"/>
    <x v="6"/>
    <x v="136"/>
    <x v="163"/>
    <x v="1"/>
    <n v="0"/>
    <s v="Bolig- og fritidsbebyggelse"/>
    <x v="0"/>
  </r>
  <r>
    <x v="54"/>
    <x v="6"/>
    <x v="136"/>
    <x v="154"/>
    <x v="1"/>
    <n v="0"/>
    <s v="Næringsbygg og offentlige bygg"/>
    <x v="0"/>
  </r>
  <r>
    <x v="54"/>
    <x v="6"/>
    <x v="136"/>
    <x v="157"/>
    <x v="1"/>
    <n v="0"/>
    <s v="Næringsbygg og offentlige bygg"/>
    <x v="0"/>
  </r>
  <r>
    <x v="54"/>
    <x v="6"/>
    <x v="136"/>
    <x v="166"/>
    <x v="1"/>
    <n v="106.9"/>
    <n v="0"/>
    <x v="5"/>
  </r>
  <r>
    <x v="54"/>
    <x v="6"/>
    <x v="136"/>
    <x v="158"/>
    <x v="1"/>
    <n v="73.599999999999994"/>
    <s v="Samferdselsanlegg"/>
    <x v="1"/>
  </r>
  <r>
    <x v="54"/>
    <x v="6"/>
    <x v="136"/>
    <x v="10"/>
    <x v="1"/>
    <n v="0"/>
    <s v="Skogplanting"/>
    <x v="3"/>
  </r>
  <r>
    <x v="54"/>
    <x v="6"/>
    <x v="142"/>
    <x v="161"/>
    <x v="0"/>
    <n v="0"/>
    <s v="Næringsbygg og offentlige bygg"/>
    <x v="0"/>
  </r>
  <r>
    <x v="54"/>
    <x v="6"/>
    <x v="142"/>
    <x v="156"/>
    <x v="0"/>
    <n v="0"/>
    <s v="Annet landbruksområde"/>
    <x v="0"/>
  </r>
  <r>
    <x v="54"/>
    <x v="6"/>
    <x v="142"/>
    <x v="155"/>
    <x v="0"/>
    <n v="0"/>
    <s v="Bolig- og fritidsbebyggelse"/>
    <x v="0"/>
  </r>
  <r>
    <x v="54"/>
    <x v="6"/>
    <x v="142"/>
    <x v="159"/>
    <x v="0"/>
    <n v="0"/>
    <s v="Friområder mm"/>
    <x v="3"/>
  </r>
  <r>
    <x v="54"/>
    <x v="6"/>
    <x v="142"/>
    <x v="165"/>
    <x v="0"/>
    <n v="0"/>
    <s v="Næringsbygg og offentlige bygg"/>
    <x v="0"/>
  </r>
  <r>
    <x v="54"/>
    <x v="6"/>
    <x v="142"/>
    <x v="162"/>
    <x v="0"/>
    <n v="0"/>
    <s v="Bolig- og fritidsbebyggelse"/>
    <x v="0"/>
  </r>
  <r>
    <x v="54"/>
    <x v="6"/>
    <x v="142"/>
    <x v="27"/>
    <x v="0"/>
    <n v="0"/>
    <s v="Golfbane mm"/>
    <x v="3"/>
  </r>
  <r>
    <x v="54"/>
    <x v="6"/>
    <x v="142"/>
    <x v="26"/>
    <x v="0"/>
    <n v="0"/>
    <s v="Friområder mm"/>
    <x v="3"/>
  </r>
  <r>
    <x v="54"/>
    <x v="6"/>
    <x v="142"/>
    <x v="160"/>
    <x v="0"/>
    <n v="0"/>
    <s v="Ikke fordelt"/>
    <x v="2"/>
  </r>
  <r>
    <x v="54"/>
    <x v="6"/>
    <x v="142"/>
    <x v="164"/>
    <x v="0"/>
    <n v="0"/>
    <s v="Bolig- og fritidsbebyggelse"/>
    <x v="0"/>
  </r>
  <r>
    <x v="54"/>
    <x v="6"/>
    <x v="142"/>
    <x v="163"/>
    <x v="0"/>
    <n v="0"/>
    <s v="Bolig- og fritidsbebyggelse"/>
    <x v="0"/>
  </r>
  <r>
    <x v="54"/>
    <x v="6"/>
    <x v="142"/>
    <x v="154"/>
    <x v="0"/>
    <n v="0"/>
    <s v="Næringsbygg og offentlige bygg"/>
    <x v="0"/>
  </r>
  <r>
    <x v="54"/>
    <x v="6"/>
    <x v="142"/>
    <x v="157"/>
    <x v="0"/>
    <n v="0"/>
    <s v="Næringsbygg og offentlige bygg"/>
    <x v="0"/>
  </r>
  <r>
    <x v="54"/>
    <x v="6"/>
    <x v="142"/>
    <x v="166"/>
    <x v="0"/>
    <n v="2"/>
    <n v="0"/>
    <x v="5"/>
  </r>
  <r>
    <x v="54"/>
    <x v="6"/>
    <x v="142"/>
    <x v="158"/>
    <x v="0"/>
    <n v="2"/>
    <s v="Samferdselsanlegg"/>
    <x v="1"/>
  </r>
  <r>
    <x v="54"/>
    <x v="6"/>
    <x v="142"/>
    <x v="10"/>
    <x v="0"/>
    <n v="0"/>
    <s v="Skogplanting"/>
    <x v="3"/>
  </r>
  <r>
    <x v="54"/>
    <x v="6"/>
    <x v="142"/>
    <x v="161"/>
    <x v="1"/>
    <n v="0"/>
    <s v="Næringsbygg og offentlige bygg"/>
    <x v="0"/>
  </r>
  <r>
    <x v="54"/>
    <x v="6"/>
    <x v="142"/>
    <x v="156"/>
    <x v="1"/>
    <n v="0"/>
    <s v="Annet landbruksområde"/>
    <x v="0"/>
  </r>
  <r>
    <x v="54"/>
    <x v="6"/>
    <x v="142"/>
    <x v="155"/>
    <x v="1"/>
    <n v="0"/>
    <s v="Bolig- og fritidsbebyggelse"/>
    <x v="0"/>
  </r>
  <r>
    <x v="54"/>
    <x v="6"/>
    <x v="142"/>
    <x v="159"/>
    <x v="1"/>
    <n v="0"/>
    <s v="Friområder mm"/>
    <x v="3"/>
  </r>
  <r>
    <x v="54"/>
    <x v="6"/>
    <x v="142"/>
    <x v="165"/>
    <x v="1"/>
    <n v="0"/>
    <s v="Næringsbygg og offentlige bygg"/>
    <x v="0"/>
  </r>
  <r>
    <x v="54"/>
    <x v="6"/>
    <x v="142"/>
    <x v="162"/>
    <x v="1"/>
    <n v="0"/>
    <s v="Bolig- og fritidsbebyggelse"/>
    <x v="0"/>
  </r>
  <r>
    <x v="54"/>
    <x v="6"/>
    <x v="142"/>
    <x v="27"/>
    <x v="1"/>
    <n v="0"/>
    <s v="Golfbane mm"/>
    <x v="3"/>
  </r>
  <r>
    <x v="54"/>
    <x v="6"/>
    <x v="142"/>
    <x v="26"/>
    <x v="1"/>
    <n v="0"/>
    <s v="Friområder mm"/>
    <x v="3"/>
  </r>
  <r>
    <x v="54"/>
    <x v="6"/>
    <x v="142"/>
    <x v="160"/>
    <x v="1"/>
    <n v="0"/>
    <s v="Ikke fordelt"/>
    <x v="2"/>
  </r>
  <r>
    <x v="54"/>
    <x v="6"/>
    <x v="142"/>
    <x v="164"/>
    <x v="1"/>
    <n v="0"/>
    <s v="Bolig- og fritidsbebyggelse"/>
    <x v="0"/>
  </r>
  <r>
    <x v="54"/>
    <x v="6"/>
    <x v="142"/>
    <x v="163"/>
    <x v="1"/>
    <n v="0"/>
    <s v="Bolig- og fritidsbebyggelse"/>
    <x v="0"/>
  </r>
  <r>
    <x v="54"/>
    <x v="6"/>
    <x v="142"/>
    <x v="154"/>
    <x v="1"/>
    <n v="0"/>
    <s v="Næringsbygg og offentlige bygg"/>
    <x v="0"/>
  </r>
  <r>
    <x v="54"/>
    <x v="6"/>
    <x v="142"/>
    <x v="157"/>
    <x v="1"/>
    <n v="0"/>
    <s v="Næringsbygg og offentlige bygg"/>
    <x v="0"/>
  </r>
  <r>
    <x v="54"/>
    <x v="6"/>
    <x v="142"/>
    <x v="166"/>
    <x v="1"/>
    <n v="0"/>
    <n v="0"/>
    <x v="5"/>
  </r>
  <r>
    <x v="54"/>
    <x v="6"/>
    <x v="142"/>
    <x v="158"/>
    <x v="1"/>
    <n v="0"/>
    <s v="Samferdselsanlegg"/>
    <x v="1"/>
  </r>
  <r>
    <x v="54"/>
    <x v="6"/>
    <x v="142"/>
    <x v="10"/>
    <x v="1"/>
    <n v="0"/>
    <s v="Skogplanting"/>
    <x v="3"/>
  </r>
  <r>
    <x v="54"/>
    <x v="6"/>
    <x v="144"/>
    <x v="161"/>
    <x v="0"/>
    <n v="19.899999999999999"/>
    <s v="Næringsbygg og offentlige bygg"/>
    <x v="0"/>
  </r>
  <r>
    <x v="54"/>
    <x v="6"/>
    <x v="144"/>
    <x v="156"/>
    <x v="0"/>
    <n v="0"/>
    <s v="Annet landbruksområde"/>
    <x v="0"/>
  </r>
  <r>
    <x v="54"/>
    <x v="6"/>
    <x v="144"/>
    <x v="155"/>
    <x v="0"/>
    <n v="3.8"/>
    <s v="Bolig- og fritidsbebyggelse"/>
    <x v="0"/>
  </r>
  <r>
    <x v="54"/>
    <x v="6"/>
    <x v="144"/>
    <x v="159"/>
    <x v="0"/>
    <n v="0"/>
    <s v="Friområder mm"/>
    <x v="3"/>
  </r>
  <r>
    <x v="54"/>
    <x v="6"/>
    <x v="144"/>
    <x v="165"/>
    <x v="0"/>
    <n v="0"/>
    <s v="Næringsbygg og offentlige bygg"/>
    <x v="0"/>
  </r>
  <r>
    <x v="54"/>
    <x v="6"/>
    <x v="144"/>
    <x v="162"/>
    <x v="0"/>
    <n v="0"/>
    <s v="Bolig- og fritidsbebyggelse"/>
    <x v="0"/>
  </r>
  <r>
    <x v="54"/>
    <x v="6"/>
    <x v="144"/>
    <x v="27"/>
    <x v="0"/>
    <n v="0"/>
    <s v="Golfbane mm"/>
    <x v="3"/>
  </r>
  <r>
    <x v="54"/>
    <x v="6"/>
    <x v="144"/>
    <x v="26"/>
    <x v="0"/>
    <n v="4.3"/>
    <s v="Friområder mm"/>
    <x v="3"/>
  </r>
  <r>
    <x v="54"/>
    <x v="6"/>
    <x v="144"/>
    <x v="160"/>
    <x v="0"/>
    <n v="0"/>
    <s v="Ikke fordelt"/>
    <x v="2"/>
  </r>
  <r>
    <x v="54"/>
    <x v="6"/>
    <x v="144"/>
    <x v="164"/>
    <x v="0"/>
    <n v="0"/>
    <s v="Bolig- og fritidsbebyggelse"/>
    <x v="0"/>
  </r>
  <r>
    <x v="54"/>
    <x v="6"/>
    <x v="144"/>
    <x v="163"/>
    <x v="0"/>
    <n v="0"/>
    <s v="Bolig- og fritidsbebyggelse"/>
    <x v="0"/>
  </r>
  <r>
    <x v="54"/>
    <x v="6"/>
    <x v="144"/>
    <x v="154"/>
    <x v="0"/>
    <n v="1.9"/>
    <s v="Næringsbygg og offentlige bygg"/>
    <x v="0"/>
  </r>
  <r>
    <x v="54"/>
    <x v="6"/>
    <x v="144"/>
    <x v="157"/>
    <x v="0"/>
    <n v="0"/>
    <s v="Næringsbygg og offentlige bygg"/>
    <x v="0"/>
  </r>
  <r>
    <x v="54"/>
    <x v="6"/>
    <x v="144"/>
    <x v="166"/>
    <x v="0"/>
    <n v="32"/>
    <n v="0"/>
    <x v="5"/>
  </r>
  <r>
    <x v="54"/>
    <x v="6"/>
    <x v="144"/>
    <x v="158"/>
    <x v="0"/>
    <n v="2.1"/>
    <s v="Samferdselsanlegg"/>
    <x v="1"/>
  </r>
  <r>
    <x v="54"/>
    <x v="6"/>
    <x v="144"/>
    <x v="10"/>
    <x v="0"/>
    <n v="0"/>
    <s v="Skogplanting"/>
    <x v="3"/>
  </r>
  <r>
    <x v="54"/>
    <x v="6"/>
    <x v="144"/>
    <x v="161"/>
    <x v="1"/>
    <n v="0"/>
    <s v="Næringsbygg og offentlige bygg"/>
    <x v="0"/>
  </r>
  <r>
    <x v="54"/>
    <x v="6"/>
    <x v="144"/>
    <x v="156"/>
    <x v="1"/>
    <n v="0"/>
    <s v="Annet landbruksområde"/>
    <x v="0"/>
  </r>
  <r>
    <x v="54"/>
    <x v="6"/>
    <x v="144"/>
    <x v="155"/>
    <x v="1"/>
    <n v="0"/>
    <s v="Bolig- og fritidsbebyggelse"/>
    <x v="0"/>
  </r>
  <r>
    <x v="54"/>
    <x v="6"/>
    <x v="144"/>
    <x v="159"/>
    <x v="1"/>
    <n v="0"/>
    <s v="Friområder mm"/>
    <x v="3"/>
  </r>
  <r>
    <x v="54"/>
    <x v="6"/>
    <x v="144"/>
    <x v="165"/>
    <x v="1"/>
    <n v="0"/>
    <s v="Næringsbygg og offentlige bygg"/>
    <x v="0"/>
  </r>
  <r>
    <x v="54"/>
    <x v="6"/>
    <x v="144"/>
    <x v="162"/>
    <x v="1"/>
    <n v="0"/>
    <s v="Bolig- og fritidsbebyggelse"/>
    <x v="0"/>
  </r>
  <r>
    <x v="54"/>
    <x v="6"/>
    <x v="144"/>
    <x v="27"/>
    <x v="1"/>
    <n v="0"/>
    <s v="Golfbane mm"/>
    <x v="3"/>
  </r>
  <r>
    <x v="54"/>
    <x v="6"/>
    <x v="144"/>
    <x v="26"/>
    <x v="1"/>
    <n v="0"/>
    <s v="Friområder mm"/>
    <x v="3"/>
  </r>
  <r>
    <x v="54"/>
    <x v="6"/>
    <x v="144"/>
    <x v="160"/>
    <x v="1"/>
    <n v="0"/>
    <s v="Ikke fordelt"/>
    <x v="2"/>
  </r>
  <r>
    <x v="54"/>
    <x v="6"/>
    <x v="144"/>
    <x v="164"/>
    <x v="1"/>
    <n v="0"/>
    <s v="Bolig- og fritidsbebyggelse"/>
    <x v="0"/>
  </r>
  <r>
    <x v="54"/>
    <x v="6"/>
    <x v="144"/>
    <x v="163"/>
    <x v="1"/>
    <n v="0"/>
    <s v="Bolig- og fritidsbebyggelse"/>
    <x v="0"/>
  </r>
  <r>
    <x v="54"/>
    <x v="6"/>
    <x v="144"/>
    <x v="154"/>
    <x v="1"/>
    <n v="0"/>
    <s v="Næringsbygg og offentlige bygg"/>
    <x v="0"/>
  </r>
  <r>
    <x v="54"/>
    <x v="6"/>
    <x v="144"/>
    <x v="157"/>
    <x v="1"/>
    <n v="0"/>
    <s v="Næringsbygg og offentlige bygg"/>
    <x v="0"/>
  </r>
  <r>
    <x v="54"/>
    <x v="6"/>
    <x v="144"/>
    <x v="166"/>
    <x v="1"/>
    <n v="0"/>
    <n v="0"/>
    <x v="5"/>
  </r>
  <r>
    <x v="54"/>
    <x v="6"/>
    <x v="144"/>
    <x v="158"/>
    <x v="1"/>
    <n v="0"/>
    <s v="Samferdselsanlegg"/>
    <x v="1"/>
  </r>
  <r>
    <x v="54"/>
    <x v="6"/>
    <x v="144"/>
    <x v="10"/>
    <x v="1"/>
    <n v="0"/>
    <s v="Skogplanting"/>
    <x v="3"/>
  </r>
  <r>
    <x v="54"/>
    <x v="7"/>
    <x v="114"/>
    <x v="161"/>
    <x v="0"/>
    <n v="0"/>
    <s v="Næringsbygg og offentlige bygg"/>
    <x v="0"/>
  </r>
  <r>
    <x v="54"/>
    <x v="7"/>
    <x v="114"/>
    <x v="156"/>
    <x v="0"/>
    <n v="0"/>
    <s v="Annet landbruksområde"/>
    <x v="0"/>
  </r>
  <r>
    <x v="54"/>
    <x v="7"/>
    <x v="114"/>
    <x v="155"/>
    <x v="0"/>
    <n v="0"/>
    <s v="Bolig- og fritidsbebyggelse"/>
    <x v="0"/>
  </r>
  <r>
    <x v="54"/>
    <x v="7"/>
    <x v="114"/>
    <x v="159"/>
    <x v="0"/>
    <n v="0"/>
    <s v="Friområder mm"/>
    <x v="3"/>
  </r>
  <r>
    <x v="54"/>
    <x v="7"/>
    <x v="114"/>
    <x v="165"/>
    <x v="0"/>
    <n v="0"/>
    <s v="Næringsbygg og offentlige bygg"/>
    <x v="0"/>
  </r>
  <r>
    <x v="54"/>
    <x v="7"/>
    <x v="114"/>
    <x v="162"/>
    <x v="0"/>
    <n v="0"/>
    <s v="Bolig- og fritidsbebyggelse"/>
    <x v="0"/>
  </r>
  <r>
    <x v="54"/>
    <x v="7"/>
    <x v="114"/>
    <x v="27"/>
    <x v="0"/>
    <n v="0"/>
    <s v="Golfbane mm"/>
    <x v="3"/>
  </r>
  <r>
    <x v="54"/>
    <x v="7"/>
    <x v="114"/>
    <x v="26"/>
    <x v="0"/>
    <n v="0"/>
    <s v="Friområder mm"/>
    <x v="3"/>
  </r>
  <r>
    <x v="54"/>
    <x v="7"/>
    <x v="114"/>
    <x v="160"/>
    <x v="0"/>
    <n v="2.5"/>
    <s v="Ikke fordelt"/>
    <x v="2"/>
  </r>
  <r>
    <x v="54"/>
    <x v="7"/>
    <x v="114"/>
    <x v="164"/>
    <x v="0"/>
    <n v="0"/>
    <s v="Bolig- og fritidsbebyggelse"/>
    <x v="0"/>
  </r>
  <r>
    <x v="54"/>
    <x v="7"/>
    <x v="114"/>
    <x v="163"/>
    <x v="0"/>
    <n v="0"/>
    <s v="Bolig- og fritidsbebyggelse"/>
    <x v="0"/>
  </r>
  <r>
    <x v="54"/>
    <x v="7"/>
    <x v="114"/>
    <x v="154"/>
    <x v="0"/>
    <n v="3"/>
    <s v="Næringsbygg og offentlige bygg"/>
    <x v="0"/>
  </r>
  <r>
    <x v="54"/>
    <x v="7"/>
    <x v="114"/>
    <x v="157"/>
    <x v="0"/>
    <n v="0"/>
    <s v="Næringsbygg og offentlige bygg"/>
    <x v="0"/>
  </r>
  <r>
    <x v="54"/>
    <x v="7"/>
    <x v="114"/>
    <x v="166"/>
    <x v="0"/>
    <n v="6"/>
    <n v="0"/>
    <x v="5"/>
  </r>
  <r>
    <x v="54"/>
    <x v="7"/>
    <x v="114"/>
    <x v="158"/>
    <x v="0"/>
    <n v="0.5"/>
    <s v="Samferdselsanlegg"/>
    <x v="1"/>
  </r>
  <r>
    <x v="54"/>
    <x v="7"/>
    <x v="114"/>
    <x v="10"/>
    <x v="0"/>
    <n v="0"/>
    <s v="Skogplanting"/>
    <x v="3"/>
  </r>
  <r>
    <x v="54"/>
    <x v="7"/>
    <x v="114"/>
    <x v="161"/>
    <x v="1"/>
    <n v="0"/>
    <s v="Næringsbygg og offentlige bygg"/>
    <x v="0"/>
  </r>
  <r>
    <x v="54"/>
    <x v="7"/>
    <x v="114"/>
    <x v="156"/>
    <x v="1"/>
    <n v="0"/>
    <s v="Annet landbruksområde"/>
    <x v="0"/>
  </r>
  <r>
    <x v="54"/>
    <x v="7"/>
    <x v="114"/>
    <x v="155"/>
    <x v="1"/>
    <n v="0"/>
    <s v="Bolig- og fritidsbebyggelse"/>
    <x v="0"/>
  </r>
  <r>
    <x v="54"/>
    <x v="7"/>
    <x v="114"/>
    <x v="159"/>
    <x v="1"/>
    <n v="0"/>
    <s v="Friområder mm"/>
    <x v="3"/>
  </r>
  <r>
    <x v="54"/>
    <x v="7"/>
    <x v="114"/>
    <x v="165"/>
    <x v="1"/>
    <n v="0"/>
    <s v="Næringsbygg og offentlige bygg"/>
    <x v="0"/>
  </r>
  <r>
    <x v="54"/>
    <x v="7"/>
    <x v="114"/>
    <x v="162"/>
    <x v="1"/>
    <n v="0"/>
    <s v="Bolig- og fritidsbebyggelse"/>
    <x v="0"/>
  </r>
  <r>
    <x v="54"/>
    <x v="7"/>
    <x v="114"/>
    <x v="27"/>
    <x v="1"/>
    <n v="0"/>
    <s v="Golfbane mm"/>
    <x v="3"/>
  </r>
  <r>
    <x v="54"/>
    <x v="7"/>
    <x v="114"/>
    <x v="26"/>
    <x v="1"/>
    <n v="0"/>
    <s v="Friområder mm"/>
    <x v="3"/>
  </r>
  <r>
    <x v="54"/>
    <x v="7"/>
    <x v="114"/>
    <x v="160"/>
    <x v="1"/>
    <n v="0"/>
    <s v="Ikke fordelt"/>
    <x v="2"/>
  </r>
  <r>
    <x v="54"/>
    <x v="7"/>
    <x v="114"/>
    <x v="164"/>
    <x v="1"/>
    <n v="0"/>
    <s v="Bolig- og fritidsbebyggelse"/>
    <x v="0"/>
  </r>
  <r>
    <x v="54"/>
    <x v="7"/>
    <x v="114"/>
    <x v="163"/>
    <x v="1"/>
    <n v="0"/>
    <s v="Bolig- og fritidsbebyggelse"/>
    <x v="0"/>
  </r>
  <r>
    <x v="54"/>
    <x v="7"/>
    <x v="114"/>
    <x v="154"/>
    <x v="1"/>
    <n v="0"/>
    <s v="Næringsbygg og offentlige bygg"/>
    <x v="0"/>
  </r>
  <r>
    <x v="54"/>
    <x v="7"/>
    <x v="114"/>
    <x v="157"/>
    <x v="1"/>
    <n v="0"/>
    <s v="Næringsbygg og offentlige bygg"/>
    <x v="0"/>
  </r>
  <r>
    <x v="54"/>
    <x v="7"/>
    <x v="114"/>
    <x v="166"/>
    <x v="1"/>
    <n v="0"/>
    <n v="0"/>
    <x v="5"/>
  </r>
  <r>
    <x v="54"/>
    <x v="7"/>
    <x v="114"/>
    <x v="158"/>
    <x v="1"/>
    <n v="0"/>
    <s v="Samferdselsanlegg"/>
    <x v="1"/>
  </r>
  <r>
    <x v="54"/>
    <x v="7"/>
    <x v="114"/>
    <x v="10"/>
    <x v="1"/>
    <n v="0"/>
    <s v="Skogplanting"/>
    <x v="3"/>
  </r>
  <r>
    <x v="54"/>
    <x v="7"/>
    <x v="115"/>
    <x v="161"/>
    <x v="0"/>
    <n v="0"/>
    <s v="Næringsbygg og offentlige bygg"/>
    <x v="0"/>
  </r>
  <r>
    <x v="54"/>
    <x v="7"/>
    <x v="115"/>
    <x v="156"/>
    <x v="0"/>
    <n v="0"/>
    <s v="Annet landbruksområde"/>
    <x v="0"/>
  </r>
  <r>
    <x v="54"/>
    <x v="7"/>
    <x v="115"/>
    <x v="155"/>
    <x v="0"/>
    <n v="1.1000000000000001"/>
    <s v="Bolig- og fritidsbebyggelse"/>
    <x v="0"/>
  </r>
  <r>
    <x v="54"/>
    <x v="7"/>
    <x v="115"/>
    <x v="159"/>
    <x v="0"/>
    <n v="0"/>
    <s v="Friområder mm"/>
    <x v="3"/>
  </r>
  <r>
    <x v="54"/>
    <x v="7"/>
    <x v="115"/>
    <x v="165"/>
    <x v="0"/>
    <n v="0"/>
    <s v="Næringsbygg og offentlige bygg"/>
    <x v="0"/>
  </r>
  <r>
    <x v="54"/>
    <x v="7"/>
    <x v="115"/>
    <x v="162"/>
    <x v="0"/>
    <n v="0"/>
    <s v="Bolig- og fritidsbebyggelse"/>
    <x v="0"/>
  </r>
  <r>
    <x v="54"/>
    <x v="7"/>
    <x v="115"/>
    <x v="27"/>
    <x v="0"/>
    <n v="0"/>
    <s v="Golfbane mm"/>
    <x v="3"/>
  </r>
  <r>
    <x v="54"/>
    <x v="7"/>
    <x v="115"/>
    <x v="26"/>
    <x v="0"/>
    <n v="0"/>
    <s v="Friområder mm"/>
    <x v="3"/>
  </r>
  <r>
    <x v="54"/>
    <x v="7"/>
    <x v="115"/>
    <x v="160"/>
    <x v="0"/>
    <n v="0"/>
    <s v="Ikke fordelt"/>
    <x v="2"/>
  </r>
  <r>
    <x v="54"/>
    <x v="7"/>
    <x v="115"/>
    <x v="164"/>
    <x v="0"/>
    <n v="0"/>
    <s v="Bolig- og fritidsbebyggelse"/>
    <x v="0"/>
  </r>
  <r>
    <x v="54"/>
    <x v="7"/>
    <x v="115"/>
    <x v="163"/>
    <x v="0"/>
    <n v="0"/>
    <s v="Bolig- og fritidsbebyggelse"/>
    <x v="0"/>
  </r>
  <r>
    <x v="54"/>
    <x v="7"/>
    <x v="115"/>
    <x v="154"/>
    <x v="0"/>
    <n v="2.1"/>
    <s v="Næringsbygg og offentlige bygg"/>
    <x v="0"/>
  </r>
  <r>
    <x v="54"/>
    <x v="7"/>
    <x v="115"/>
    <x v="157"/>
    <x v="0"/>
    <n v="0"/>
    <s v="Næringsbygg og offentlige bygg"/>
    <x v="0"/>
  </r>
  <r>
    <x v="54"/>
    <x v="7"/>
    <x v="115"/>
    <x v="166"/>
    <x v="0"/>
    <n v="3.2"/>
    <n v="0"/>
    <x v="5"/>
  </r>
  <r>
    <x v="54"/>
    <x v="7"/>
    <x v="115"/>
    <x v="158"/>
    <x v="0"/>
    <n v="0"/>
    <s v="Samferdselsanlegg"/>
    <x v="1"/>
  </r>
  <r>
    <x v="54"/>
    <x v="7"/>
    <x v="115"/>
    <x v="10"/>
    <x v="0"/>
    <n v="0"/>
    <s v="Skogplanting"/>
    <x v="3"/>
  </r>
  <r>
    <x v="54"/>
    <x v="7"/>
    <x v="115"/>
    <x v="161"/>
    <x v="1"/>
    <n v="0"/>
    <s v="Næringsbygg og offentlige bygg"/>
    <x v="0"/>
  </r>
  <r>
    <x v="54"/>
    <x v="7"/>
    <x v="115"/>
    <x v="156"/>
    <x v="1"/>
    <n v="0"/>
    <s v="Annet landbruksområde"/>
    <x v="0"/>
  </r>
  <r>
    <x v="54"/>
    <x v="7"/>
    <x v="115"/>
    <x v="155"/>
    <x v="1"/>
    <n v="0"/>
    <s v="Bolig- og fritidsbebyggelse"/>
    <x v="0"/>
  </r>
  <r>
    <x v="54"/>
    <x v="7"/>
    <x v="115"/>
    <x v="159"/>
    <x v="1"/>
    <n v="0"/>
    <s v="Friområder mm"/>
    <x v="3"/>
  </r>
  <r>
    <x v="54"/>
    <x v="7"/>
    <x v="115"/>
    <x v="165"/>
    <x v="1"/>
    <n v="0"/>
    <s v="Næringsbygg og offentlige bygg"/>
    <x v="0"/>
  </r>
  <r>
    <x v="54"/>
    <x v="7"/>
    <x v="115"/>
    <x v="162"/>
    <x v="1"/>
    <n v="0"/>
    <s v="Bolig- og fritidsbebyggelse"/>
    <x v="0"/>
  </r>
  <r>
    <x v="54"/>
    <x v="7"/>
    <x v="115"/>
    <x v="27"/>
    <x v="1"/>
    <n v="0"/>
    <s v="Golfbane mm"/>
    <x v="3"/>
  </r>
  <r>
    <x v="54"/>
    <x v="7"/>
    <x v="115"/>
    <x v="26"/>
    <x v="1"/>
    <n v="37.9"/>
    <s v="Friområder mm"/>
    <x v="3"/>
  </r>
  <r>
    <x v="54"/>
    <x v="7"/>
    <x v="115"/>
    <x v="160"/>
    <x v="1"/>
    <n v="0"/>
    <s v="Ikke fordelt"/>
    <x v="2"/>
  </r>
  <r>
    <x v="54"/>
    <x v="7"/>
    <x v="115"/>
    <x v="164"/>
    <x v="1"/>
    <n v="0"/>
    <s v="Bolig- og fritidsbebyggelse"/>
    <x v="0"/>
  </r>
  <r>
    <x v="54"/>
    <x v="7"/>
    <x v="115"/>
    <x v="163"/>
    <x v="1"/>
    <n v="0"/>
    <s v="Bolig- og fritidsbebyggelse"/>
    <x v="0"/>
  </r>
  <r>
    <x v="54"/>
    <x v="7"/>
    <x v="115"/>
    <x v="154"/>
    <x v="1"/>
    <n v="73.900000000000006"/>
    <s v="Næringsbygg og offentlige bygg"/>
    <x v="0"/>
  </r>
  <r>
    <x v="54"/>
    <x v="7"/>
    <x v="115"/>
    <x v="157"/>
    <x v="1"/>
    <n v="0"/>
    <s v="Næringsbygg og offentlige bygg"/>
    <x v="0"/>
  </r>
  <r>
    <x v="54"/>
    <x v="7"/>
    <x v="115"/>
    <x v="166"/>
    <x v="1"/>
    <n v="111.8"/>
    <n v="0"/>
    <x v="5"/>
  </r>
  <r>
    <x v="54"/>
    <x v="7"/>
    <x v="115"/>
    <x v="158"/>
    <x v="1"/>
    <n v="0"/>
    <s v="Samferdselsanlegg"/>
    <x v="1"/>
  </r>
  <r>
    <x v="54"/>
    <x v="7"/>
    <x v="115"/>
    <x v="10"/>
    <x v="1"/>
    <n v="0"/>
    <s v="Skogplanting"/>
    <x v="3"/>
  </r>
  <r>
    <x v="54"/>
    <x v="7"/>
    <x v="137"/>
    <x v="161"/>
    <x v="0"/>
    <n v="0"/>
    <s v="Næringsbygg og offentlige bygg"/>
    <x v="0"/>
  </r>
  <r>
    <x v="54"/>
    <x v="7"/>
    <x v="137"/>
    <x v="156"/>
    <x v="0"/>
    <n v="0"/>
    <s v="Annet landbruksområde"/>
    <x v="0"/>
  </r>
  <r>
    <x v="54"/>
    <x v="7"/>
    <x v="137"/>
    <x v="155"/>
    <x v="0"/>
    <n v="0"/>
    <s v="Bolig- og fritidsbebyggelse"/>
    <x v="0"/>
  </r>
  <r>
    <x v="54"/>
    <x v="7"/>
    <x v="137"/>
    <x v="159"/>
    <x v="0"/>
    <n v="0"/>
    <s v="Friområder mm"/>
    <x v="3"/>
  </r>
  <r>
    <x v="54"/>
    <x v="7"/>
    <x v="137"/>
    <x v="165"/>
    <x v="0"/>
    <n v="0"/>
    <s v="Næringsbygg og offentlige bygg"/>
    <x v="0"/>
  </r>
  <r>
    <x v="54"/>
    <x v="7"/>
    <x v="137"/>
    <x v="162"/>
    <x v="0"/>
    <n v="0"/>
    <s v="Bolig- og fritidsbebyggelse"/>
    <x v="0"/>
  </r>
  <r>
    <x v="54"/>
    <x v="7"/>
    <x v="137"/>
    <x v="27"/>
    <x v="0"/>
    <n v="0"/>
    <s v="Golfbane mm"/>
    <x v="3"/>
  </r>
  <r>
    <x v="54"/>
    <x v="7"/>
    <x v="137"/>
    <x v="26"/>
    <x v="0"/>
    <n v="0"/>
    <s v="Friområder mm"/>
    <x v="3"/>
  </r>
  <r>
    <x v="54"/>
    <x v="7"/>
    <x v="137"/>
    <x v="160"/>
    <x v="0"/>
    <n v="0"/>
    <s v="Ikke fordelt"/>
    <x v="2"/>
  </r>
  <r>
    <x v="54"/>
    <x v="7"/>
    <x v="137"/>
    <x v="164"/>
    <x v="0"/>
    <n v="0"/>
    <s v="Bolig- og fritidsbebyggelse"/>
    <x v="0"/>
  </r>
  <r>
    <x v="54"/>
    <x v="7"/>
    <x v="137"/>
    <x v="163"/>
    <x v="0"/>
    <n v="0"/>
    <s v="Bolig- og fritidsbebyggelse"/>
    <x v="0"/>
  </r>
  <r>
    <x v="54"/>
    <x v="7"/>
    <x v="137"/>
    <x v="154"/>
    <x v="0"/>
    <n v="0"/>
    <s v="Næringsbygg og offentlige bygg"/>
    <x v="0"/>
  </r>
  <r>
    <x v="54"/>
    <x v="7"/>
    <x v="137"/>
    <x v="157"/>
    <x v="0"/>
    <n v="0"/>
    <s v="Næringsbygg og offentlige bygg"/>
    <x v="0"/>
  </r>
  <r>
    <x v="54"/>
    <x v="7"/>
    <x v="137"/>
    <x v="166"/>
    <x v="0"/>
    <n v="0"/>
    <n v="0"/>
    <x v="5"/>
  </r>
  <r>
    <x v="54"/>
    <x v="7"/>
    <x v="137"/>
    <x v="158"/>
    <x v="0"/>
    <n v="0"/>
    <s v="Samferdselsanlegg"/>
    <x v="1"/>
  </r>
  <r>
    <x v="54"/>
    <x v="7"/>
    <x v="137"/>
    <x v="10"/>
    <x v="0"/>
    <n v="0"/>
    <s v="Skogplanting"/>
    <x v="3"/>
  </r>
  <r>
    <x v="54"/>
    <x v="7"/>
    <x v="137"/>
    <x v="161"/>
    <x v="1"/>
    <n v="0"/>
    <s v="Næringsbygg og offentlige bygg"/>
    <x v="0"/>
  </r>
  <r>
    <x v="54"/>
    <x v="7"/>
    <x v="137"/>
    <x v="156"/>
    <x v="1"/>
    <n v="0"/>
    <s v="Annet landbruksområde"/>
    <x v="0"/>
  </r>
  <r>
    <x v="54"/>
    <x v="7"/>
    <x v="137"/>
    <x v="155"/>
    <x v="1"/>
    <n v="0"/>
    <s v="Bolig- og fritidsbebyggelse"/>
    <x v="0"/>
  </r>
  <r>
    <x v="54"/>
    <x v="7"/>
    <x v="137"/>
    <x v="159"/>
    <x v="1"/>
    <n v="0"/>
    <s v="Friområder mm"/>
    <x v="3"/>
  </r>
  <r>
    <x v="54"/>
    <x v="7"/>
    <x v="137"/>
    <x v="165"/>
    <x v="1"/>
    <n v="0"/>
    <s v="Næringsbygg og offentlige bygg"/>
    <x v="0"/>
  </r>
  <r>
    <x v="54"/>
    <x v="7"/>
    <x v="137"/>
    <x v="162"/>
    <x v="1"/>
    <n v="0"/>
    <s v="Bolig- og fritidsbebyggelse"/>
    <x v="0"/>
  </r>
  <r>
    <x v="54"/>
    <x v="7"/>
    <x v="137"/>
    <x v="27"/>
    <x v="1"/>
    <n v="0"/>
    <s v="Golfbane mm"/>
    <x v="3"/>
  </r>
  <r>
    <x v="54"/>
    <x v="7"/>
    <x v="137"/>
    <x v="26"/>
    <x v="1"/>
    <n v="0"/>
    <s v="Friområder mm"/>
    <x v="3"/>
  </r>
  <r>
    <x v="54"/>
    <x v="7"/>
    <x v="137"/>
    <x v="160"/>
    <x v="1"/>
    <n v="0"/>
    <s v="Ikke fordelt"/>
    <x v="2"/>
  </r>
  <r>
    <x v="54"/>
    <x v="7"/>
    <x v="137"/>
    <x v="164"/>
    <x v="1"/>
    <n v="0"/>
    <s v="Bolig- og fritidsbebyggelse"/>
    <x v="0"/>
  </r>
  <r>
    <x v="54"/>
    <x v="7"/>
    <x v="137"/>
    <x v="163"/>
    <x v="1"/>
    <n v="0"/>
    <s v="Bolig- og fritidsbebyggelse"/>
    <x v="0"/>
  </r>
  <r>
    <x v="54"/>
    <x v="7"/>
    <x v="137"/>
    <x v="154"/>
    <x v="1"/>
    <n v="0"/>
    <s v="Næringsbygg og offentlige bygg"/>
    <x v="0"/>
  </r>
  <r>
    <x v="54"/>
    <x v="7"/>
    <x v="137"/>
    <x v="157"/>
    <x v="1"/>
    <n v="0"/>
    <s v="Næringsbygg og offentlige bygg"/>
    <x v="0"/>
  </r>
  <r>
    <x v="54"/>
    <x v="7"/>
    <x v="137"/>
    <x v="166"/>
    <x v="1"/>
    <n v="0"/>
    <n v="0"/>
    <x v="5"/>
  </r>
  <r>
    <x v="54"/>
    <x v="7"/>
    <x v="137"/>
    <x v="158"/>
    <x v="1"/>
    <n v="0"/>
    <s v="Samferdselsanlegg"/>
    <x v="1"/>
  </r>
  <r>
    <x v="54"/>
    <x v="7"/>
    <x v="137"/>
    <x v="10"/>
    <x v="1"/>
    <n v="0"/>
    <s v="Skogplanting"/>
    <x v="3"/>
  </r>
  <r>
    <x v="54"/>
    <x v="7"/>
    <x v="139"/>
    <x v="161"/>
    <x v="0"/>
    <n v="0"/>
    <s v="Næringsbygg og offentlige bygg"/>
    <x v="0"/>
  </r>
  <r>
    <x v="54"/>
    <x v="7"/>
    <x v="139"/>
    <x v="156"/>
    <x v="0"/>
    <n v="1.6"/>
    <s v="Annet landbruksområde"/>
    <x v="0"/>
  </r>
  <r>
    <x v="54"/>
    <x v="7"/>
    <x v="139"/>
    <x v="155"/>
    <x v="0"/>
    <n v="0.1"/>
    <s v="Bolig- og fritidsbebyggelse"/>
    <x v="0"/>
  </r>
  <r>
    <x v="54"/>
    <x v="7"/>
    <x v="139"/>
    <x v="159"/>
    <x v="0"/>
    <n v="0"/>
    <s v="Friområder mm"/>
    <x v="3"/>
  </r>
  <r>
    <x v="54"/>
    <x v="7"/>
    <x v="139"/>
    <x v="165"/>
    <x v="0"/>
    <n v="0"/>
    <s v="Næringsbygg og offentlige bygg"/>
    <x v="0"/>
  </r>
  <r>
    <x v="54"/>
    <x v="7"/>
    <x v="139"/>
    <x v="162"/>
    <x v="0"/>
    <n v="0"/>
    <s v="Bolig- og fritidsbebyggelse"/>
    <x v="0"/>
  </r>
  <r>
    <x v="54"/>
    <x v="7"/>
    <x v="139"/>
    <x v="27"/>
    <x v="0"/>
    <n v="0"/>
    <s v="Golfbane mm"/>
    <x v="3"/>
  </r>
  <r>
    <x v="54"/>
    <x v="7"/>
    <x v="139"/>
    <x v="26"/>
    <x v="0"/>
    <n v="0"/>
    <s v="Friområder mm"/>
    <x v="3"/>
  </r>
  <r>
    <x v="54"/>
    <x v="7"/>
    <x v="139"/>
    <x v="160"/>
    <x v="0"/>
    <n v="0"/>
    <s v="Ikke fordelt"/>
    <x v="2"/>
  </r>
  <r>
    <x v="54"/>
    <x v="7"/>
    <x v="139"/>
    <x v="164"/>
    <x v="0"/>
    <n v="0"/>
    <s v="Bolig- og fritidsbebyggelse"/>
    <x v="0"/>
  </r>
  <r>
    <x v="54"/>
    <x v="7"/>
    <x v="139"/>
    <x v="163"/>
    <x v="0"/>
    <n v="0"/>
    <s v="Bolig- og fritidsbebyggelse"/>
    <x v="0"/>
  </r>
  <r>
    <x v="54"/>
    <x v="7"/>
    <x v="139"/>
    <x v="154"/>
    <x v="0"/>
    <n v="0"/>
    <s v="Næringsbygg og offentlige bygg"/>
    <x v="0"/>
  </r>
  <r>
    <x v="54"/>
    <x v="7"/>
    <x v="139"/>
    <x v="157"/>
    <x v="0"/>
    <n v="0"/>
    <s v="Næringsbygg og offentlige bygg"/>
    <x v="0"/>
  </r>
  <r>
    <x v="54"/>
    <x v="7"/>
    <x v="139"/>
    <x v="166"/>
    <x v="0"/>
    <n v="2.2000000000000002"/>
    <n v="0"/>
    <x v="5"/>
  </r>
  <r>
    <x v="54"/>
    <x v="7"/>
    <x v="139"/>
    <x v="158"/>
    <x v="0"/>
    <n v="0.5"/>
    <s v="Samferdselsanlegg"/>
    <x v="1"/>
  </r>
  <r>
    <x v="54"/>
    <x v="7"/>
    <x v="139"/>
    <x v="10"/>
    <x v="0"/>
    <n v="0"/>
    <s v="Skogplanting"/>
    <x v="3"/>
  </r>
  <r>
    <x v="54"/>
    <x v="7"/>
    <x v="139"/>
    <x v="161"/>
    <x v="1"/>
    <n v="0"/>
    <s v="Næringsbygg og offentlige bygg"/>
    <x v="0"/>
  </r>
  <r>
    <x v="54"/>
    <x v="7"/>
    <x v="139"/>
    <x v="156"/>
    <x v="1"/>
    <n v="1.2"/>
    <s v="Annet landbruksområde"/>
    <x v="0"/>
  </r>
  <r>
    <x v="54"/>
    <x v="7"/>
    <x v="139"/>
    <x v="155"/>
    <x v="1"/>
    <n v="2.6"/>
    <s v="Bolig- og fritidsbebyggelse"/>
    <x v="0"/>
  </r>
  <r>
    <x v="54"/>
    <x v="7"/>
    <x v="139"/>
    <x v="159"/>
    <x v="1"/>
    <n v="0"/>
    <s v="Friområder mm"/>
    <x v="3"/>
  </r>
  <r>
    <x v="54"/>
    <x v="7"/>
    <x v="139"/>
    <x v="165"/>
    <x v="1"/>
    <n v="0"/>
    <s v="Næringsbygg og offentlige bygg"/>
    <x v="0"/>
  </r>
  <r>
    <x v="54"/>
    <x v="7"/>
    <x v="139"/>
    <x v="162"/>
    <x v="1"/>
    <n v="25"/>
    <s v="Bolig- og fritidsbebyggelse"/>
    <x v="0"/>
  </r>
  <r>
    <x v="54"/>
    <x v="7"/>
    <x v="139"/>
    <x v="27"/>
    <x v="1"/>
    <n v="0"/>
    <s v="Golfbane mm"/>
    <x v="3"/>
  </r>
  <r>
    <x v="54"/>
    <x v="7"/>
    <x v="139"/>
    <x v="26"/>
    <x v="1"/>
    <n v="0"/>
    <s v="Friområder mm"/>
    <x v="3"/>
  </r>
  <r>
    <x v="54"/>
    <x v="7"/>
    <x v="139"/>
    <x v="160"/>
    <x v="1"/>
    <n v="0"/>
    <s v="Ikke fordelt"/>
    <x v="2"/>
  </r>
  <r>
    <x v="54"/>
    <x v="7"/>
    <x v="139"/>
    <x v="164"/>
    <x v="1"/>
    <n v="0"/>
    <s v="Bolig- og fritidsbebyggelse"/>
    <x v="0"/>
  </r>
  <r>
    <x v="54"/>
    <x v="7"/>
    <x v="139"/>
    <x v="163"/>
    <x v="1"/>
    <n v="0"/>
    <s v="Bolig- og fritidsbebyggelse"/>
    <x v="0"/>
  </r>
  <r>
    <x v="54"/>
    <x v="7"/>
    <x v="139"/>
    <x v="154"/>
    <x v="1"/>
    <n v="0"/>
    <s v="Næringsbygg og offentlige bygg"/>
    <x v="0"/>
  </r>
  <r>
    <x v="54"/>
    <x v="7"/>
    <x v="139"/>
    <x v="157"/>
    <x v="1"/>
    <n v="0"/>
    <s v="Næringsbygg og offentlige bygg"/>
    <x v="0"/>
  </r>
  <r>
    <x v="54"/>
    <x v="7"/>
    <x v="139"/>
    <x v="166"/>
    <x v="1"/>
    <n v="28.8"/>
    <n v="0"/>
    <x v="5"/>
  </r>
  <r>
    <x v="54"/>
    <x v="7"/>
    <x v="139"/>
    <x v="158"/>
    <x v="1"/>
    <n v="0"/>
    <s v="Samferdselsanlegg"/>
    <x v="1"/>
  </r>
  <r>
    <x v="54"/>
    <x v="7"/>
    <x v="139"/>
    <x v="10"/>
    <x v="1"/>
    <n v="0"/>
    <s v="Skogplanting"/>
    <x v="3"/>
  </r>
  <r>
    <x v="54"/>
    <x v="7"/>
    <x v="116"/>
    <x v="161"/>
    <x v="0"/>
    <n v="0"/>
    <s v="Næringsbygg og offentlige bygg"/>
    <x v="0"/>
  </r>
  <r>
    <x v="54"/>
    <x v="7"/>
    <x v="116"/>
    <x v="156"/>
    <x v="0"/>
    <n v="0"/>
    <s v="Annet landbruksområde"/>
    <x v="0"/>
  </r>
  <r>
    <x v="54"/>
    <x v="7"/>
    <x v="116"/>
    <x v="155"/>
    <x v="0"/>
    <n v="0"/>
    <s v="Bolig- og fritidsbebyggelse"/>
    <x v="0"/>
  </r>
  <r>
    <x v="54"/>
    <x v="7"/>
    <x v="116"/>
    <x v="159"/>
    <x v="0"/>
    <n v="0"/>
    <s v="Friområder mm"/>
    <x v="3"/>
  </r>
  <r>
    <x v="54"/>
    <x v="7"/>
    <x v="116"/>
    <x v="165"/>
    <x v="0"/>
    <n v="0"/>
    <s v="Næringsbygg og offentlige bygg"/>
    <x v="0"/>
  </r>
  <r>
    <x v="54"/>
    <x v="7"/>
    <x v="116"/>
    <x v="162"/>
    <x v="0"/>
    <n v="0"/>
    <s v="Bolig- og fritidsbebyggelse"/>
    <x v="0"/>
  </r>
  <r>
    <x v="54"/>
    <x v="7"/>
    <x v="116"/>
    <x v="27"/>
    <x v="0"/>
    <n v="0"/>
    <s v="Golfbane mm"/>
    <x v="3"/>
  </r>
  <r>
    <x v="54"/>
    <x v="7"/>
    <x v="116"/>
    <x v="26"/>
    <x v="0"/>
    <n v="0"/>
    <s v="Friområder mm"/>
    <x v="3"/>
  </r>
  <r>
    <x v="54"/>
    <x v="7"/>
    <x v="116"/>
    <x v="160"/>
    <x v="0"/>
    <n v="0"/>
    <s v="Ikke fordelt"/>
    <x v="2"/>
  </r>
  <r>
    <x v="54"/>
    <x v="7"/>
    <x v="116"/>
    <x v="164"/>
    <x v="0"/>
    <n v="0"/>
    <s v="Bolig- og fritidsbebyggelse"/>
    <x v="0"/>
  </r>
  <r>
    <x v="54"/>
    <x v="7"/>
    <x v="116"/>
    <x v="163"/>
    <x v="0"/>
    <n v="0"/>
    <s v="Bolig- og fritidsbebyggelse"/>
    <x v="0"/>
  </r>
  <r>
    <x v="54"/>
    <x v="7"/>
    <x v="116"/>
    <x v="154"/>
    <x v="0"/>
    <n v="1"/>
    <s v="Næringsbygg og offentlige bygg"/>
    <x v="0"/>
  </r>
  <r>
    <x v="54"/>
    <x v="7"/>
    <x v="116"/>
    <x v="157"/>
    <x v="0"/>
    <n v="0"/>
    <s v="Næringsbygg og offentlige bygg"/>
    <x v="0"/>
  </r>
  <r>
    <x v="54"/>
    <x v="7"/>
    <x v="116"/>
    <x v="166"/>
    <x v="0"/>
    <n v="1"/>
    <n v="0"/>
    <x v="5"/>
  </r>
  <r>
    <x v="54"/>
    <x v="7"/>
    <x v="116"/>
    <x v="158"/>
    <x v="0"/>
    <n v="0"/>
    <s v="Samferdselsanlegg"/>
    <x v="1"/>
  </r>
  <r>
    <x v="54"/>
    <x v="7"/>
    <x v="116"/>
    <x v="10"/>
    <x v="0"/>
    <n v="0"/>
    <s v="Skogplanting"/>
    <x v="3"/>
  </r>
  <r>
    <x v="54"/>
    <x v="7"/>
    <x v="116"/>
    <x v="161"/>
    <x v="1"/>
    <n v="0"/>
    <s v="Næringsbygg og offentlige bygg"/>
    <x v="0"/>
  </r>
  <r>
    <x v="54"/>
    <x v="7"/>
    <x v="116"/>
    <x v="156"/>
    <x v="1"/>
    <n v="0"/>
    <s v="Annet landbruksområde"/>
    <x v="0"/>
  </r>
  <r>
    <x v="54"/>
    <x v="7"/>
    <x v="116"/>
    <x v="155"/>
    <x v="1"/>
    <n v="5"/>
    <s v="Bolig- og fritidsbebyggelse"/>
    <x v="0"/>
  </r>
  <r>
    <x v="54"/>
    <x v="7"/>
    <x v="116"/>
    <x v="159"/>
    <x v="1"/>
    <n v="0"/>
    <s v="Friområder mm"/>
    <x v="3"/>
  </r>
  <r>
    <x v="54"/>
    <x v="7"/>
    <x v="116"/>
    <x v="165"/>
    <x v="1"/>
    <n v="0"/>
    <s v="Næringsbygg og offentlige bygg"/>
    <x v="0"/>
  </r>
  <r>
    <x v="54"/>
    <x v="7"/>
    <x v="116"/>
    <x v="162"/>
    <x v="1"/>
    <n v="0"/>
    <s v="Bolig- og fritidsbebyggelse"/>
    <x v="0"/>
  </r>
  <r>
    <x v="54"/>
    <x v="7"/>
    <x v="116"/>
    <x v="27"/>
    <x v="1"/>
    <n v="0"/>
    <s v="Golfbane mm"/>
    <x v="3"/>
  </r>
  <r>
    <x v="54"/>
    <x v="7"/>
    <x v="116"/>
    <x v="26"/>
    <x v="1"/>
    <n v="0"/>
    <s v="Friområder mm"/>
    <x v="3"/>
  </r>
  <r>
    <x v="54"/>
    <x v="7"/>
    <x v="116"/>
    <x v="160"/>
    <x v="1"/>
    <n v="0"/>
    <s v="Ikke fordelt"/>
    <x v="2"/>
  </r>
  <r>
    <x v="54"/>
    <x v="7"/>
    <x v="116"/>
    <x v="164"/>
    <x v="1"/>
    <n v="0"/>
    <s v="Bolig- og fritidsbebyggelse"/>
    <x v="0"/>
  </r>
  <r>
    <x v="54"/>
    <x v="7"/>
    <x v="116"/>
    <x v="163"/>
    <x v="1"/>
    <n v="0"/>
    <s v="Bolig- og fritidsbebyggelse"/>
    <x v="0"/>
  </r>
  <r>
    <x v="54"/>
    <x v="7"/>
    <x v="116"/>
    <x v="154"/>
    <x v="1"/>
    <n v="0"/>
    <s v="Næringsbygg og offentlige bygg"/>
    <x v="0"/>
  </r>
  <r>
    <x v="54"/>
    <x v="7"/>
    <x v="116"/>
    <x v="157"/>
    <x v="1"/>
    <n v="0"/>
    <s v="Næringsbygg og offentlige bygg"/>
    <x v="0"/>
  </r>
  <r>
    <x v="54"/>
    <x v="7"/>
    <x v="116"/>
    <x v="166"/>
    <x v="1"/>
    <n v="5"/>
    <n v="0"/>
    <x v="5"/>
  </r>
  <r>
    <x v="54"/>
    <x v="7"/>
    <x v="116"/>
    <x v="158"/>
    <x v="1"/>
    <n v="0"/>
    <s v="Samferdselsanlegg"/>
    <x v="1"/>
  </r>
  <r>
    <x v="54"/>
    <x v="7"/>
    <x v="116"/>
    <x v="10"/>
    <x v="1"/>
    <n v="0"/>
    <s v="Skogplanting"/>
    <x v="3"/>
  </r>
  <r>
    <x v="54"/>
    <x v="7"/>
    <x v="117"/>
    <x v="161"/>
    <x v="0"/>
    <n v="0"/>
    <s v="Næringsbygg og offentlige bygg"/>
    <x v="0"/>
  </r>
  <r>
    <x v="54"/>
    <x v="7"/>
    <x v="117"/>
    <x v="156"/>
    <x v="0"/>
    <n v="0"/>
    <s v="Annet landbruksområde"/>
    <x v="0"/>
  </r>
  <r>
    <x v="54"/>
    <x v="7"/>
    <x v="117"/>
    <x v="155"/>
    <x v="0"/>
    <n v="0.5"/>
    <s v="Bolig- og fritidsbebyggelse"/>
    <x v="0"/>
  </r>
  <r>
    <x v="54"/>
    <x v="7"/>
    <x v="117"/>
    <x v="159"/>
    <x v="0"/>
    <n v="0"/>
    <s v="Friområder mm"/>
    <x v="3"/>
  </r>
  <r>
    <x v="54"/>
    <x v="7"/>
    <x v="117"/>
    <x v="165"/>
    <x v="0"/>
    <n v="0"/>
    <s v="Næringsbygg og offentlige bygg"/>
    <x v="0"/>
  </r>
  <r>
    <x v="54"/>
    <x v="7"/>
    <x v="117"/>
    <x v="162"/>
    <x v="0"/>
    <n v="0"/>
    <s v="Bolig- og fritidsbebyggelse"/>
    <x v="0"/>
  </r>
  <r>
    <x v="54"/>
    <x v="7"/>
    <x v="117"/>
    <x v="27"/>
    <x v="0"/>
    <n v="0"/>
    <s v="Golfbane mm"/>
    <x v="3"/>
  </r>
  <r>
    <x v="54"/>
    <x v="7"/>
    <x v="117"/>
    <x v="26"/>
    <x v="0"/>
    <n v="0"/>
    <s v="Friområder mm"/>
    <x v="3"/>
  </r>
  <r>
    <x v="54"/>
    <x v="7"/>
    <x v="117"/>
    <x v="160"/>
    <x v="0"/>
    <n v="0"/>
    <s v="Ikke fordelt"/>
    <x v="2"/>
  </r>
  <r>
    <x v="54"/>
    <x v="7"/>
    <x v="117"/>
    <x v="164"/>
    <x v="0"/>
    <n v="0"/>
    <s v="Bolig- og fritidsbebyggelse"/>
    <x v="0"/>
  </r>
  <r>
    <x v="54"/>
    <x v="7"/>
    <x v="117"/>
    <x v="163"/>
    <x v="0"/>
    <n v="0"/>
    <s v="Bolig- og fritidsbebyggelse"/>
    <x v="0"/>
  </r>
  <r>
    <x v="54"/>
    <x v="7"/>
    <x v="117"/>
    <x v="154"/>
    <x v="0"/>
    <n v="0"/>
    <s v="Næringsbygg og offentlige bygg"/>
    <x v="0"/>
  </r>
  <r>
    <x v="54"/>
    <x v="7"/>
    <x v="117"/>
    <x v="157"/>
    <x v="0"/>
    <n v="0"/>
    <s v="Næringsbygg og offentlige bygg"/>
    <x v="0"/>
  </r>
  <r>
    <x v="54"/>
    <x v="7"/>
    <x v="117"/>
    <x v="166"/>
    <x v="0"/>
    <n v="0.5"/>
    <n v="0"/>
    <x v="5"/>
  </r>
  <r>
    <x v="54"/>
    <x v="7"/>
    <x v="117"/>
    <x v="158"/>
    <x v="0"/>
    <n v="0"/>
    <s v="Samferdselsanlegg"/>
    <x v="1"/>
  </r>
  <r>
    <x v="54"/>
    <x v="7"/>
    <x v="117"/>
    <x v="10"/>
    <x v="0"/>
    <n v="0"/>
    <s v="Skogplanting"/>
    <x v="3"/>
  </r>
  <r>
    <x v="54"/>
    <x v="7"/>
    <x v="117"/>
    <x v="161"/>
    <x v="1"/>
    <n v="0"/>
    <s v="Næringsbygg og offentlige bygg"/>
    <x v="0"/>
  </r>
  <r>
    <x v="54"/>
    <x v="7"/>
    <x v="117"/>
    <x v="156"/>
    <x v="1"/>
    <n v="0"/>
    <s v="Annet landbruksområde"/>
    <x v="0"/>
  </r>
  <r>
    <x v="54"/>
    <x v="7"/>
    <x v="117"/>
    <x v="155"/>
    <x v="1"/>
    <n v="0.5"/>
    <s v="Bolig- og fritidsbebyggelse"/>
    <x v="0"/>
  </r>
  <r>
    <x v="54"/>
    <x v="7"/>
    <x v="117"/>
    <x v="159"/>
    <x v="1"/>
    <n v="0"/>
    <s v="Friområder mm"/>
    <x v="3"/>
  </r>
  <r>
    <x v="54"/>
    <x v="7"/>
    <x v="117"/>
    <x v="165"/>
    <x v="1"/>
    <n v="0"/>
    <s v="Næringsbygg og offentlige bygg"/>
    <x v="0"/>
  </r>
  <r>
    <x v="54"/>
    <x v="7"/>
    <x v="117"/>
    <x v="162"/>
    <x v="1"/>
    <n v="0"/>
    <s v="Bolig- og fritidsbebyggelse"/>
    <x v="0"/>
  </r>
  <r>
    <x v="54"/>
    <x v="7"/>
    <x v="117"/>
    <x v="27"/>
    <x v="1"/>
    <n v="0"/>
    <s v="Golfbane mm"/>
    <x v="3"/>
  </r>
  <r>
    <x v="54"/>
    <x v="7"/>
    <x v="117"/>
    <x v="26"/>
    <x v="1"/>
    <n v="0"/>
    <s v="Friområder mm"/>
    <x v="3"/>
  </r>
  <r>
    <x v="54"/>
    <x v="7"/>
    <x v="117"/>
    <x v="160"/>
    <x v="1"/>
    <n v="0"/>
    <s v="Ikke fordelt"/>
    <x v="2"/>
  </r>
  <r>
    <x v="54"/>
    <x v="7"/>
    <x v="117"/>
    <x v="164"/>
    <x v="1"/>
    <n v="0"/>
    <s v="Bolig- og fritidsbebyggelse"/>
    <x v="0"/>
  </r>
  <r>
    <x v="54"/>
    <x v="7"/>
    <x v="117"/>
    <x v="163"/>
    <x v="1"/>
    <n v="0"/>
    <s v="Bolig- og fritidsbebyggelse"/>
    <x v="0"/>
  </r>
  <r>
    <x v="54"/>
    <x v="7"/>
    <x v="117"/>
    <x v="154"/>
    <x v="1"/>
    <n v="0"/>
    <s v="Næringsbygg og offentlige bygg"/>
    <x v="0"/>
  </r>
  <r>
    <x v="54"/>
    <x v="7"/>
    <x v="117"/>
    <x v="157"/>
    <x v="1"/>
    <n v="0"/>
    <s v="Næringsbygg og offentlige bygg"/>
    <x v="0"/>
  </r>
  <r>
    <x v="54"/>
    <x v="7"/>
    <x v="117"/>
    <x v="166"/>
    <x v="1"/>
    <n v="0.5"/>
    <n v="0"/>
    <x v="5"/>
  </r>
  <r>
    <x v="54"/>
    <x v="7"/>
    <x v="117"/>
    <x v="158"/>
    <x v="1"/>
    <n v="0"/>
    <s v="Samferdselsanlegg"/>
    <x v="1"/>
  </r>
  <r>
    <x v="54"/>
    <x v="7"/>
    <x v="117"/>
    <x v="10"/>
    <x v="1"/>
    <n v="0"/>
    <s v="Skogplanting"/>
    <x v="3"/>
  </r>
  <r>
    <x v="54"/>
    <x v="7"/>
    <x v="118"/>
    <x v="161"/>
    <x v="0"/>
    <n v="0"/>
    <s v="Næringsbygg og offentlige bygg"/>
    <x v="0"/>
  </r>
  <r>
    <x v="54"/>
    <x v="7"/>
    <x v="118"/>
    <x v="156"/>
    <x v="0"/>
    <n v="0"/>
    <s v="Annet landbruksområde"/>
    <x v="0"/>
  </r>
  <r>
    <x v="54"/>
    <x v="7"/>
    <x v="118"/>
    <x v="155"/>
    <x v="0"/>
    <n v="0"/>
    <s v="Bolig- og fritidsbebyggelse"/>
    <x v="0"/>
  </r>
  <r>
    <x v="54"/>
    <x v="7"/>
    <x v="118"/>
    <x v="159"/>
    <x v="0"/>
    <n v="0"/>
    <s v="Friområder mm"/>
    <x v="3"/>
  </r>
  <r>
    <x v="54"/>
    <x v="7"/>
    <x v="118"/>
    <x v="165"/>
    <x v="0"/>
    <n v="0"/>
    <s v="Næringsbygg og offentlige bygg"/>
    <x v="0"/>
  </r>
  <r>
    <x v="54"/>
    <x v="7"/>
    <x v="118"/>
    <x v="162"/>
    <x v="0"/>
    <n v="0"/>
    <s v="Bolig- og fritidsbebyggelse"/>
    <x v="0"/>
  </r>
  <r>
    <x v="54"/>
    <x v="7"/>
    <x v="118"/>
    <x v="27"/>
    <x v="0"/>
    <n v="0"/>
    <s v="Golfbane mm"/>
    <x v="3"/>
  </r>
  <r>
    <x v="54"/>
    <x v="7"/>
    <x v="118"/>
    <x v="26"/>
    <x v="0"/>
    <n v="0"/>
    <s v="Friområder mm"/>
    <x v="3"/>
  </r>
  <r>
    <x v="54"/>
    <x v="7"/>
    <x v="118"/>
    <x v="160"/>
    <x v="0"/>
    <n v="0"/>
    <s v="Ikke fordelt"/>
    <x v="2"/>
  </r>
  <r>
    <x v="54"/>
    <x v="7"/>
    <x v="118"/>
    <x v="164"/>
    <x v="0"/>
    <n v="0"/>
    <s v="Bolig- og fritidsbebyggelse"/>
    <x v="0"/>
  </r>
  <r>
    <x v="54"/>
    <x v="7"/>
    <x v="118"/>
    <x v="163"/>
    <x v="0"/>
    <n v="0"/>
    <s v="Bolig- og fritidsbebyggelse"/>
    <x v="0"/>
  </r>
  <r>
    <x v="54"/>
    <x v="7"/>
    <x v="118"/>
    <x v="154"/>
    <x v="0"/>
    <n v="0"/>
    <s v="Næringsbygg og offentlige bygg"/>
    <x v="0"/>
  </r>
  <r>
    <x v="54"/>
    <x v="7"/>
    <x v="118"/>
    <x v="157"/>
    <x v="0"/>
    <n v="0"/>
    <s v="Næringsbygg og offentlige bygg"/>
    <x v="0"/>
  </r>
  <r>
    <x v="54"/>
    <x v="7"/>
    <x v="118"/>
    <x v="166"/>
    <x v="0"/>
    <n v="0"/>
    <n v="0"/>
    <x v="5"/>
  </r>
  <r>
    <x v="54"/>
    <x v="7"/>
    <x v="118"/>
    <x v="158"/>
    <x v="0"/>
    <n v="0"/>
    <s v="Samferdselsanlegg"/>
    <x v="1"/>
  </r>
  <r>
    <x v="54"/>
    <x v="7"/>
    <x v="118"/>
    <x v="10"/>
    <x v="0"/>
    <n v="0"/>
    <s v="Skogplanting"/>
    <x v="3"/>
  </r>
  <r>
    <x v="54"/>
    <x v="7"/>
    <x v="118"/>
    <x v="161"/>
    <x v="1"/>
    <n v="0"/>
    <s v="Næringsbygg og offentlige bygg"/>
    <x v="0"/>
  </r>
  <r>
    <x v="54"/>
    <x v="7"/>
    <x v="118"/>
    <x v="156"/>
    <x v="1"/>
    <n v="0"/>
    <s v="Annet landbruksområde"/>
    <x v="0"/>
  </r>
  <r>
    <x v="54"/>
    <x v="7"/>
    <x v="118"/>
    <x v="155"/>
    <x v="1"/>
    <n v="0"/>
    <s v="Bolig- og fritidsbebyggelse"/>
    <x v="0"/>
  </r>
  <r>
    <x v="54"/>
    <x v="7"/>
    <x v="118"/>
    <x v="159"/>
    <x v="1"/>
    <n v="0"/>
    <s v="Friområder mm"/>
    <x v="3"/>
  </r>
  <r>
    <x v="54"/>
    <x v="7"/>
    <x v="118"/>
    <x v="165"/>
    <x v="1"/>
    <n v="0"/>
    <s v="Næringsbygg og offentlige bygg"/>
    <x v="0"/>
  </r>
  <r>
    <x v="54"/>
    <x v="7"/>
    <x v="118"/>
    <x v="162"/>
    <x v="1"/>
    <n v="0"/>
    <s v="Bolig- og fritidsbebyggelse"/>
    <x v="0"/>
  </r>
  <r>
    <x v="54"/>
    <x v="7"/>
    <x v="118"/>
    <x v="27"/>
    <x v="1"/>
    <n v="0"/>
    <s v="Golfbane mm"/>
    <x v="3"/>
  </r>
  <r>
    <x v="54"/>
    <x v="7"/>
    <x v="118"/>
    <x v="26"/>
    <x v="1"/>
    <n v="0"/>
    <s v="Friområder mm"/>
    <x v="3"/>
  </r>
  <r>
    <x v="54"/>
    <x v="7"/>
    <x v="118"/>
    <x v="160"/>
    <x v="1"/>
    <n v="0"/>
    <s v="Ikke fordelt"/>
    <x v="2"/>
  </r>
  <r>
    <x v="54"/>
    <x v="7"/>
    <x v="118"/>
    <x v="164"/>
    <x v="1"/>
    <n v="0"/>
    <s v="Bolig- og fritidsbebyggelse"/>
    <x v="0"/>
  </r>
  <r>
    <x v="54"/>
    <x v="7"/>
    <x v="118"/>
    <x v="163"/>
    <x v="1"/>
    <n v="0"/>
    <s v="Bolig- og fritidsbebyggelse"/>
    <x v="0"/>
  </r>
  <r>
    <x v="54"/>
    <x v="7"/>
    <x v="118"/>
    <x v="154"/>
    <x v="1"/>
    <n v="0"/>
    <s v="Næringsbygg og offentlige bygg"/>
    <x v="0"/>
  </r>
  <r>
    <x v="54"/>
    <x v="7"/>
    <x v="118"/>
    <x v="157"/>
    <x v="1"/>
    <n v="0"/>
    <s v="Næringsbygg og offentlige bygg"/>
    <x v="0"/>
  </r>
  <r>
    <x v="54"/>
    <x v="7"/>
    <x v="118"/>
    <x v="166"/>
    <x v="1"/>
    <n v="0"/>
    <n v="0"/>
    <x v="5"/>
  </r>
  <r>
    <x v="54"/>
    <x v="7"/>
    <x v="118"/>
    <x v="158"/>
    <x v="1"/>
    <n v="0"/>
    <s v="Samferdselsanlegg"/>
    <x v="1"/>
  </r>
  <r>
    <x v="54"/>
    <x v="7"/>
    <x v="118"/>
    <x v="10"/>
    <x v="1"/>
    <n v="0"/>
    <s v="Skogplanting"/>
    <x v="3"/>
  </r>
  <r>
    <x v="54"/>
    <x v="7"/>
    <x v="119"/>
    <x v="161"/>
    <x v="0"/>
    <n v="0"/>
    <s v="Næringsbygg og offentlige bygg"/>
    <x v="0"/>
  </r>
  <r>
    <x v="54"/>
    <x v="7"/>
    <x v="119"/>
    <x v="156"/>
    <x v="0"/>
    <n v="0"/>
    <s v="Annet landbruksområde"/>
    <x v="0"/>
  </r>
  <r>
    <x v="54"/>
    <x v="7"/>
    <x v="119"/>
    <x v="155"/>
    <x v="0"/>
    <n v="0"/>
    <s v="Bolig- og fritidsbebyggelse"/>
    <x v="0"/>
  </r>
  <r>
    <x v="54"/>
    <x v="7"/>
    <x v="119"/>
    <x v="159"/>
    <x v="0"/>
    <n v="0"/>
    <s v="Friområder mm"/>
    <x v="3"/>
  </r>
  <r>
    <x v="54"/>
    <x v="7"/>
    <x v="119"/>
    <x v="165"/>
    <x v="0"/>
    <n v="0"/>
    <s v="Næringsbygg og offentlige bygg"/>
    <x v="0"/>
  </r>
  <r>
    <x v="54"/>
    <x v="7"/>
    <x v="119"/>
    <x v="162"/>
    <x v="0"/>
    <n v="0"/>
    <s v="Bolig- og fritidsbebyggelse"/>
    <x v="0"/>
  </r>
  <r>
    <x v="54"/>
    <x v="7"/>
    <x v="119"/>
    <x v="27"/>
    <x v="0"/>
    <n v="0"/>
    <s v="Golfbane mm"/>
    <x v="3"/>
  </r>
  <r>
    <x v="54"/>
    <x v="7"/>
    <x v="119"/>
    <x v="26"/>
    <x v="0"/>
    <n v="0"/>
    <s v="Friområder mm"/>
    <x v="3"/>
  </r>
  <r>
    <x v="54"/>
    <x v="7"/>
    <x v="119"/>
    <x v="160"/>
    <x v="0"/>
    <n v="0"/>
    <s v="Ikke fordelt"/>
    <x v="2"/>
  </r>
  <r>
    <x v="54"/>
    <x v="7"/>
    <x v="119"/>
    <x v="164"/>
    <x v="0"/>
    <n v="0"/>
    <s v="Bolig- og fritidsbebyggelse"/>
    <x v="0"/>
  </r>
  <r>
    <x v="54"/>
    <x v="7"/>
    <x v="119"/>
    <x v="163"/>
    <x v="0"/>
    <n v="0"/>
    <s v="Bolig- og fritidsbebyggelse"/>
    <x v="0"/>
  </r>
  <r>
    <x v="54"/>
    <x v="7"/>
    <x v="119"/>
    <x v="154"/>
    <x v="0"/>
    <n v="0"/>
    <s v="Næringsbygg og offentlige bygg"/>
    <x v="0"/>
  </r>
  <r>
    <x v="54"/>
    <x v="7"/>
    <x v="119"/>
    <x v="157"/>
    <x v="0"/>
    <n v="0"/>
    <s v="Næringsbygg og offentlige bygg"/>
    <x v="0"/>
  </r>
  <r>
    <x v="54"/>
    <x v="7"/>
    <x v="119"/>
    <x v="166"/>
    <x v="0"/>
    <n v="0"/>
    <n v="0"/>
    <x v="5"/>
  </r>
  <r>
    <x v="54"/>
    <x v="7"/>
    <x v="119"/>
    <x v="158"/>
    <x v="0"/>
    <n v="0"/>
    <s v="Samferdselsanlegg"/>
    <x v="1"/>
  </r>
  <r>
    <x v="54"/>
    <x v="7"/>
    <x v="119"/>
    <x v="10"/>
    <x v="0"/>
    <n v="0"/>
    <s v="Skogplanting"/>
    <x v="3"/>
  </r>
  <r>
    <x v="54"/>
    <x v="7"/>
    <x v="119"/>
    <x v="161"/>
    <x v="1"/>
    <n v="0"/>
    <s v="Næringsbygg og offentlige bygg"/>
    <x v="0"/>
  </r>
  <r>
    <x v="54"/>
    <x v="7"/>
    <x v="119"/>
    <x v="156"/>
    <x v="1"/>
    <n v="0"/>
    <s v="Annet landbruksområde"/>
    <x v="0"/>
  </r>
  <r>
    <x v="54"/>
    <x v="7"/>
    <x v="119"/>
    <x v="155"/>
    <x v="1"/>
    <n v="0"/>
    <s v="Bolig- og fritidsbebyggelse"/>
    <x v="0"/>
  </r>
  <r>
    <x v="54"/>
    <x v="7"/>
    <x v="119"/>
    <x v="159"/>
    <x v="1"/>
    <n v="0"/>
    <s v="Friområder mm"/>
    <x v="3"/>
  </r>
  <r>
    <x v="54"/>
    <x v="7"/>
    <x v="119"/>
    <x v="165"/>
    <x v="1"/>
    <n v="0"/>
    <s v="Næringsbygg og offentlige bygg"/>
    <x v="0"/>
  </r>
  <r>
    <x v="54"/>
    <x v="7"/>
    <x v="119"/>
    <x v="162"/>
    <x v="1"/>
    <n v="0"/>
    <s v="Bolig- og fritidsbebyggelse"/>
    <x v="0"/>
  </r>
  <r>
    <x v="54"/>
    <x v="7"/>
    <x v="119"/>
    <x v="27"/>
    <x v="1"/>
    <n v="0"/>
    <s v="Golfbane mm"/>
    <x v="3"/>
  </r>
  <r>
    <x v="54"/>
    <x v="7"/>
    <x v="119"/>
    <x v="26"/>
    <x v="1"/>
    <n v="0"/>
    <s v="Friområder mm"/>
    <x v="3"/>
  </r>
  <r>
    <x v="54"/>
    <x v="7"/>
    <x v="119"/>
    <x v="160"/>
    <x v="1"/>
    <n v="0"/>
    <s v="Ikke fordelt"/>
    <x v="2"/>
  </r>
  <r>
    <x v="54"/>
    <x v="7"/>
    <x v="119"/>
    <x v="164"/>
    <x v="1"/>
    <n v="0"/>
    <s v="Bolig- og fritidsbebyggelse"/>
    <x v="0"/>
  </r>
  <r>
    <x v="54"/>
    <x v="7"/>
    <x v="119"/>
    <x v="163"/>
    <x v="1"/>
    <n v="0"/>
    <s v="Bolig- og fritidsbebyggelse"/>
    <x v="0"/>
  </r>
  <r>
    <x v="54"/>
    <x v="7"/>
    <x v="119"/>
    <x v="154"/>
    <x v="1"/>
    <n v="0"/>
    <s v="Næringsbygg og offentlige bygg"/>
    <x v="0"/>
  </r>
  <r>
    <x v="54"/>
    <x v="7"/>
    <x v="119"/>
    <x v="157"/>
    <x v="1"/>
    <n v="0"/>
    <s v="Næringsbygg og offentlige bygg"/>
    <x v="0"/>
  </r>
  <r>
    <x v="54"/>
    <x v="7"/>
    <x v="119"/>
    <x v="166"/>
    <x v="1"/>
    <n v="0"/>
    <n v="0"/>
    <x v="5"/>
  </r>
  <r>
    <x v="54"/>
    <x v="7"/>
    <x v="119"/>
    <x v="158"/>
    <x v="1"/>
    <n v="0"/>
    <s v="Samferdselsanlegg"/>
    <x v="1"/>
  </r>
  <r>
    <x v="54"/>
    <x v="7"/>
    <x v="119"/>
    <x v="10"/>
    <x v="1"/>
    <n v="0"/>
    <s v="Skogplanting"/>
    <x v="3"/>
  </r>
  <r>
    <x v="54"/>
    <x v="7"/>
    <x v="120"/>
    <x v="161"/>
    <x v="0"/>
    <n v="0"/>
    <s v="Næringsbygg og offentlige bygg"/>
    <x v="0"/>
  </r>
  <r>
    <x v="54"/>
    <x v="7"/>
    <x v="120"/>
    <x v="156"/>
    <x v="0"/>
    <n v="0"/>
    <s v="Annet landbruksområde"/>
    <x v="0"/>
  </r>
  <r>
    <x v="54"/>
    <x v="7"/>
    <x v="120"/>
    <x v="155"/>
    <x v="0"/>
    <n v="0"/>
    <s v="Bolig- og fritidsbebyggelse"/>
    <x v="0"/>
  </r>
  <r>
    <x v="54"/>
    <x v="7"/>
    <x v="120"/>
    <x v="159"/>
    <x v="0"/>
    <n v="0"/>
    <s v="Friområder mm"/>
    <x v="3"/>
  </r>
  <r>
    <x v="54"/>
    <x v="7"/>
    <x v="120"/>
    <x v="165"/>
    <x v="0"/>
    <n v="0"/>
    <s v="Næringsbygg og offentlige bygg"/>
    <x v="0"/>
  </r>
  <r>
    <x v="54"/>
    <x v="7"/>
    <x v="120"/>
    <x v="162"/>
    <x v="0"/>
    <n v="0"/>
    <s v="Bolig- og fritidsbebyggelse"/>
    <x v="0"/>
  </r>
  <r>
    <x v="54"/>
    <x v="7"/>
    <x v="120"/>
    <x v="27"/>
    <x v="0"/>
    <n v="0"/>
    <s v="Golfbane mm"/>
    <x v="3"/>
  </r>
  <r>
    <x v="54"/>
    <x v="7"/>
    <x v="120"/>
    <x v="26"/>
    <x v="0"/>
    <n v="0"/>
    <s v="Friområder mm"/>
    <x v="3"/>
  </r>
  <r>
    <x v="54"/>
    <x v="7"/>
    <x v="120"/>
    <x v="160"/>
    <x v="0"/>
    <n v="0"/>
    <s v="Ikke fordelt"/>
    <x v="2"/>
  </r>
  <r>
    <x v="54"/>
    <x v="7"/>
    <x v="120"/>
    <x v="164"/>
    <x v="0"/>
    <n v="0"/>
    <s v="Bolig- og fritidsbebyggelse"/>
    <x v="0"/>
  </r>
  <r>
    <x v="54"/>
    <x v="7"/>
    <x v="120"/>
    <x v="163"/>
    <x v="0"/>
    <n v="0"/>
    <s v="Bolig- og fritidsbebyggelse"/>
    <x v="0"/>
  </r>
  <r>
    <x v="54"/>
    <x v="7"/>
    <x v="120"/>
    <x v="154"/>
    <x v="0"/>
    <n v="0"/>
    <s v="Næringsbygg og offentlige bygg"/>
    <x v="0"/>
  </r>
  <r>
    <x v="54"/>
    <x v="7"/>
    <x v="120"/>
    <x v="157"/>
    <x v="0"/>
    <n v="0"/>
    <s v="Næringsbygg og offentlige bygg"/>
    <x v="0"/>
  </r>
  <r>
    <x v="54"/>
    <x v="7"/>
    <x v="120"/>
    <x v="166"/>
    <x v="0"/>
    <n v="1.4"/>
    <n v="0"/>
    <x v="5"/>
  </r>
  <r>
    <x v="54"/>
    <x v="7"/>
    <x v="120"/>
    <x v="158"/>
    <x v="0"/>
    <n v="1.4"/>
    <s v="Samferdselsanlegg"/>
    <x v="1"/>
  </r>
  <r>
    <x v="54"/>
    <x v="7"/>
    <x v="120"/>
    <x v="10"/>
    <x v="0"/>
    <n v="0"/>
    <s v="Skogplanting"/>
    <x v="3"/>
  </r>
  <r>
    <x v="54"/>
    <x v="7"/>
    <x v="120"/>
    <x v="161"/>
    <x v="1"/>
    <n v="0"/>
    <s v="Næringsbygg og offentlige bygg"/>
    <x v="0"/>
  </r>
  <r>
    <x v="54"/>
    <x v="7"/>
    <x v="120"/>
    <x v="156"/>
    <x v="1"/>
    <n v="0"/>
    <s v="Annet landbruksområde"/>
    <x v="0"/>
  </r>
  <r>
    <x v="54"/>
    <x v="7"/>
    <x v="120"/>
    <x v="155"/>
    <x v="1"/>
    <n v="0"/>
    <s v="Bolig- og fritidsbebyggelse"/>
    <x v="0"/>
  </r>
  <r>
    <x v="54"/>
    <x v="7"/>
    <x v="120"/>
    <x v="159"/>
    <x v="1"/>
    <n v="0"/>
    <s v="Friområder mm"/>
    <x v="3"/>
  </r>
  <r>
    <x v="54"/>
    <x v="7"/>
    <x v="120"/>
    <x v="165"/>
    <x v="1"/>
    <n v="0"/>
    <s v="Næringsbygg og offentlige bygg"/>
    <x v="0"/>
  </r>
  <r>
    <x v="54"/>
    <x v="7"/>
    <x v="120"/>
    <x v="162"/>
    <x v="1"/>
    <n v="0"/>
    <s v="Bolig- og fritidsbebyggelse"/>
    <x v="0"/>
  </r>
  <r>
    <x v="54"/>
    <x v="7"/>
    <x v="120"/>
    <x v="27"/>
    <x v="1"/>
    <n v="0"/>
    <s v="Golfbane mm"/>
    <x v="3"/>
  </r>
  <r>
    <x v="54"/>
    <x v="7"/>
    <x v="120"/>
    <x v="26"/>
    <x v="1"/>
    <n v="0"/>
    <s v="Friområder mm"/>
    <x v="3"/>
  </r>
  <r>
    <x v="54"/>
    <x v="7"/>
    <x v="120"/>
    <x v="160"/>
    <x v="1"/>
    <n v="0"/>
    <s v="Ikke fordelt"/>
    <x v="2"/>
  </r>
  <r>
    <x v="54"/>
    <x v="7"/>
    <x v="120"/>
    <x v="164"/>
    <x v="1"/>
    <n v="0"/>
    <s v="Bolig- og fritidsbebyggelse"/>
    <x v="0"/>
  </r>
  <r>
    <x v="54"/>
    <x v="7"/>
    <x v="120"/>
    <x v="163"/>
    <x v="1"/>
    <n v="0"/>
    <s v="Bolig- og fritidsbebyggelse"/>
    <x v="0"/>
  </r>
  <r>
    <x v="54"/>
    <x v="7"/>
    <x v="120"/>
    <x v="154"/>
    <x v="1"/>
    <n v="0"/>
    <s v="Næringsbygg og offentlige bygg"/>
    <x v="0"/>
  </r>
  <r>
    <x v="54"/>
    <x v="7"/>
    <x v="120"/>
    <x v="157"/>
    <x v="1"/>
    <n v="0"/>
    <s v="Næringsbygg og offentlige bygg"/>
    <x v="0"/>
  </r>
  <r>
    <x v="54"/>
    <x v="7"/>
    <x v="120"/>
    <x v="166"/>
    <x v="1"/>
    <n v="0"/>
    <n v="0"/>
    <x v="5"/>
  </r>
  <r>
    <x v="54"/>
    <x v="7"/>
    <x v="120"/>
    <x v="158"/>
    <x v="1"/>
    <n v="0"/>
    <s v="Samferdselsanlegg"/>
    <x v="1"/>
  </r>
  <r>
    <x v="54"/>
    <x v="7"/>
    <x v="120"/>
    <x v="10"/>
    <x v="1"/>
    <n v="0"/>
    <s v="Skogplanting"/>
    <x v="3"/>
  </r>
  <r>
    <x v="54"/>
    <x v="7"/>
    <x v="121"/>
    <x v="161"/>
    <x v="0"/>
    <n v="0"/>
    <s v="Næringsbygg og offentlige bygg"/>
    <x v="0"/>
  </r>
  <r>
    <x v="54"/>
    <x v="7"/>
    <x v="121"/>
    <x v="156"/>
    <x v="0"/>
    <n v="0"/>
    <s v="Annet landbruksområde"/>
    <x v="0"/>
  </r>
  <r>
    <x v="54"/>
    <x v="7"/>
    <x v="121"/>
    <x v="155"/>
    <x v="0"/>
    <n v="1"/>
    <s v="Bolig- og fritidsbebyggelse"/>
    <x v="0"/>
  </r>
  <r>
    <x v="54"/>
    <x v="7"/>
    <x v="121"/>
    <x v="159"/>
    <x v="0"/>
    <n v="0"/>
    <s v="Friområder mm"/>
    <x v="3"/>
  </r>
  <r>
    <x v="54"/>
    <x v="7"/>
    <x v="121"/>
    <x v="165"/>
    <x v="0"/>
    <n v="0"/>
    <s v="Næringsbygg og offentlige bygg"/>
    <x v="0"/>
  </r>
  <r>
    <x v="54"/>
    <x v="7"/>
    <x v="121"/>
    <x v="162"/>
    <x v="0"/>
    <n v="0"/>
    <s v="Bolig- og fritidsbebyggelse"/>
    <x v="0"/>
  </r>
  <r>
    <x v="54"/>
    <x v="7"/>
    <x v="121"/>
    <x v="27"/>
    <x v="0"/>
    <n v="0"/>
    <s v="Golfbane mm"/>
    <x v="3"/>
  </r>
  <r>
    <x v="54"/>
    <x v="7"/>
    <x v="121"/>
    <x v="26"/>
    <x v="0"/>
    <n v="0"/>
    <s v="Friområder mm"/>
    <x v="3"/>
  </r>
  <r>
    <x v="54"/>
    <x v="7"/>
    <x v="121"/>
    <x v="160"/>
    <x v="0"/>
    <n v="0"/>
    <s v="Ikke fordelt"/>
    <x v="2"/>
  </r>
  <r>
    <x v="54"/>
    <x v="7"/>
    <x v="121"/>
    <x v="164"/>
    <x v="0"/>
    <n v="0"/>
    <s v="Bolig- og fritidsbebyggelse"/>
    <x v="0"/>
  </r>
  <r>
    <x v="54"/>
    <x v="7"/>
    <x v="121"/>
    <x v="163"/>
    <x v="0"/>
    <n v="0"/>
    <s v="Bolig- og fritidsbebyggelse"/>
    <x v="0"/>
  </r>
  <r>
    <x v="54"/>
    <x v="7"/>
    <x v="121"/>
    <x v="154"/>
    <x v="0"/>
    <n v="0"/>
    <s v="Næringsbygg og offentlige bygg"/>
    <x v="0"/>
  </r>
  <r>
    <x v="54"/>
    <x v="7"/>
    <x v="121"/>
    <x v="157"/>
    <x v="0"/>
    <n v="0"/>
    <s v="Næringsbygg og offentlige bygg"/>
    <x v="0"/>
  </r>
  <r>
    <x v="54"/>
    <x v="7"/>
    <x v="121"/>
    <x v="166"/>
    <x v="0"/>
    <n v="1"/>
    <n v="0"/>
    <x v="5"/>
  </r>
  <r>
    <x v="54"/>
    <x v="7"/>
    <x v="121"/>
    <x v="158"/>
    <x v="0"/>
    <n v="0"/>
    <s v="Samferdselsanlegg"/>
    <x v="1"/>
  </r>
  <r>
    <x v="54"/>
    <x v="7"/>
    <x v="121"/>
    <x v="10"/>
    <x v="0"/>
    <n v="0"/>
    <s v="Skogplanting"/>
    <x v="3"/>
  </r>
  <r>
    <x v="54"/>
    <x v="7"/>
    <x v="121"/>
    <x v="161"/>
    <x v="1"/>
    <n v="0"/>
    <s v="Næringsbygg og offentlige bygg"/>
    <x v="0"/>
  </r>
  <r>
    <x v="54"/>
    <x v="7"/>
    <x v="121"/>
    <x v="156"/>
    <x v="1"/>
    <n v="0"/>
    <s v="Annet landbruksområde"/>
    <x v="0"/>
  </r>
  <r>
    <x v="54"/>
    <x v="7"/>
    <x v="121"/>
    <x v="155"/>
    <x v="1"/>
    <n v="0"/>
    <s v="Bolig- og fritidsbebyggelse"/>
    <x v="0"/>
  </r>
  <r>
    <x v="54"/>
    <x v="7"/>
    <x v="121"/>
    <x v="159"/>
    <x v="1"/>
    <n v="0"/>
    <s v="Friområder mm"/>
    <x v="3"/>
  </r>
  <r>
    <x v="54"/>
    <x v="7"/>
    <x v="121"/>
    <x v="165"/>
    <x v="1"/>
    <n v="0"/>
    <s v="Næringsbygg og offentlige bygg"/>
    <x v="0"/>
  </r>
  <r>
    <x v="54"/>
    <x v="7"/>
    <x v="121"/>
    <x v="162"/>
    <x v="1"/>
    <n v="0"/>
    <s v="Bolig- og fritidsbebyggelse"/>
    <x v="0"/>
  </r>
  <r>
    <x v="54"/>
    <x v="7"/>
    <x v="121"/>
    <x v="27"/>
    <x v="1"/>
    <n v="0"/>
    <s v="Golfbane mm"/>
    <x v="3"/>
  </r>
  <r>
    <x v="54"/>
    <x v="7"/>
    <x v="121"/>
    <x v="26"/>
    <x v="1"/>
    <n v="3"/>
    <s v="Friområder mm"/>
    <x v="3"/>
  </r>
  <r>
    <x v="54"/>
    <x v="7"/>
    <x v="121"/>
    <x v="160"/>
    <x v="1"/>
    <n v="0"/>
    <s v="Ikke fordelt"/>
    <x v="2"/>
  </r>
  <r>
    <x v="54"/>
    <x v="7"/>
    <x v="121"/>
    <x v="164"/>
    <x v="1"/>
    <n v="0"/>
    <s v="Bolig- og fritidsbebyggelse"/>
    <x v="0"/>
  </r>
  <r>
    <x v="54"/>
    <x v="7"/>
    <x v="121"/>
    <x v="163"/>
    <x v="1"/>
    <n v="0"/>
    <s v="Bolig- og fritidsbebyggelse"/>
    <x v="0"/>
  </r>
  <r>
    <x v="54"/>
    <x v="7"/>
    <x v="121"/>
    <x v="154"/>
    <x v="1"/>
    <n v="0"/>
    <s v="Næringsbygg og offentlige bygg"/>
    <x v="0"/>
  </r>
  <r>
    <x v="54"/>
    <x v="7"/>
    <x v="121"/>
    <x v="157"/>
    <x v="1"/>
    <n v="0"/>
    <s v="Næringsbygg og offentlige bygg"/>
    <x v="0"/>
  </r>
  <r>
    <x v="54"/>
    <x v="7"/>
    <x v="121"/>
    <x v="166"/>
    <x v="1"/>
    <n v="17.8"/>
    <n v="0"/>
    <x v="5"/>
  </r>
  <r>
    <x v="54"/>
    <x v="7"/>
    <x v="121"/>
    <x v="158"/>
    <x v="1"/>
    <n v="14.8"/>
    <s v="Samferdselsanlegg"/>
    <x v="1"/>
  </r>
  <r>
    <x v="54"/>
    <x v="7"/>
    <x v="121"/>
    <x v="10"/>
    <x v="1"/>
    <n v="0"/>
    <s v="Skogplanting"/>
    <x v="3"/>
  </r>
  <r>
    <x v="54"/>
    <x v="7"/>
    <x v="122"/>
    <x v="161"/>
    <x v="0"/>
    <n v="0"/>
    <s v="Næringsbygg og offentlige bygg"/>
    <x v="0"/>
  </r>
  <r>
    <x v="54"/>
    <x v="7"/>
    <x v="122"/>
    <x v="156"/>
    <x v="0"/>
    <n v="0"/>
    <s v="Annet landbruksområde"/>
    <x v="0"/>
  </r>
  <r>
    <x v="54"/>
    <x v="7"/>
    <x v="122"/>
    <x v="155"/>
    <x v="0"/>
    <n v="0"/>
    <s v="Bolig- og fritidsbebyggelse"/>
    <x v="0"/>
  </r>
  <r>
    <x v="54"/>
    <x v="7"/>
    <x v="122"/>
    <x v="159"/>
    <x v="0"/>
    <n v="0"/>
    <s v="Friområder mm"/>
    <x v="3"/>
  </r>
  <r>
    <x v="54"/>
    <x v="7"/>
    <x v="122"/>
    <x v="165"/>
    <x v="0"/>
    <n v="0"/>
    <s v="Næringsbygg og offentlige bygg"/>
    <x v="0"/>
  </r>
  <r>
    <x v="54"/>
    <x v="7"/>
    <x v="122"/>
    <x v="162"/>
    <x v="0"/>
    <n v="0"/>
    <s v="Bolig- og fritidsbebyggelse"/>
    <x v="0"/>
  </r>
  <r>
    <x v="54"/>
    <x v="7"/>
    <x v="122"/>
    <x v="27"/>
    <x v="0"/>
    <n v="0"/>
    <s v="Golfbane mm"/>
    <x v="3"/>
  </r>
  <r>
    <x v="54"/>
    <x v="7"/>
    <x v="122"/>
    <x v="26"/>
    <x v="0"/>
    <n v="0"/>
    <s v="Friområder mm"/>
    <x v="3"/>
  </r>
  <r>
    <x v="54"/>
    <x v="7"/>
    <x v="122"/>
    <x v="160"/>
    <x v="0"/>
    <n v="0"/>
    <s v="Ikke fordelt"/>
    <x v="2"/>
  </r>
  <r>
    <x v="54"/>
    <x v="7"/>
    <x v="122"/>
    <x v="164"/>
    <x v="0"/>
    <n v="0"/>
    <s v="Bolig- og fritidsbebyggelse"/>
    <x v="0"/>
  </r>
  <r>
    <x v="54"/>
    <x v="7"/>
    <x v="122"/>
    <x v="163"/>
    <x v="0"/>
    <n v="0"/>
    <s v="Bolig- og fritidsbebyggelse"/>
    <x v="0"/>
  </r>
  <r>
    <x v="54"/>
    <x v="7"/>
    <x v="122"/>
    <x v="154"/>
    <x v="0"/>
    <n v="0"/>
    <s v="Næringsbygg og offentlige bygg"/>
    <x v="0"/>
  </r>
  <r>
    <x v="54"/>
    <x v="7"/>
    <x v="122"/>
    <x v="157"/>
    <x v="0"/>
    <n v="0"/>
    <s v="Næringsbygg og offentlige bygg"/>
    <x v="0"/>
  </r>
  <r>
    <x v="54"/>
    <x v="7"/>
    <x v="122"/>
    <x v="166"/>
    <x v="0"/>
    <n v="0"/>
    <n v="0"/>
    <x v="5"/>
  </r>
  <r>
    <x v="54"/>
    <x v="7"/>
    <x v="122"/>
    <x v="158"/>
    <x v="0"/>
    <n v="0"/>
    <s v="Samferdselsanlegg"/>
    <x v="1"/>
  </r>
  <r>
    <x v="54"/>
    <x v="7"/>
    <x v="122"/>
    <x v="10"/>
    <x v="0"/>
    <n v="0"/>
    <s v="Skogplanting"/>
    <x v="3"/>
  </r>
  <r>
    <x v="54"/>
    <x v="7"/>
    <x v="122"/>
    <x v="161"/>
    <x v="1"/>
    <n v="0"/>
    <s v="Næringsbygg og offentlige bygg"/>
    <x v="0"/>
  </r>
  <r>
    <x v="54"/>
    <x v="7"/>
    <x v="122"/>
    <x v="156"/>
    <x v="1"/>
    <n v="0"/>
    <s v="Annet landbruksområde"/>
    <x v="0"/>
  </r>
  <r>
    <x v="54"/>
    <x v="7"/>
    <x v="122"/>
    <x v="155"/>
    <x v="1"/>
    <n v="0"/>
    <s v="Bolig- og fritidsbebyggelse"/>
    <x v="0"/>
  </r>
  <r>
    <x v="54"/>
    <x v="7"/>
    <x v="122"/>
    <x v="159"/>
    <x v="1"/>
    <n v="0"/>
    <s v="Friområder mm"/>
    <x v="3"/>
  </r>
  <r>
    <x v="54"/>
    <x v="7"/>
    <x v="122"/>
    <x v="165"/>
    <x v="1"/>
    <n v="0"/>
    <s v="Næringsbygg og offentlige bygg"/>
    <x v="0"/>
  </r>
  <r>
    <x v="54"/>
    <x v="7"/>
    <x v="122"/>
    <x v="162"/>
    <x v="1"/>
    <n v="0"/>
    <s v="Bolig- og fritidsbebyggelse"/>
    <x v="0"/>
  </r>
  <r>
    <x v="54"/>
    <x v="7"/>
    <x v="122"/>
    <x v="27"/>
    <x v="1"/>
    <n v="0"/>
    <s v="Golfbane mm"/>
    <x v="3"/>
  </r>
  <r>
    <x v="54"/>
    <x v="7"/>
    <x v="122"/>
    <x v="26"/>
    <x v="1"/>
    <n v="0"/>
    <s v="Friområder mm"/>
    <x v="3"/>
  </r>
  <r>
    <x v="54"/>
    <x v="7"/>
    <x v="122"/>
    <x v="160"/>
    <x v="1"/>
    <n v="0"/>
    <s v="Ikke fordelt"/>
    <x v="2"/>
  </r>
  <r>
    <x v="54"/>
    <x v="7"/>
    <x v="122"/>
    <x v="164"/>
    <x v="1"/>
    <n v="0"/>
    <s v="Bolig- og fritidsbebyggelse"/>
    <x v="0"/>
  </r>
  <r>
    <x v="54"/>
    <x v="7"/>
    <x v="122"/>
    <x v="163"/>
    <x v="1"/>
    <n v="0"/>
    <s v="Bolig- og fritidsbebyggelse"/>
    <x v="0"/>
  </r>
  <r>
    <x v="54"/>
    <x v="7"/>
    <x v="122"/>
    <x v="154"/>
    <x v="1"/>
    <n v="0"/>
    <s v="Næringsbygg og offentlige bygg"/>
    <x v="0"/>
  </r>
  <r>
    <x v="54"/>
    <x v="7"/>
    <x v="122"/>
    <x v="157"/>
    <x v="1"/>
    <n v="0"/>
    <s v="Næringsbygg og offentlige bygg"/>
    <x v="0"/>
  </r>
  <r>
    <x v="54"/>
    <x v="7"/>
    <x v="122"/>
    <x v="166"/>
    <x v="1"/>
    <n v="0"/>
    <n v="0"/>
    <x v="5"/>
  </r>
  <r>
    <x v="54"/>
    <x v="7"/>
    <x v="122"/>
    <x v="158"/>
    <x v="1"/>
    <n v="0"/>
    <s v="Samferdselsanlegg"/>
    <x v="1"/>
  </r>
  <r>
    <x v="54"/>
    <x v="7"/>
    <x v="122"/>
    <x v="10"/>
    <x v="1"/>
    <n v="0"/>
    <s v="Skogplanting"/>
    <x v="3"/>
  </r>
  <r>
    <x v="54"/>
    <x v="7"/>
    <x v="123"/>
    <x v="161"/>
    <x v="0"/>
    <n v="0"/>
    <s v="Næringsbygg og offentlige bygg"/>
    <x v="0"/>
  </r>
  <r>
    <x v="54"/>
    <x v="7"/>
    <x v="123"/>
    <x v="156"/>
    <x v="0"/>
    <n v="0"/>
    <s v="Annet landbruksområde"/>
    <x v="0"/>
  </r>
  <r>
    <x v="54"/>
    <x v="7"/>
    <x v="123"/>
    <x v="155"/>
    <x v="0"/>
    <n v="0"/>
    <s v="Bolig- og fritidsbebyggelse"/>
    <x v="0"/>
  </r>
  <r>
    <x v="54"/>
    <x v="7"/>
    <x v="123"/>
    <x v="159"/>
    <x v="0"/>
    <n v="0"/>
    <s v="Friområder mm"/>
    <x v="3"/>
  </r>
  <r>
    <x v="54"/>
    <x v="7"/>
    <x v="123"/>
    <x v="165"/>
    <x v="0"/>
    <n v="0"/>
    <s v="Næringsbygg og offentlige bygg"/>
    <x v="0"/>
  </r>
  <r>
    <x v="54"/>
    <x v="7"/>
    <x v="123"/>
    <x v="162"/>
    <x v="0"/>
    <n v="0"/>
    <s v="Bolig- og fritidsbebyggelse"/>
    <x v="0"/>
  </r>
  <r>
    <x v="54"/>
    <x v="7"/>
    <x v="123"/>
    <x v="27"/>
    <x v="0"/>
    <n v="0"/>
    <s v="Golfbane mm"/>
    <x v="3"/>
  </r>
  <r>
    <x v="54"/>
    <x v="7"/>
    <x v="123"/>
    <x v="26"/>
    <x v="0"/>
    <n v="0"/>
    <s v="Friområder mm"/>
    <x v="3"/>
  </r>
  <r>
    <x v="54"/>
    <x v="7"/>
    <x v="123"/>
    <x v="160"/>
    <x v="0"/>
    <n v="0"/>
    <s v="Ikke fordelt"/>
    <x v="2"/>
  </r>
  <r>
    <x v="54"/>
    <x v="7"/>
    <x v="123"/>
    <x v="164"/>
    <x v="0"/>
    <n v="0"/>
    <s v="Bolig- og fritidsbebyggelse"/>
    <x v="0"/>
  </r>
  <r>
    <x v="54"/>
    <x v="7"/>
    <x v="123"/>
    <x v="163"/>
    <x v="0"/>
    <n v="0"/>
    <s v="Bolig- og fritidsbebyggelse"/>
    <x v="0"/>
  </r>
  <r>
    <x v="54"/>
    <x v="7"/>
    <x v="123"/>
    <x v="154"/>
    <x v="0"/>
    <n v="0"/>
    <s v="Næringsbygg og offentlige bygg"/>
    <x v="0"/>
  </r>
  <r>
    <x v="54"/>
    <x v="7"/>
    <x v="123"/>
    <x v="157"/>
    <x v="0"/>
    <n v="0"/>
    <s v="Næringsbygg og offentlige bygg"/>
    <x v="0"/>
  </r>
  <r>
    <x v="54"/>
    <x v="7"/>
    <x v="123"/>
    <x v="166"/>
    <x v="0"/>
    <n v="0"/>
    <n v="0"/>
    <x v="5"/>
  </r>
  <r>
    <x v="54"/>
    <x v="7"/>
    <x v="123"/>
    <x v="158"/>
    <x v="0"/>
    <n v="0"/>
    <s v="Samferdselsanlegg"/>
    <x v="1"/>
  </r>
  <r>
    <x v="54"/>
    <x v="7"/>
    <x v="123"/>
    <x v="10"/>
    <x v="0"/>
    <n v="0"/>
    <s v="Skogplanting"/>
    <x v="3"/>
  </r>
  <r>
    <x v="54"/>
    <x v="7"/>
    <x v="123"/>
    <x v="161"/>
    <x v="1"/>
    <n v="0"/>
    <s v="Næringsbygg og offentlige bygg"/>
    <x v="0"/>
  </r>
  <r>
    <x v="54"/>
    <x v="7"/>
    <x v="123"/>
    <x v="156"/>
    <x v="1"/>
    <n v="0"/>
    <s v="Annet landbruksområde"/>
    <x v="0"/>
  </r>
  <r>
    <x v="54"/>
    <x v="7"/>
    <x v="123"/>
    <x v="155"/>
    <x v="1"/>
    <n v="0"/>
    <s v="Bolig- og fritidsbebyggelse"/>
    <x v="0"/>
  </r>
  <r>
    <x v="54"/>
    <x v="7"/>
    <x v="123"/>
    <x v="159"/>
    <x v="1"/>
    <n v="0"/>
    <s v="Friområder mm"/>
    <x v="3"/>
  </r>
  <r>
    <x v="54"/>
    <x v="7"/>
    <x v="123"/>
    <x v="165"/>
    <x v="1"/>
    <n v="0"/>
    <s v="Næringsbygg og offentlige bygg"/>
    <x v="0"/>
  </r>
  <r>
    <x v="54"/>
    <x v="7"/>
    <x v="123"/>
    <x v="162"/>
    <x v="1"/>
    <n v="0"/>
    <s v="Bolig- og fritidsbebyggelse"/>
    <x v="0"/>
  </r>
  <r>
    <x v="54"/>
    <x v="7"/>
    <x v="123"/>
    <x v="27"/>
    <x v="1"/>
    <n v="0"/>
    <s v="Golfbane mm"/>
    <x v="3"/>
  </r>
  <r>
    <x v="54"/>
    <x v="7"/>
    <x v="123"/>
    <x v="26"/>
    <x v="1"/>
    <n v="0"/>
    <s v="Friområder mm"/>
    <x v="3"/>
  </r>
  <r>
    <x v="54"/>
    <x v="7"/>
    <x v="123"/>
    <x v="160"/>
    <x v="1"/>
    <n v="0"/>
    <s v="Ikke fordelt"/>
    <x v="2"/>
  </r>
  <r>
    <x v="54"/>
    <x v="7"/>
    <x v="123"/>
    <x v="164"/>
    <x v="1"/>
    <n v="0"/>
    <s v="Bolig- og fritidsbebyggelse"/>
    <x v="0"/>
  </r>
  <r>
    <x v="54"/>
    <x v="7"/>
    <x v="123"/>
    <x v="163"/>
    <x v="1"/>
    <n v="0"/>
    <s v="Bolig- og fritidsbebyggelse"/>
    <x v="0"/>
  </r>
  <r>
    <x v="54"/>
    <x v="7"/>
    <x v="123"/>
    <x v="154"/>
    <x v="1"/>
    <n v="0"/>
    <s v="Næringsbygg og offentlige bygg"/>
    <x v="0"/>
  </r>
  <r>
    <x v="54"/>
    <x v="7"/>
    <x v="123"/>
    <x v="157"/>
    <x v="1"/>
    <n v="0"/>
    <s v="Næringsbygg og offentlige bygg"/>
    <x v="0"/>
  </r>
  <r>
    <x v="54"/>
    <x v="7"/>
    <x v="123"/>
    <x v="166"/>
    <x v="1"/>
    <n v="0"/>
    <n v="0"/>
    <x v="5"/>
  </r>
  <r>
    <x v="54"/>
    <x v="7"/>
    <x v="123"/>
    <x v="158"/>
    <x v="1"/>
    <n v="0"/>
    <s v="Samferdselsanlegg"/>
    <x v="1"/>
  </r>
  <r>
    <x v="54"/>
    <x v="7"/>
    <x v="123"/>
    <x v="10"/>
    <x v="1"/>
    <n v="0"/>
    <s v="Skogplanting"/>
    <x v="3"/>
  </r>
  <r>
    <x v="54"/>
    <x v="7"/>
    <x v="124"/>
    <x v="161"/>
    <x v="0"/>
    <n v="0"/>
    <s v="Næringsbygg og offentlige bygg"/>
    <x v="0"/>
  </r>
  <r>
    <x v="54"/>
    <x v="7"/>
    <x v="124"/>
    <x v="156"/>
    <x v="0"/>
    <n v="0"/>
    <s v="Annet landbruksområde"/>
    <x v="0"/>
  </r>
  <r>
    <x v="54"/>
    <x v="7"/>
    <x v="124"/>
    <x v="155"/>
    <x v="0"/>
    <n v="4"/>
    <s v="Bolig- og fritidsbebyggelse"/>
    <x v="0"/>
  </r>
  <r>
    <x v="54"/>
    <x v="7"/>
    <x v="124"/>
    <x v="159"/>
    <x v="0"/>
    <n v="0"/>
    <s v="Friområder mm"/>
    <x v="3"/>
  </r>
  <r>
    <x v="54"/>
    <x v="7"/>
    <x v="124"/>
    <x v="165"/>
    <x v="0"/>
    <n v="0"/>
    <s v="Næringsbygg og offentlige bygg"/>
    <x v="0"/>
  </r>
  <r>
    <x v="54"/>
    <x v="7"/>
    <x v="124"/>
    <x v="162"/>
    <x v="0"/>
    <n v="1.6"/>
    <s v="Bolig- og fritidsbebyggelse"/>
    <x v="0"/>
  </r>
  <r>
    <x v="54"/>
    <x v="7"/>
    <x v="124"/>
    <x v="27"/>
    <x v="0"/>
    <n v="0"/>
    <s v="Golfbane mm"/>
    <x v="3"/>
  </r>
  <r>
    <x v="54"/>
    <x v="7"/>
    <x v="124"/>
    <x v="26"/>
    <x v="0"/>
    <n v="0"/>
    <s v="Friområder mm"/>
    <x v="3"/>
  </r>
  <r>
    <x v="54"/>
    <x v="7"/>
    <x v="124"/>
    <x v="160"/>
    <x v="0"/>
    <n v="0"/>
    <s v="Ikke fordelt"/>
    <x v="2"/>
  </r>
  <r>
    <x v="54"/>
    <x v="7"/>
    <x v="124"/>
    <x v="164"/>
    <x v="0"/>
    <n v="0"/>
    <s v="Bolig- og fritidsbebyggelse"/>
    <x v="0"/>
  </r>
  <r>
    <x v="54"/>
    <x v="7"/>
    <x v="124"/>
    <x v="163"/>
    <x v="0"/>
    <n v="0"/>
    <s v="Bolig- og fritidsbebyggelse"/>
    <x v="0"/>
  </r>
  <r>
    <x v="54"/>
    <x v="7"/>
    <x v="124"/>
    <x v="154"/>
    <x v="0"/>
    <n v="0"/>
    <s v="Næringsbygg og offentlige bygg"/>
    <x v="0"/>
  </r>
  <r>
    <x v="54"/>
    <x v="7"/>
    <x v="124"/>
    <x v="157"/>
    <x v="0"/>
    <n v="0"/>
    <s v="Næringsbygg og offentlige bygg"/>
    <x v="0"/>
  </r>
  <r>
    <x v="54"/>
    <x v="7"/>
    <x v="124"/>
    <x v="166"/>
    <x v="0"/>
    <n v="5.6"/>
    <n v="0"/>
    <x v="5"/>
  </r>
  <r>
    <x v="54"/>
    <x v="7"/>
    <x v="124"/>
    <x v="158"/>
    <x v="0"/>
    <n v="0"/>
    <s v="Samferdselsanlegg"/>
    <x v="1"/>
  </r>
  <r>
    <x v="54"/>
    <x v="7"/>
    <x v="124"/>
    <x v="10"/>
    <x v="0"/>
    <n v="0"/>
    <s v="Skogplanting"/>
    <x v="3"/>
  </r>
  <r>
    <x v="54"/>
    <x v="7"/>
    <x v="124"/>
    <x v="161"/>
    <x v="1"/>
    <n v="0"/>
    <s v="Næringsbygg og offentlige bygg"/>
    <x v="0"/>
  </r>
  <r>
    <x v="54"/>
    <x v="7"/>
    <x v="124"/>
    <x v="156"/>
    <x v="1"/>
    <n v="0"/>
    <s v="Annet landbruksområde"/>
    <x v="0"/>
  </r>
  <r>
    <x v="54"/>
    <x v="7"/>
    <x v="124"/>
    <x v="155"/>
    <x v="1"/>
    <n v="0.1"/>
    <s v="Bolig- og fritidsbebyggelse"/>
    <x v="0"/>
  </r>
  <r>
    <x v="54"/>
    <x v="7"/>
    <x v="124"/>
    <x v="159"/>
    <x v="1"/>
    <n v="0"/>
    <s v="Friområder mm"/>
    <x v="3"/>
  </r>
  <r>
    <x v="54"/>
    <x v="7"/>
    <x v="124"/>
    <x v="165"/>
    <x v="1"/>
    <n v="0"/>
    <s v="Næringsbygg og offentlige bygg"/>
    <x v="0"/>
  </r>
  <r>
    <x v="54"/>
    <x v="7"/>
    <x v="124"/>
    <x v="162"/>
    <x v="1"/>
    <n v="0"/>
    <s v="Bolig- og fritidsbebyggelse"/>
    <x v="0"/>
  </r>
  <r>
    <x v="54"/>
    <x v="7"/>
    <x v="124"/>
    <x v="27"/>
    <x v="1"/>
    <n v="0"/>
    <s v="Golfbane mm"/>
    <x v="3"/>
  </r>
  <r>
    <x v="54"/>
    <x v="7"/>
    <x v="124"/>
    <x v="26"/>
    <x v="1"/>
    <n v="0"/>
    <s v="Friområder mm"/>
    <x v="3"/>
  </r>
  <r>
    <x v="54"/>
    <x v="7"/>
    <x v="124"/>
    <x v="160"/>
    <x v="1"/>
    <n v="0"/>
    <s v="Ikke fordelt"/>
    <x v="2"/>
  </r>
  <r>
    <x v="54"/>
    <x v="7"/>
    <x v="124"/>
    <x v="164"/>
    <x v="1"/>
    <n v="0"/>
    <s v="Bolig- og fritidsbebyggelse"/>
    <x v="0"/>
  </r>
  <r>
    <x v="54"/>
    <x v="7"/>
    <x v="124"/>
    <x v="163"/>
    <x v="1"/>
    <n v="0"/>
    <s v="Bolig- og fritidsbebyggelse"/>
    <x v="0"/>
  </r>
  <r>
    <x v="54"/>
    <x v="7"/>
    <x v="124"/>
    <x v="154"/>
    <x v="1"/>
    <n v="0"/>
    <s v="Næringsbygg og offentlige bygg"/>
    <x v="0"/>
  </r>
  <r>
    <x v="54"/>
    <x v="7"/>
    <x v="124"/>
    <x v="157"/>
    <x v="1"/>
    <n v="0"/>
    <s v="Næringsbygg og offentlige bygg"/>
    <x v="0"/>
  </r>
  <r>
    <x v="54"/>
    <x v="7"/>
    <x v="124"/>
    <x v="166"/>
    <x v="1"/>
    <n v="0.1"/>
    <n v="0"/>
    <x v="5"/>
  </r>
  <r>
    <x v="54"/>
    <x v="7"/>
    <x v="124"/>
    <x v="158"/>
    <x v="1"/>
    <n v="0"/>
    <s v="Samferdselsanlegg"/>
    <x v="1"/>
  </r>
  <r>
    <x v="54"/>
    <x v="7"/>
    <x v="124"/>
    <x v="10"/>
    <x v="1"/>
    <n v="0"/>
    <s v="Skogplanting"/>
    <x v="3"/>
  </r>
  <r>
    <x v="54"/>
    <x v="7"/>
    <x v="125"/>
    <x v="161"/>
    <x v="0"/>
    <n v="0"/>
    <s v="Næringsbygg og offentlige bygg"/>
    <x v="0"/>
  </r>
  <r>
    <x v="54"/>
    <x v="7"/>
    <x v="125"/>
    <x v="156"/>
    <x v="0"/>
    <n v="0"/>
    <s v="Annet landbruksområde"/>
    <x v="0"/>
  </r>
  <r>
    <x v="54"/>
    <x v="7"/>
    <x v="125"/>
    <x v="155"/>
    <x v="0"/>
    <n v="0"/>
    <s v="Bolig- og fritidsbebyggelse"/>
    <x v="0"/>
  </r>
  <r>
    <x v="54"/>
    <x v="7"/>
    <x v="125"/>
    <x v="159"/>
    <x v="0"/>
    <n v="0"/>
    <s v="Friområder mm"/>
    <x v="3"/>
  </r>
  <r>
    <x v="54"/>
    <x v="7"/>
    <x v="125"/>
    <x v="165"/>
    <x v="0"/>
    <n v="0"/>
    <s v="Næringsbygg og offentlige bygg"/>
    <x v="0"/>
  </r>
  <r>
    <x v="54"/>
    <x v="7"/>
    <x v="125"/>
    <x v="162"/>
    <x v="0"/>
    <n v="0"/>
    <s v="Bolig- og fritidsbebyggelse"/>
    <x v="0"/>
  </r>
  <r>
    <x v="54"/>
    <x v="7"/>
    <x v="125"/>
    <x v="27"/>
    <x v="0"/>
    <n v="0"/>
    <s v="Golfbane mm"/>
    <x v="3"/>
  </r>
  <r>
    <x v="54"/>
    <x v="7"/>
    <x v="125"/>
    <x v="26"/>
    <x v="0"/>
    <n v="0"/>
    <s v="Friområder mm"/>
    <x v="3"/>
  </r>
  <r>
    <x v="54"/>
    <x v="7"/>
    <x v="125"/>
    <x v="160"/>
    <x v="0"/>
    <n v="0"/>
    <s v="Ikke fordelt"/>
    <x v="2"/>
  </r>
  <r>
    <x v="54"/>
    <x v="7"/>
    <x v="125"/>
    <x v="164"/>
    <x v="0"/>
    <n v="0"/>
    <s v="Bolig- og fritidsbebyggelse"/>
    <x v="0"/>
  </r>
  <r>
    <x v="54"/>
    <x v="7"/>
    <x v="125"/>
    <x v="163"/>
    <x v="0"/>
    <n v="0"/>
    <s v="Bolig- og fritidsbebyggelse"/>
    <x v="0"/>
  </r>
  <r>
    <x v="54"/>
    <x v="7"/>
    <x v="125"/>
    <x v="154"/>
    <x v="0"/>
    <n v="0"/>
    <s v="Næringsbygg og offentlige bygg"/>
    <x v="0"/>
  </r>
  <r>
    <x v="54"/>
    <x v="7"/>
    <x v="125"/>
    <x v="157"/>
    <x v="0"/>
    <n v="0"/>
    <s v="Næringsbygg og offentlige bygg"/>
    <x v="0"/>
  </r>
  <r>
    <x v="54"/>
    <x v="7"/>
    <x v="125"/>
    <x v="166"/>
    <x v="0"/>
    <n v="0"/>
    <n v="0"/>
    <x v="5"/>
  </r>
  <r>
    <x v="54"/>
    <x v="7"/>
    <x v="125"/>
    <x v="158"/>
    <x v="0"/>
    <n v="0"/>
    <s v="Samferdselsanlegg"/>
    <x v="1"/>
  </r>
  <r>
    <x v="54"/>
    <x v="7"/>
    <x v="125"/>
    <x v="10"/>
    <x v="0"/>
    <n v="0"/>
    <s v="Skogplanting"/>
    <x v="3"/>
  </r>
  <r>
    <x v="54"/>
    <x v="7"/>
    <x v="125"/>
    <x v="161"/>
    <x v="1"/>
    <n v="0"/>
    <s v="Næringsbygg og offentlige bygg"/>
    <x v="0"/>
  </r>
  <r>
    <x v="54"/>
    <x v="7"/>
    <x v="125"/>
    <x v="156"/>
    <x v="1"/>
    <n v="0"/>
    <s v="Annet landbruksområde"/>
    <x v="0"/>
  </r>
  <r>
    <x v="54"/>
    <x v="7"/>
    <x v="125"/>
    <x v="155"/>
    <x v="1"/>
    <n v="0"/>
    <s v="Bolig- og fritidsbebyggelse"/>
    <x v="0"/>
  </r>
  <r>
    <x v="54"/>
    <x v="7"/>
    <x v="125"/>
    <x v="159"/>
    <x v="1"/>
    <n v="0"/>
    <s v="Friområder mm"/>
    <x v="3"/>
  </r>
  <r>
    <x v="54"/>
    <x v="7"/>
    <x v="125"/>
    <x v="165"/>
    <x v="1"/>
    <n v="0"/>
    <s v="Næringsbygg og offentlige bygg"/>
    <x v="0"/>
  </r>
  <r>
    <x v="54"/>
    <x v="7"/>
    <x v="125"/>
    <x v="162"/>
    <x v="1"/>
    <n v="0"/>
    <s v="Bolig- og fritidsbebyggelse"/>
    <x v="0"/>
  </r>
  <r>
    <x v="54"/>
    <x v="7"/>
    <x v="125"/>
    <x v="27"/>
    <x v="1"/>
    <n v="0"/>
    <s v="Golfbane mm"/>
    <x v="3"/>
  </r>
  <r>
    <x v="54"/>
    <x v="7"/>
    <x v="125"/>
    <x v="26"/>
    <x v="1"/>
    <n v="0"/>
    <s v="Friområder mm"/>
    <x v="3"/>
  </r>
  <r>
    <x v="54"/>
    <x v="7"/>
    <x v="125"/>
    <x v="160"/>
    <x v="1"/>
    <n v="0"/>
    <s v="Ikke fordelt"/>
    <x v="2"/>
  </r>
  <r>
    <x v="54"/>
    <x v="7"/>
    <x v="125"/>
    <x v="164"/>
    <x v="1"/>
    <n v="0"/>
    <s v="Bolig- og fritidsbebyggelse"/>
    <x v="0"/>
  </r>
  <r>
    <x v="54"/>
    <x v="7"/>
    <x v="125"/>
    <x v="163"/>
    <x v="1"/>
    <n v="0"/>
    <s v="Bolig- og fritidsbebyggelse"/>
    <x v="0"/>
  </r>
  <r>
    <x v="54"/>
    <x v="7"/>
    <x v="125"/>
    <x v="154"/>
    <x v="1"/>
    <n v="0"/>
    <s v="Næringsbygg og offentlige bygg"/>
    <x v="0"/>
  </r>
  <r>
    <x v="54"/>
    <x v="7"/>
    <x v="125"/>
    <x v="157"/>
    <x v="1"/>
    <n v="0"/>
    <s v="Næringsbygg og offentlige bygg"/>
    <x v="0"/>
  </r>
  <r>
    <x v="54"/>
    <x v="7"/>
    <x v="125"/>
    <x v="166"/>
    <x v="1"/>
    <n v="0"/>
    <n v="0"/>
    <x v="5"/>
  </r>
  <r>
    <x v="54"/>
    <x v="7"/>
    <x v="125"/>
    <x v="158"/>
    <x v="1"/>
    <n v="0"/>
    <s v="Samferdselsanlegg"/>
    <x v="1"/>
  </r>
  <r>
    <x v="54"/>
    <x v="7"/>
    <x v="125"/>
    <x v="10"/>
    <x v="1"/>
    <n v="0"/>
    <s v="Skogplanting"/>
    <x v="3"/>
  </r>
  <r>
    <x v="54"/>
    <x v="7"/>
    <x v="126"/>
    <x v="161"/>
    <x v="0"/>
    <n v="0"/>
    <s v="Næringsbygg og offentlige bygg"/>
    <x v="0"/>
  </r>
  <r>
    <x v="54"/>
    <x v="7"/>
    <x v="126"/>
    <x v="156"/>
    <x v="0"/>
    <n v="0"/>
    <s v="Annet landbruksområde"/>
    <x v="0"/>
  </r>
  <r>
    <x v="54"/>
    <x v="7"/>
    <x v="126"/>
    <x v="155"/>
    <x v="0"/>
    <n v="0"/>
    <s v="Bolig- og fritidsbebyggelse"/>
    <x v="0"/>
  </r>
  <r>
    <x v="54"/>
    <x v="7"/>
    <x v="126"/>
    <x v="159"/>
    <x v="0"/>
    <n v="0"/>
    <s v="Friområder mm"/>
    <x v="3"/>
  </r>
  <r>
    <x v="54"/>
    <x v="7"/>
    <x v="126"/>
    <x v="165"/>
    <x v="0"/>
    <n v="0"/>
    <s v="Næringsbygg og offentlige bygg"/>
    <x v="0"/>
  </r>
  <r>
    <x v="54"/>
    <x v="7"/>
    <x v="126"/>
    <x v="162"/>
    <x v="0"/>
    <n v="0"/>
    <s v="Bolig- og fritidsbebyggelse"/>
    <x v="0"/>
  </r>
  <r>
    <x v="54"/>
    <x v="7"/>
    <x v="126"/>
    <x v="27"/>
    <x v="0"/>
    <n v="0"/>
    <s v="Golfbane mm"/>
    <x v="3"/>
  </r>
  <r>
    <x v="54"/>
    <x v="7"/>
    <x v="126"/>
    <x v="26"/>
    <x v="0"/>
    <n v="0"/>
    <s v="Friområder mm"/>
    <x v="3"/>
  </r>
  <r>
    <x v="54"/>
    <x v="7"/>
    <x v="126"/>
    <x v="160"/>
    <x v="0"/>
    <n v="0"/>
    <s v="Ikke fordelt"/>
    <x v="2"/>
  </r>
  <r>
    <x v="54"/>
    <x v="7"/>
    <x v="126"/>
    <x v="164"/>
    <x v="0"/>
    <n v="0"/>
    <s v="Bolig- og fritidsbebyggelse"/>
    <x v="0"/>
  </r>
  <r>
    <x v="54"/>
    <x v="7"/>
    <x v="126"/>
    <x v="163"/>
    <x v="0"/>
    <n v="0"/>
    <s v="Bolig- og fritidsbebyggelse"/>
    <x v="0"/>
  </r>
  <r>
    <x v="54"/>
    <x v="7"/>
    <x v="126"/>
    <x v="154"/>
    <x v="0"/>
    <n v="0"/>
    <s v="Næringsbygg og offentlige bygg"/>
    <x v="0"/>
  </r>
  <r>
    <x v="54"/>
    <x v="7"/>
    <x v="126"/>
    <x v="157"/>
    <x v="0"/>
    <n v="0"/>
    <s v="Næringsbygg og offentlige bygg"/>
    <x v="0"/>
  </r>
  <r>
    <x v="54"/>
    <x v="7"/>
    <x v="126"/>
    <x v="166"/>
    <x v="0"/>
    <n v="0"/>
    <n v="0"/>
    <x v="5"/>
  </r>
  <r>
    <x v="54"/>
    <x v="7"/>
    <x v="126"/>
    <x v="158"/>
    <x v="0"/>
    <n v="0"/>
    <s v="Samferdselsanlegg"/>
    <x v="1"/>
  </r>
  <r>
    <x v="54"/>
    <x v="7"/>
    <x v="126"/>
    <x v="10"/>
    <x v="0"/>
    <n v="0"/>
    <s v="Skogplanting"/>
    <x v="3"/>
  </r>
  <r>
    <x v="54"/>
    <x v="7"/>
    <x v="126"/>
    <x v="161"/>
    <x v="1"/>
    <n v="0"/>
    <s v="Næringsbygg og offentlige bygg"/>
    <x v="0"/>
  </r>
  <r>
    <x v="54"/>
    <x v="7"/>
    <x v="126"/>
    <x v="156"/>
    <x v="1"/>
    <n v="0"/>
    <s v="Annet landbruksområde"/>
    <x v="0"/>
  </r>
  <r>
    <x v="54"/>
    <x v="7"/>
    <x v="126"/>
    <x v="155"/>
    <x v="1"/>
    <n v="0"/>
    <s v="Bolig- og fritidsbebyggelse"/>
    <x v="0"/>
  </r>
  <r>
    <x v="54"/>
    <x v="7"/>
    <x v="126"/>
    <x v="159"/>
    <x v="1"/>
    <n v="0"/>
    <s v="Friområder mm"/>
    <x v="3"/>
  </r>
  <r>
    <x v="54"/>
    <x v="7"/>
    <x v="126"/>
    <x v="165"/>
    <x v="1"/>
    <n v="0"/>
    <s v="Næringsbygg og offentlige bygg"/>
    <x v="0"/>
  </r>
  <r>
    <x v="54"/>
    <x v="7"/>
    <x v="126"/>
    <x v="162"/>
    <x v="1"/>
    <n v="0"/>
    <s v="Bolig- og fritidsbebyggelse"/>
    <x v="0"/>
  </r>
  <r>
    <x v="54"/>
    <x v="7"/>
    <x v="126"/>
    <x v="27"/>
    <x v="1"/>
    <n v="0"/>
    <s v="Golfbane mm"/>
    <x v="3"/>
  </r>
  <r>
    <x v="54"/>
    <x v="7"/>
    <x v="126"/>
    <x v="26"/>
    <x v="1"/>
    <n v="0"/>
    <s v="Friområder mm"/>
    <x v="3"/>
  </r>
  <r>
    <x v="54"/>
    <x v="7"/>
    <x v="126"/>
    <x v="160"/>
    <x v="1"/>
    <n v="0"/>
    <s v="Ikke fordelt"/>
    <x v="2"/>
  </r>
  <r>
    <x v="54"/>
    <x v="7"/>
    <x v="126"/>
    <x v="164"/>
    <x v="1"/>
    <n v="0"/>
    <s v="Bolig- og fritidsbebyggelse"/>
    <x v="0"/>
  </r>
  <r>
    <x v="54"/>
    <x v="7"/>
    <x v="126"/>
    <x v="163"/>
    <x v="1"/>
    <n v="0"/>
    <s v="Bolig- og fritidsbebyggelse"/>
    <x v="0"/>
  </r>
  <r>
    <x v="54"/>
    <x v="7"/>
    <x v="126"/>
    <x v="154"/>
    <x v="1"/>
    <n v="0"/>
    <s v="Næringsbygg og offentlige bygg"/>
    <x v="0"/>
  </r>
  <r>
    <x v="54"/>
    <x v="7"/>
    <x v="126"/>
    <x v="157"/>
    <x v="1"/>
    <n v="0"/>
    <s v="Næringsbygg og offentlige bygg"/>
    <x v="0"/>
  </r>
  <r>
    <x v="54"/>
    <x v="7"/>
    <x v="126"/>
    <x v="166"/>
    <x v="1"/>
    <n v="0"/>
    <n v="0"/>
    <x v="5"/>
  </r>
  <r>
    <x v="54"/>
    <x v="7"/>
    <x v="126"/>
    <x v="158"/>
    <x v="1"/>
    <n v="0"/>
    <s v="Samferdselsanlegg"/>
    <x v="1"/>
  </r>
  <r>
    <x v="54"/>
    <x v="7"/>
    <x v="126"/>
    <x v="10"/>
    <x v="1"/>
    <n v="0"/>
    <s v="Skogplanting"/>
    <x v="3"/>
  </r>
  <r>
    <x v="54"/>
    <x v="7"/>
    <x v="127"/>
    <x v="161"/>
    <x v="0"/>
    <n v="1.5"/>
    <s v="Næringsbygg og offentlige bygg"/>
    <x v="0"/>
  </r>
  <r>
    <x v="54"/>
    <x v="7"/>
    <x v="127"/>
    <x v="156"/>
    <x v="0"/>
    <n v="0"/>
    <s v="Annet landbruksområde"/>
    <x v="0"/>
  </r>
  <r>
    <x v="54"/>
    <x v="7"/>
    <x v="127"/>
    <x v="155"/>
    <x v="0"/>
    <n v="12.2"/>
    <s v="Bolig- og fritidsbebyggelse"/>
    <x v="0"/>
  </r>
  <r>
    <x v="54"/>
    <x v="7"/>
    <x v="127"/>
    <x v="159"/>
    <x v="0"/>
    <n v="0"/>
    <s v="Friområder mm"/>
    <x v="3"/>
  </r>
  <r>
    <x v="54"/>
    <x v="7"/>
    <x v="127"/>
    <x v="165"/>
    <x v="0"/>
    <n v="0"/>
    <s v="Næringsbygg og offentlige bygg"/>
    <x v="0"/>
  </r>
  <r>
    <x v="54"/>
    <x v="7"/>
    <x v="127"/>
    <x v="162"/>
    <x v="0"/>
    <n v="0"/>
    <s v="Bolig- og fritidsbebyggelse"/>
    <x v="0"/>
  </r>
  <r>
    <x v="54"/>
    <x v="7"/>
    <x v="127"/>
    <x v="27"/>
    <x v="0"/>
    <n v="0"/>
    <s v="Golfbane mm"/>
    <x v="3"/>
  </r>
  <r>
    <x v="54"/>
    <x v="7"/>
    <x v="127"/>
    <x v="26"/>
    <x v="0"/>
    <n v="1.5"/>
    <s v="Friområder mm"/>
    <x v="3"/>
  </r>
  <r>
    <x v="54"/>
    <x v="7"/>
    <x v="127"/>
    <x v="160"/>
    <x v="0"/>
    <n v="0"/>
    <s v="Ikke fordelt"/>
    <x v="2"/>
  </r>
  <r>
    <x v="54"/>
    <x v="7"/>
    <x v="127"/>
    <x v="164"/>
    <x v="0"/>
    <n v="0"/>
    <s v="Bolig- og fritidsbebyggelse"/>
    <x v="0"/>
  </r>
  <r>
    <x v="54"/>
    <x v="7"/>
    <x v="127"/>
    <x v="163"/>
    <x v="0"/>
    <n v="0"/>
    <s v="Bolig- og fritidsbebyggelse"/>
    <x v="0"/>
  </r>
  <r>
    <x v="54"/>
    <x v="7"/>
    <x v="127"/>
    <x v="154"/>
    <x v="0"/>
    <n v="0"/>
    <s v="Næringsbygg og offentlige bygg"/>
    <x v="0"/>
  </r>
  <r>
    <x v="54"/>
    <x v="7"/>
    <x v="127"/>
    <x v="157"/>
    <x v="0"/>
    <n v="0"/>
    <s v="Næringsbygg og offentlige bygg"/>
    <x v="0"/>
  </r>
  <r>
    <x v="54"/>
    <x v="7"/>
    <x v="127"/>
    <x v="166"/>
    <x v="0"/>
    <n v="15.9"/>
    <n v="0"/>
    <x v="5"/>
  </r>
  <r>
    <x v="54"/>
    <x v="7"/>
    <x v="127"/>
    <x v="158"/>
    <x v="0"/>
    <n v="0.7"/>
    <s v="Samferdselsanlegg"/>
    <x v="1"/>
  </r>
  <r>
    <x v="54"/>
    <x v="7"/>
    <x v="127"/>
    <x v="10"/>
    <x v="0"/>
    <n v="0"/>
    <s v="Skogplanting"/>
    <x v="3"/>
  </r>
  <r>
    <x v="54"/>
    <x v="7"/>
    <x v="127"/>
    <x v="161"/>
    <x v="1"/>
    <n v="0"/>
    <s v="Næringsbygg og offentlige bygg"/>
    <x v="0"/>
  </r>
  <r>
    <x v="54"/>
    <x v="7"/>
    <x v="127"/>
    <x v="156"/>
    <x v="1"/>
    <n v="0"/>
    <s v="Annet landbruksområde"/>
    <x v="0"/>
  </r>
  <r>
    <x v="54"/>
    <x v="7"/>
    <x v="127"/>
    <x v="155"/>
    <x v="1"/>
    <n v="0"/>
    <s v="Bolig- og fritidsbebyggelse"/>
    <x v="0"/>
  </r>
  <r>
    <x v="54"/>
    <x v="7"/>
    <x v="127"/>
    <x v="159"/>
    <x v="1"/>
    <n v="0"/>
    <s v="Friområder mm"/>
    <x v="3"/>
  </r>
  <r>
    <x v="54"/>
    <x v="7"/>
    <x v="127"/>
    <x v="165"/>
    <x v="1"/>
    <n v="0"/>
    <s v="Næringsbygg og offentlige bygg"/>
    <x v="0"/>
  </r>
  <r>
    <x v="54"/>
    <x v="7"/>
    <x v="127"/>
    <x v="162"/>
    <x v="1"/>
    <n v="0"/>
    <s v="Bolig- og fritidsbebyggelse"/>
    <x v="0"/>
  </r>
  <r>
    <x v="54"/>
    <x v="7"/>
    <x v="127"/>
    <x v="27"/>
    <x v="1"/>
    <n v="0"/>
    <s v="Golfbane mm"/>
    <x v="3"/>
  </r>
  <r>
    <x v="54"/>
    <x v="7"/>
    <x v="127"/>
    <x v="26"/>
    <x v="1"/>
    <n v="0"/>
    <s v="Friområder mm"/>
    <x v="3"/>
  </r>
  <r>
    <x v="54"/>
    <x v="7"/>
    <x v="127"/>
    <x v="160"/>
    <x v="1"/>
    <n v="0"/>
    <s v="Ikke fordelt"/>
    <x v="2"/>
  </r>
  <r>
    <x v="54"/>
    <x v="7"/>
    <x v="127"/>
    <x v="164"/>
    <x v="1"/>
    <n v="0"/>
    <s v="Bolig- og fritidsbebyggelse"/>
    <x v="0"/>
  </r>
  <r>
    <x v="54"/>
    <x v="7"/>
    <x v="127"/>
    <x v="163"/>
    <x v="1"/>
    <n v="0"/>
    <s v="Bolig- og fritidsbebyggelse"/>
    <x v="0"/>
  </r>
  <r>
    <x v="54"/>
    <x v="7"/>
    <x v="127"/>
    <x v="154"/>
    <x v="1"/>
    <n v="0"/>
    <s v="Næringsbygg og offentlige bygg"/>
    <x v="0"/>
  </r>
  <r>
    <x v="54"/>
    <x v="7"/>
    <x v="127"/>
    <x v="157"/>
    <x v="1"/>
    <n v="0"/>
    <s v="Næringsbygg og offentlige bygg"/>
    <x v="0"/>
  </r>
  <r>
    <x v="54"/>
    <x v="7"/>
    <x v="127"/>
    <x v="166"/>
    <x v="1"/>
    <n v="0"/>
    <n v="0"/>
    <x v="5"/>
  </r>
  <r>
    <x v="54"/>
    <x v="7"/>
    <x v="127"/>
    <x v="158"/>
    <x v="1"/>
    <n v="0"/>
    <s v="Samferdselsanlegg"/>
    <x v="1"/>
  </r>
  <r>
    <x v="54"/>
    <x v="7"/>
    <x v="127"/>
    <x v="10"/>
    <x v="1"/>
    <n v="0"/>
    <s v="Skogplanting"/>
    <x v="3"/>
  </r>
  <r>
    <x v="54"/>
    <x v="7"/>
    <x v="128"/>
    <x v="161"/>
    <x v="0"/>
    <n v="0"/>
    <s v="Næringsbygg og offentlige bygg"/>
    <x v="0"/>
  </r>
  <r>
    <x v="54"/>
    <x v="7"/>
    <x v="128"/>
    <x v="156"/>
    <x v="0"/>
    <n v="1.5"/>
    <s v="Annet landbruksområde"/>
    <x v="0"/>
  </r>
  <r>
    <x v="54"/>
    <x v="7"/>
    <x v="128"/>
    <x v="155"/>
    <x v="0"/>
    <n v="5"/>
    <s v="Bolig- og fritidsbebyggelse"/>
    <x v="0"/>
  </r>
  <r>
    <x v="54"/>
    <x v="7"/>
    <x v="128"/>
    <x v="159"/>
    <x v="0"/>
    <n v="0"/>
    <s v="Friområder mm"/>
    <x v="3"/>
  </r>
  <r>
    <x v="54"/>
    <x v="7"/>
    <x v="128"/>
    <x v="165"/>
    <x v="0"/>
    <n v="0"/>
    <s v="Næringsbygg og offentlige bygg"/>
    <x v="0"/>
  </r>
  <r>
    <x v="54"/>
    <x v="7"/>
    <x v="128"/>
    <x v="162"/>
    <x v="0"/>
    <n v="0"/>
    <s v="Bolig- og fritidsbebyggelse"/>
    <x v="0"/>
  </r>
  <r>
    <x v="54"/>
    <x v="7"/>
    <x v="128"/>
    <x v="27"/>
    <x v="0"/>
    <n v="0"/>
    <s v="Golfbane mm"/>
    <x v="3"/>
  </r>
  <r>
    <x v="54"/>
    <x v="7"/>
    <x v="128"/>
    <x v="26"/>
    <x v="0"/>
    <n v="0"/>
    <s v="Friområder mm"/>
    <x v="3"/>
  </r>
  <r>
    <x v="54"/>
    <x v="7"/>
    <x v="128"/>
    <x v="160"/>
    <x v="0"/>
    <n v="0"/>
    <s v="Ikke fordelt"/>
    <x v="2"/>
  </r>
  <r>
    <x v="54"/>
    <x v="7"/>
    <x v="128"/>
    <x v="164"/>
    <x v="0"/>
    <n v="0"/>
    <s v="Bolig- og fritidsbebyggelse"/>
    <x v="0"/>
  </r>
  <r>
    <x v="54"/>
    <x v="7"/>
    <x v="128"/>
    <x v="163"/>
    <x v="0"/>
    <n v="0"/>
    <s v="Bolig- og fritidsbebyggelse"/>
    <x v="0"/>
  </r>
  <r>
    <x v="54"/>
    <x v="7"/>
    <x v="128"/>
    <x v="154"/>
    <x v="0"/>
    <n v="0"/>
    <s v="Næringsbygg og offentlige bygg"/>
    <x v="0"/>
  </r>
  <r>
    <x v="54"/>
    <x v="7"/>
    <x v="128"/>
    <x v="157"/>
    <x v="0"/>
    <n v="0"/>
    <s v="Næringsbygg og offentlige bygg"/>
    <x v="0"/>
  </r>
  <r>
    <x v="54"/>
    <x v="7"/>
    <x v="128"/>
    <x v="166"/>
    <x v="0"/>
    <n v="6.5"/>
    <n v="0"/>
    <x v="5"/>
  </r>
  <r>
    <x v="54"/>
    <x v="7"/>
    <x v="128"/>
    <x v="158"/>
    <x v="0"/>
    <n v="0"/>
    <s v="Samferdselsanlegg"/>
    <x v="1"/>
  </r>
  <r>
    <x v="54"/>
    <x v="7"/>
    <x v="128"/>
    <x v="10"/>
    <x v="0"/>
    <n v="0"/>
    <s v="Skogplanting"/>
    <x v="3"/>
  </r>
  <r>
    <x v="54"/>
    <x v="7"/>
    <x v="128"/>
    <x v="161"/>
    <x v="1"/>
    <n v="0"/>
    <s v="Næringsbygg og offentlige bygg"/>
    <x v="0"/>
  </r>
  <r>
    <x v="54"/>
    <x v="7"/>
    <x v="128"/>
    <x v="156"/>
    <x v="1"/>
    <n v="0"/>
    <s v="Annet landbruksområde"/>
    <x v="0"/>
  </r>
  <r>
    <x v="54"/>
    <x v="7"/>
    <x v="128"/>
    <x v="155"/>
    <x v="1"/>
    <n v="5"/>
    <s v="Bolig- og fritidsbebyggelse"/>
    <x v="0"/>
  </r>
  <r>
    <x v="54"/>
    <x v="7"/>
    <x v="128"/>
    <x v="159"/>
    <x v="1"/>
    <n v="0"/>
    <s v="Friområder mm"/>
    <x v="3"/>
  </r>
  <r>
    <x v="54"/>
    <x v="7"/>
    <x v="128"/>
    <x v="165"/>
    <x v="1"/>
    <n v="0"/>
    <s v="Næringsbygg og offentlige bygg"/>
    <x v="0"/>
  </r>
  <r>
    <x v="54"/>
    <x v="7"/>
    <x v="128"/>
    <x v="162"/>
    <x v="1"/>
    <n v="0"/>
    <s v="Bolig- og fritidsbebyggelse"/>
    <x v="0"/>
  </r>
  <r>
    <x v="54"/>
    <x v="7"/>
    <x v="128"/>
    <x v="27"/>
    <x v="1"/>
    <n v="0"/>
    <s v="Golfbane mm"/>
    <x v="3"/>
  </r>
  <r>
    <x v="54"/>
    <x v="7"/>
    <x v="128"/>
    <x v="26"/>
    <x v="1"/>
    <n v="0"/>
    <s v="Friområder mm"/>
    <x v="3"/>
  </r>
  <r>
    <x v="54"/>
    <x v="7"/>
    <x v="128"/>
    <x v="160"/>
    <x v="1"/>
    <n v="0"/>
    <s v="Ikke fordelt"/>
    <x v="2"/>
  </r>
  <r>
    <x v="54"/>
    <x v="7"/>
    <x v="128"/>
    <x v="164"/>
    <x v="1"/>
    <n v="0"/>
    <s v="Bolig- og fritidsbebyggelse"/>
    <x v="0"/>
  </r>
  <r>
    <x v="54"/>
    <x v="7"/>
    <x v="128"/>
    <x v="163"/>
    <x v="1"/>
    <n v="0"/>
    <s v="Bolig- og fritidsbebyggelse"/>
    <x v="0"/>
  </r>
  <r>
    <x v="54"/>
    <x v="7"/>
    <x v="128"/>
    <x v="154"/>
    <x v="1"/>
    <n v="0"/>
    <s v="Næringsbygg og offentlige bygg"/>
    <x v="0"/>
  </r>
  <r>
    <x v="54"/>
    <x v="7"/>
    <x v="128"/>
    <x v="157"/>
    <x v="1"/>
    <n v="0"/>
    <s v="Næringsbygg og offentlige bygg"/>
    <x v="0"/>
  </r>
  <r>
    <x v="54"/>
    <x v="7"/>
    <x v="128"/>
    <x v="166"/>
    <x v="1"/>
    <n v="5"/>
    <n v="0"/>
    <x v="5"/>
  </r>
  <r>
    <x v="54"/>
    <x v="7"/>
    <x v="128"/>
    <x v="158"/>
    <x v="1"/>
    <n v="0"/>
    <s v="Samferdselsanlegg"/>
    <x v="1"/>
  </r>
  <r>
    <x v="54"/>
    <x v="7"/>
    <x v="128"/>
    <x v="10"/>
    <x v="1"/>
    <n v="0"/>
    <s v="Skogplanting"/>
    <x v="3"/>
  </r>
  <r>
    <x v="54"/>
    <x v="7"/>
    <x v="129"/>
    <x v="161"/>
    <x v="0"/>
    <n v="0"/>
    <s v="Næringsbygg og offentlige bygg"/>
    <x v="0"/>
  </r>
  <r>
    <x v="54"/>
    <x v="7"/>
    <x v="129"/>
    <x v="156"/>
    <x v="0"/>
    <n v="0"/>
    <s v="Annet landbruksområde"/>
    <x v="0"/>
  </r>
  <r>
    <x v="54"/>
    <x v="7"/>
    <x v="129"/>
    <x v="155"/>
    <x v="0"/>
    <n v="5.5"/>
    <s v="Bolig- og fritidsbebyggelse"/>
    <x v="0"/>
  </r>
  <r>
    <x v="54"/>
    <x v="7"/>
    <x v="129"/>
    <x v="159"/>
    <x v="0"/>
    <n v="0.1"/>
    <s v="Friområder mm"/>
    <x v="3"/>
  </r>
  <r>
    <x v="54"/>
    <x v="7"/>
    <x v="129"/>
    <x v="165"/>
    <x v="0"/>
    <n v="0"/>
    <s v="Næringsbygg og offentlige bygg"/>
    <x v="0"/>
  </r>
  <r>
    <x v="54"/>
    <x v="7"/>
    <x v="129"/>
    <x v="162"/>
    <x v="0"/>
    <n v="0"/>
    <s v="Bolig- og fritidsbebyggelse"/>
    <x v="0"/>
  </r>
  <r>
    <x v="54"/>
    <x v="7"/>
    <x v="129"/>
    <x v="27"/>
    <x v="0"/>
    <n v="0"/>
    <s v="Golfbane mm"/>
    <x v="3"/>
  </r>
  <r>
    <x v="54"/>
    <x v="7"/>
    <x v="129"/>
    <x v="26"/>
    <x v="0"/>
    <n v="0.7"/>
    <s v="Friområder mm"/>
    <x v="3"/>
  </r>
  <r>
    <x v="54"/>
    <x v="7"/>
    <x v="129"/>
    <x v="160"/>
    <x v="0"/>
    <n v="1.6"/>
    <s v="Ikke fordelt"/>
    <x v="2"/>
  </r>
  <r>
    <x v="54"/>
    <x v="7"/>
    <x v="129"/>
    <x v="164"/>
    <x v="0"/>
    <n v="0"/>
    <s v="Bolig- og fritidsbebyggelse"/>
    <x v="0"/>
  </r>
  <r>
    <x v="54"/>
    <x v="7"/>
    <x v="129"/>
    <x v="163"/>
    <x v="0"/>
    <n v="0"/>
    <s v="Bolig- og fritidsbebyggelse"/>
    <x v="0"/>
  </r>
  <r>
    <x v="54"/>
    <x v="7"/>
    <x v="129"/>
    <x v="154"/>
    <x v="0"/>
    <n v="0.3"/>
    <s v="Næringsbygg og offentlige bygg"/>
    <x v="0"/>
  </r>
  <r>
    <x v="54"/>
    <x v="7"/>
    <x v="129"/>
    <x v="157"/>
    <x v="0"/>
    <n v="0"/>
    <s v="Næringsbygg og offentlige bygg"/>
    <x v="0"/>
  </r>
  <r>
    <x v="54"/>
    <x v="7"/>
    <x v="129"/>
    <x v="166"/>
    <x v="0"/>
    <n v="9.5"/>
    <n v="0"/>
    <x v="5"/>
  </r>
  <r>
    <x v="54"/>
    <x v="7"/>
    <x v="129"/>
    <x v="158"/>
    <x v="0"/>
    <n v="1.3"/>
    <s v="Samferdselsanlegg"/>
    <x v="1"/>
  </r>
  <r>
    <x v="54"/>
    <x v="7"/>
    <x v="129"/>
    <x v="10"/>
    <x v="0"/>
    <n v="0"/>
    <s v="Skogplanting"/>
    <x v="3"/>
  </r>
  <r>
    <x v="54"/>
    <x v="7"/>
    <x v="129"/>
    <x v="161"/>
    <x v="1"/>
    <n v="0.2"/>
    <s v="Næringsbygg og offentlige bygg"/>
    <x v="0"/>
  </r>
  <r>
    <x v="54"/>
    <x v="7"/>
    <x v="129"/>
    <x v="156"/>
    <x v="1"/>
    <n v="0"/>
    <s v="Annet landbruksområde"/>
    <x v="0"/>
  </r>
  <r>
    <x v="54"/>
    <x v="7"/>
    <x v="129"/>
    <x v="155"/>
    <x v="1"/>
    <n v="11.2"/>
    <s v="Bolig- og fritidsbebyggelse"/>
    <x v="0"/>
  </r>
  <r>
    <x v="54"/>
    <x v="7"/>
    <x v="129"/>
    <x v="159"/>
    <x v="1"/>
    <n v="0"/>
    <s v="Friområder mm"/>
    <x v="3"/>
  </r>
  <r>
    <x v="54"/>
    <x v="7"/>
    <x v="129"/>
    <x v="165"/>
    <x v="1"/>
    <n v="0"/>
    <s v="Næringsbygg og offentlige bygg"/>
    <x v="0"/>
  </r>
  <r>
    <x v="54"/>
    <x v="7"/>
    <x v="129"/>
    <x v="162"/>
    <x v="1"/>
    <n v="0"/>
    <s v="Bolig- og fritidsbebyggelse"/>
    <x v="0"/>
  </r>
  <r>
    <x v="54"/>
    <x v="7"/>
    <x v="129"/>
    <x v="27"/>
    <x v="1"/>
    <n v="0"/>
    <s v="Golfbane mm"/>
    <x v="3"/>
  </r>
  <r>
    <x v="54"/>
    <x v="7"/>
    <x v="129"/>
    <x v="26"/>
    <x v="1"/>
    <n v="3.7"/>
    <s v="Friområder mm"/>
    <x v="3"/>
  </r>
  <r>
    <x v="54"/>
    <x v="7"/>
    <x v="129"/>
    <x v="160"/>
    <x v="1"/>
    <n v="0.1"/>
    <s v="Ikke fordelt"/>
    <x v="2"/>
  </r>
  <r>
    <x v="54"/>
    <x v="7"/>
    <x v="129"/>
    <x v="164"/>
    <x v="1"/>
    <n v="0"/>
    <s v="Bolig- og fritidsbebyggelse"/>
    <x v="0"/>
  </r>
  <r>
    <x v="54"/>
    <x v="7"/>
    <x v="129"/>
    <x v="163"/>
    <x v="1"/>
    <n v="0"/>
    <s v="Bolig- og fritidsbebyggelse"/>
    <x v="0"/>
  </r>
  <r>
    <x v="54"/>
    <x v="7"/>
    <x v="129"/>
    <x v="154"/>
    <x v="1"/>
    <n v="1.1000000000000001"/>
    <s v="Næringsbygg og offentlige bygg"/>
    <x v="0"/>
  </r>
  <r>
    <x v="54"/>
    <x v="7"/>
    <x v="129"/>
    <x v="157"/>
    <x v="1"/>
    <n v="0.3"/>
    <s v="Næringsbygg og offentlige bygg"/>
    <x v="0"/>
  </r>
  <r>
    <x v="54"/>
    <x v="7"/>
    <x v="129"/>
    <x v="166"/>
    <x v="1"/>
    <n v="27"/>
    <n v="0"/>
    <x v="5"/>
  </r>
  <r>
    <x v="54"/>
    <x v="7"/>
    <x v="129"/>
    <x v="158"/>
    <x v="1"/>
    <n v="10.4"/>
    <s v="Samferdselsanlegg"/>
    <x v="1"/>
  </r>
  <r>
    <x v="54"/>
    <x v="7"/>
    <x v="129"/>
    <x v="10"/>
    <x v="1"/>
    <n v="0"/>
    <s v="Skogplanting"/>
    <x v="3"/>
  </r>
  <r>
    <x v="54"/>
    <x v="7"/>
    <x v="130"/>
    <x v="161"/>
    <x v="0"/>
    <n v="0.5"/>
    <s v="Næringsbygg og offentlige bygg"/>
    <x v="0"/>
  </r>
  <r>
    <x v="54"/>
    <x v="7"/>
    <x v="130"/>
    <x v="156"/>
    <x v="0"/>
    <n v="0"/>
    <s v="Annet landbruksområde"/>
    <x v="0"/>
  </r>
  <r>
    <x v="54"/>
    <x v="7"/>
    <x v="130"/>
    <x v="155"/>
    <x v="0"/>
    <n v="0"/>
    <s v="Bolig- og fritidsbebyggelse"/>
    <x v="0"/>
  </r>
  <r>
    <x v="54"/>
    <x v="7"/>
    <x v="130"/>
    <x v="159"/>
    <x v="0"/>
    <n v="0"/>
    <s v="Friområder mm"/>
    <x v="3"/>
  </r>
  <r>
    <x v="54"/>
    <x v="7"/>
    <x v="130"/>
    <x v="165"/>
    <x v="0"/>
    <n v="0"/>
    <s v="Næringsbygg og offentlige bygg"/>
    <x v="0"/>
  </r>
  <r>
    <x v="54"/>
    <x v="7"/>
    <x v="130"/>
    <x v="162"/>
    <x v="0"/>
    <n v="0"/>
    <s v="Bolig- og fritidsbebyggelse"/>
    <x v="0"/>
  </r>
  <r>
    <x v="54"/>
    <x v="7"/>
    <x v="130"/>
    <x v="27"/>
    <x v="0"/>
    <n v="0"/>
    <s v="Golfbane mm"/>
    <x v="3"/>
  </r>
  <r>
    <x v="54"/>
    <x v="7"/>
    <x v="130"/>
    <x v="26"/>
    <x v="0"/>
    <n v="0"/>
    <s v="Friområder mm"/>
    <x v="3"/>
  </r>
  <r>
    <x v="54"/>
    <x v="7"/>
    <x v="130"/>
    <x v="160"/>
    <x v="0"/>
    <n v="0"/>
    <s v="Ikke fordelt"/>
    <x v="2"/>
  </r>
  <r>
    <x v="54"/>
    <x v="7"/>
    <x v="130"/>
    <x v="164"/>
    <x v="0"/>
    <n v="0"/>
    <s v="Bolig- og fritidsbebyggelse"/>
    <x v="0"/>
  </r>
  <r>
    <x v="54"/>
    <x v="7"/>
    <x v="130"/>
    <x v="163"/>
    <x v="0"/>
    <n v="0"/>
    <s v="Bolig- og fritidsbebyggelse"/>
    <x v="0"/>
  </r>
  <r>
    <x v="54"/>
    <x v="7"/>
    <x v="130"/>
    <x v="154"/>
    <x v="0"/>
    <n v="0"/>
    <s v="Næringsbygg og offentlige bygg"/>
    <x v="0"/>
  </r>
  <r>
    <x v="54"/>
    <x v="7"/>
    <x v="130"/>
    <x v="157"/>
    <x v="0"/>
    <n v="0"/>
    <s v="Næringsbygg og offentlige bygg"/>
    <x v="0"/>
  </r>
  <r>
    <x v="54"/>
    <x v="7"/>
    <x v="130"/>
    <x v="166"/>
    <x v="0"/>
    <n v="0.5"/>
    <n v="0"/>
    <x v="5"/>
  </r>
  <r>
    <x v="54"/>
    <x v="7"/>
    <x v="130"/>
    <x v="158"/>
    <x v="0"/>
    <n v="0"/>
    <s v="Samferdselsanlegg"/>
    <x v="1"/>
  </r>
  <r>
    <x v="54"/>
    <x v="7"/>
    <x v="130"/>
    <x v="10"/>
    <x v="0"/>
    <n v="0"/>
    <s v="Skogplanting"/>
    <x v="3"/>
  </r>
  <r>
    <x v="54"/>
    <x v="7"/>
    <x v="130"/>
    <x v="161"/>
    <x v="1"/>
    <n v="0"/>
    <s v="Næringsbygg og offentlige bygg"/>
    <x v="0"/>
  </r>
  <r>
    <x v="54"/>
    <x v="7"/>
    <x v="130"/>
    <x v="156"/>
    <x v="1"/>
    <n v="0.8"/>
    <s v="Annet landbruksområde"/>
    <x v="0"/>
  </r>
  <r>
    <x v="54"/>
    <x v="7"/>
    <x v="130"/>
    <x v="155"/>
    <x v="1"/>
    <n v="1.5"/>
    <s v="Bolig- og fritidsbebyggelse"/>
    <x v="0"/>
  </r>
  <r>
    <x v="54"/>
    <x v="7"/>
    <x v="130"/>
    <x v="159"/>
    <x v="1"/>
    <n v="0"/>
    <s v="Friområder mm"/>
    <x v="3"/>
  </r>
  <r>
    <x v="54"/>
    <x v="7"/>
    <x v="130"/>
    <x v="165"/>
    <x v="1"/>
    <n v="0"/>
    <s v="Næringsbygg og offentlige bygg"/>
    <x v="0"/>
  </r>
  <r>
    <x v="54"/>
    <x v="7"/>
    <x v="130"/>
    <x v="162"/>
    <x v="1"/>
    <n v="0"/>
    <s v="Bolig- og fritidsbebyggelse"/>
    <x v="0"/>
  </r>
  <r>
    <x v="54"/>
    <x v="7"/>
    <x v="130"/>
    <x v="27"/>
    <x v="1"/>
    <n v="0"/>
    <s v="Golfbane mm"/>
    <x v="3"/>
  </r>
  <r>
    <x v="54"/>
    <x v="7"/>
    <x v="130"/>
    <x v="26"/>
    <x v="1"/>
    <n v="0"/>
    <s v="Friområder mm"/>
    <x v="3"/>
  </r>
  <r>
    <x v="54"/>
    <x v="7"/>
    <x v="130"/>
    <x v="160"/>
    <x v="1"/>
    <n v="0"/>
    <s v="Ikke fordelt"/>
    <x v="2"/>
  </r>
  <r>
    <x v="54"/>
    <x v="7"/>
    <x v="130"/>
    <x v="164"/>
    <x v="1"/>
    <n v="0"/>
    <s v="Bolig- og fritidsbebyggelse"/>
    <x v="0"/>
  </r>
  <r>
    <x v="54"/>
    <x v="7"/>
    <x v="130"/>
    <x v="163"/>
    <x v="1"/>
    <n v="0"/>
    <s v="Bolig- og fritidsbebyggelse"/>
    <x v="0"/>
  </r>
  <r>
    <x v="54"/>
    <x v="7"/>
    <x v="130"/>
    <x v="154"/>
    <x v="1"/>
    <n v="0"/>
    <s v="Næringsbygg og offentlige bygg"/>
    <x v="0"/>
  </r>
  <r>
    <x v="54"/>
    <x v="7"/>
    <x v="130"/>
    <x v="157"/>
    <x v="1"/>
    <n v="0"/>
    <s v="Næringsbygg og offentlige bygg"/>
    <x v="0"/>
  </r>
  <r>
    <x v="54"/>
    <x v="7"/>
    <x v="130"/>
    <x v="166"/>
    <x v="1"/>
    <n v="2.2999999999999998"/>
    <n v="0"/>
    <x v="5"/>
  </r>
  <r>
    <x v="54"/>
    <x v="7"/>
    <x v="130"/>
    <x v="158"/>
    <x v="1"/>
    <n v="0"/>
    <s v="Samferdselsanlegg"/>
    <x v="1"/>
  </r>
  <r>
    <x v="54"/>
    <x v="7"/>
    <x v="130"/>
    <x v="10"/>
    <x v="1"/>
    <n v="0"/>
    <s v="Skogplanting"/>
    <x v="3"/>
  </r>
  <r>
    <x v="54"/>
    <x v="7"/>
    <x v="131"/>
    <x v="161"/>
    <x v="0"/>
    <n v="0"/>
    <s v="Næringsbygg og offentlige bygg"/>
    <x v="0"/>
  </r>
  <r>
    <x v="54"/>
    <x v="7"/>
    <x v="131"/>
    <x v="156"/>
    <x v="0"/>
    <n v="0"/>
    <s v="Annet landbruksområde"/>
    <x v="0"/>
  </r>
  <r>
    <x v="54"/>
    <x v="7"/>
    <x v="131"/>
    <x v="155"/>
    <x v="0"/>
    <n v="2"/>
    <s v="Bolig- og fritidsbebyggelse"/>
    <x v="0"/>
  </r>
  <r>
    <x v="54"/>
    <x v="7"/>
    <x v="131"/>
    <x v="159"/>
    <x v="0"/>
    <n v="0"/>
    <s v="Friområder mm"/>
    <x v="3"/>
  </r>
  <r>
    <x v="54"/>
    <x v="7"/>
    <x v="131"/>
    <x v="165"/>
    <x v="0"/>
    <n v="0"/>
    <s v="Næringsbygg og offentlige bygg"/>
    <x v="0"/>
  </r>
  <r>
    <x v="54"/>
    <x v="7"/>
    <x v="131"/>
    <x v="162"/>
    <x v="0"/>
    <n v="0"/>
    <s v="Bolig- og fritidsbebyggelse"/>
    <x v="0"/>
  </r>
  <r>
    <x v="54"/>
    <x v="7"/>
    <x v="131"/>
    <x v="27"/>
    <x v="0"/>
    <n v="0"/>
    <s v="Golfbane mm"/>
    <x v="3"/>
  </r>
  <r>
    <x v="54"/>
    <x v="7"/>
    <x v="131"/>
    <x v="26"/>
    <x v="0"/>
    <n v="0"/>
    <s v="Friområder mm"/>
    <x v="3"/>
  </r>
  <r>
    <x v="54"/>
    <x v="7"/>
    <x v="131"/>
    <x v="160"/>
    <x v="0"/>
    <n v="0"/>
    <s v="Ikke fordelt"/>
    <x v="2"/>
  </r>
  <r>
    <x v="54"/>
    <x v="7"/>
    <x v="131"/>
    <x v="164"/>
    <x v="0"/>
    <n v="0"/>
    <s v="Bolig- og fritidsbebyggelse"/>
    <x v="0"/>
  </r>
  <r>
    <x v="54"/>
    <x v="7"/>
    <x v="131"/>
    <x v="163"/>
    <x v="0"/>
    <n v="0"/>
    <s v="Bolig- og fritidsbebyggelse"/>
    <x v="0"/>
  </r>
  <r>
    <x v="54"/>
    <x v="7"/>
    <x v="131"/>
    <x v="154"/>
    <x v="0"/>
    <n v="0"/>
    <s v="Næringsbygg og offentlige bygg"/>
    <x v="0"/>
  </r>
  <r>
    <x v="54"/>
    <x v="7"/>
    <x v="131"/>
    <x v="157"/>
    <x v="0"/>
    <n v="0"/>
    <s v="Næringsbygg og offentlige bygg"/>
    <x v="0"/>
  </r>
  <r>
    <x v="54"/>
    <x v="7"/>
    <x v="131"/>
    <x v="166"/>
    <x v="0"/>
    <n v="2"/>
    <n v="0"/>
    <x v="5"/>
  </r>
  <r>
    <x v="54"/>
    <x v="7"/>
    <x v="131"/>
    <x v="158"/>
    <x v="0"/>
    <n v="0"/>
    <s v="Samferdselsanlegg"/>
    <x v="1"/>
  </r>
  <r>
    <x v="54"/>
    <x v="7"/>
    <x v="131"/>
    <x v="10"/>
    <x v="0"/>
    <n v="0"/>
    <s v="Skogplanting"/>
    <x v="3"/>
  </r>
  <r>
    <x v="54"/>
    <x v="7"/>
    <x v="131"/>
    <x v="161"/>
    <x v="1"/>
    <n v="0"/>
    <s v="Næringsbygg og offentlige bygg"/>
    <x v="0"/>
  </r>
  <r>
    <x v="54"/>
    <x v="7"/>
    <x v="131"/>
    <x v="156"/>
    <x v="1"/>
    <n v="0"/>
    <s v="Annet landbruksområde"/>
    <x v="0"/>
  </r>
  <r>
    <x v="54"/>
    <x v="7"/>
    <x v="131"/>
    <x v="155"/>
    <x v="1"/>
    <n v="0"/>
    <s v="Bolig- og fritidsbebyggelse"/>
    <x v="0"/>
  </r>
  <r>
    <x v="54"/>
    <x v="7"/>
    <x v="131"/>
    <x v="159"/>
    <x v="1"/>
    <n v="0"/>
    <s v="Friområder mm"/>
    <x v="3"/>
  </r>
  <r>
    <x v="54"/>
    <x v="7"/>
    <x v="131"/>
    <x v="165"/>
    <x v="1"/>
    <n v="0"/>
    <s v="Næringsbygg og offentlige bygg"/>
    <x v="0"/>
  </r>
  <r>
    <x v="54"/>
    <x v="7"/>
    <x v="131"/>
    <x v="162"/>
    <x v="1"/>
    <n v="0"/>
    <s v="Bolig- og fritidsbebyggelse"/>
    <x v="0"/>
  </r>
  <r>
    <x v="54"/>
    <x v="7"/>
    <x v="131"/>
    <x v="27"/>
    <x v="1"/>
    <n v="0"/>
    <s v="Golfbane mm"/>
    <x v="3"/>
  </r>
  <r>
    <x v="54"/>
    <x v="7"/>
    <x v="131"/>
    <x v="26"/>
    <x v="1"/>
    <n v="0"/>
    <s v="Friområder mm"/>
    <x v="3"/>
  </r>
  <r>
    <x v="54"/>
    <x v="7"/>
    <x v="131"/>
    <x v="160"/>
    <x v="1"/>
    <n v="0"/>
    <s v="Ikke fordelt"/>
    <x v="2"/>
  </r>
  <r>
    <x v="54"/>
    <x v="7"/>
    <x v="131"/>
    <x v="164"/>
    <x v="1"/>
    <n v="0"/>
    <s v="Bolig- og fritidsbebyggelse"/>
    <x v="0"/>
  </r>
  <r>
    <x v="54"/>
    <x v="7"/>
    <x v="131"/>
    <x v="163"/>
    <x v="1"/>
    <n v="0"/>
    <s v="Bolig- og fritidsbebyggelse"/>
    <x v="0"/>
  </r>
  <r>
    <x v="54"/>
    <x v="7"/>
    <x v="131"/>
    <x v="154"/>
    <x v="1"/>
    <n v="0"/>
    <s v="Næringsbygg og offentlige bygg"/>
    <x v="0"/>
  </r>
  <r>
    <x v="54"/>
    <x v="7"/>
    <x v="131"/>
    <x v="157"/>
    <x v="1"/>
    <n v="0"/>
    <s v="Næringsbygg og offentlige bygg"/>
    <x v="0"/>
  </r>
  <r>
    <x v="54"/>
    <x v="7"/>
    <x v="131"/>
    <x v="166"/>
    <x v="1"/>
    <n v="0"/>
    <n v="0"/>
    <x v="5"/>
  </r>
  <r>
    <x v="54"/>
    <x v="7"/>
    <x v="131"/>
    <x v="158"/>
    <x v="1"/>
    <n v="0"/>
    <s v="Samferdselsanlegg"/>
    <x v="1"/>
  </r>
  <r>
    <x v="54"/>
    <x v="7"/>
    <x v="131"/>
    <x v="10"/>
    <x v="1"/>
    <n v="0"/>
    <s v="Skogplanting"/>
    <x v="3"/>
  </r>
  <r>
    <x v="54"/>
    <x v="7"/>
    <x v="132"/>
    <x v="161"/>
    <x v="0"/>
    <n v="0"/>
    <s v="Næringsbygg og offentlige bygg"/>
    <x v="0"/>
  </r>
  <r>
    <x v="54"/>
    <x v="7"/>
    <x v="132"/>
    <x v="156"/>
    <x v="0"/>
    <n v="0"/>
    <s v="Annet landbruksområde"/>
    <x v="0"/>
  </r>
  <r>
    <x v="54"/>
    <x v="7"/>
    <x v="132"/>
    <x v="155"/>
    <x v="0"/>
    <n v="4"/>
    <s v="Bolig- og fritidsbebyggelse"/>
    <x v="0"/>
  </r>
  <r>
    <x v="54"/>
    <x v="7"/>
    <x v="132"/>
    <x v="159"/>
    <x v="0"/>
    <n v="0"/>
    <s v="Friområder mm"/>
    <x v="3"/>
  </r>
  <r>
    <x v="54"/>
    <x v="7"/>
    <x v="132"/>
    <x v="165"/>
    <x v="0"/>
    <n v="0"/>
    <s v="Næringsbygg og offentlige bygg"/>
    <x v="0"/>
  </r>
  <r>
    <x v="54"/>
    <x v="7"/>
    <x v="132"/>
    <x v="162"/>
    <x v="0"/>
    <n v="0"/>
    <s v="Bolig- og fritidsbebyggelse"/>
    <x v="0"/>
  </r>
  <r>
    <x v="54"/>
    <x v="7"/>
    <x v="132"/>
    <x v="27"/>
    <x v="0"/>
    <n v="0"/>
    <s v="Golfbane mm"/>
    <x v="3"/>
  </r>
  <r>
    <x v="54"/>
    <x v="7"/>
    <x v="132"/>
    <x v="26"/>
    <x v="0"/>
    <n v="0"/>
    <s v="Friområder mm"/>
    <x v="3"/>
  </r>
  <r>
    <x v="54"/>
    <x v="7"/>
    <x v="132"/>
    <x v="160"/>
    <x v="0"/>
    <n v="0"/>
    <s v="Ikke fordelt"/>
    <x v="2"/>
  </r>
  <r>
    <x v="54"/>
    <x v="7"/>
    <x v="132"/>
    <x v="164"/>
    <x v="0"/>
    <n v="0"/>
    <s v="Bolig- og fritidsbebyggelse"/>
    <x v="0"/>
  </r>
  <r>
    <x v="54"/>
    <x v="7"/>
    <x v="132"/>
    <x v="163"/>
    <x v="0"/>
    <n v="0"/>
    <s v="Bolig- og fritidsbebyggelse"/>
    <x v="0"/>
  </r>
  <r>
    <x v="54"/>
    <x v="7"/>
    <x v="132"/>
    <x v="154"/>
    <x v="0"/>
    <n v="0"/>
    <s v="Næringsbygg og offentlige bygg"/>
    <x v="0"/>
  </r>
  <r>
    <x v="54"/>
    <x v="7"/>
    <x v="132"/>
    <x v="157"/>
    <x v="0"/>
    <n v="0"/>
    <s v="Næringsbygg og offentlige bygg"/>
    <x v="0"/>
  </r>
  <r>
    <x v="54"/>
    <x v="7"/>
    <x v="132"/>
    <x v="166"/>
    <x v="0"/>
    <n v="4"/>
    <n v="0"/>
    <x v="5"/>
  </r>
  <r>
    <x v="54"/>
    <x v="7"/>
    <x v="132"/>
    <x v="158"/>
    <x v="0"/>
    <n v="0"/>
    <s v="Samferdselsanlegg"/>
    <x v="1"/>
  </r>
  <r>
    <x v="54"/>
    <x v="7"/>
    <x v="132"/>
    <x v="10"/>
    <x v="0"/>
    <n v="0"/>
    <s v="Skogplanting"/>
    <x v="3"/>
  </r>
  <r>
    <x v="54"/>
    <x v="7"/>
    <x v="132"/>
    <x v="161"/>
    <x v="1"/>
    <n v="0"/>
    <s v="Næringsbygg og offentlige bygg"/>
    <x v="0"/>
  </r>
  <r>
    <x v="54"/>
    <x v="7"/>
    <x v="132"/>
    <x v="156"/>
    <x v="1"/>
    <n v="0"/>
    <s v="Annet landbruksområde"/>
    <x v="0"/>
  </r>
  <r>
    <x v="54"/>
    <x v="7"/>
    <x v="132"/>
    <x v="155"/>
    <x v="1"/>
    <n v="0"/>
    <s v="Bolig- og fritidsbebyggelse"/>
    <x v="0"/>
  </r>
  <r>
    <x v="54"/>
    <x v="7"/>
    <x v="132"/>
    <x v="159"/>
    <x v="1"/>
    <n v="0"/>
    <s v="Friområder mm"/>
    <x v="3"/>
  </r>
  <r>
    <x v="54"/>
    <x v="7"/>
    <x v="132"/>
    <x v="165"/>
    <x v="1"/>
    <n v="0"/>
    <s v="Næringsbygg og offentlige bygg"/>
    <x v="0"/>
  </r>
  <r>
    <x v="54"/>
    <x v="7"/>
    <x v="132"/>
    <x v="162"/>
    <x v="1"/>
    <n v="0"/>
    <s v="Bolig- og fritidsbebyggelse"/>
    <x v="0"/>
  </r>
  <r>
    <x v="54"/>
    <x v="7"/>
    <x v="132"/>
    <x v="27"/>
    <x v="1"/>
    <n v="0"/>
    <s v="Golfbane mm"/>
    <x v="3"/>
  </r>
  <r>
    <x v="54"/>
    <x v="7"/>
    <x v="132"/>
    <x v="26"/>
    <x v="1"/>
    <n v="0"/>
    <s v="Friområder mm"/>
    <x v="3"/>
  </r>
  <r>
    <x v="54"/>
    <x v="7"/>
    <x v="132"/>
    <x v="160"/>
    <x v="1"/>
    <n v="0"/>
    <s v="Ikke fordelt"/>
    <x v="2"/>
  </r>
  <r>
    <x v="54"/>
    <x v="7"/>
    <x v="132"/>
    <x v="164"/>
    <x v="1"/>
    <n v="0"/>
    <s v="Bolig- og fritidsbebyggelse"/>
    <x v="0"/>
  </r>
  <r>
    <x v="54"/>
    <x v="7"/>
    <x v="132"/>
    <x v="163"/>
    <x v="1"/>
    <n v="0"/>
    <s v="Bolig- og fritidsbebyggelse"/>
    <x v="0"/>
  </r>
  <r>
    <x v="54"/>
    <x v="7"/>
    <x v="132"/>
    <x v="154"/>
    <x v="1"/>
    <n v="0"/>
    <s v="Næringsbygg og offentlige bygg"/>
    <x v="0"/>
  </r>
  <r>
    <x v="54"/>
    <x v="7"/>
    <x v="132"/>
    <x v="157"/>
    <x v="1"/>
    <n v="0"/>
    <s v="Næringsbygg og offentlige bygg"/>
    <x v="0"/>
  </r>
  <r>
    <x v="54"/>
    <x v="7"/>
    <x v="132"/>
    <x v="166"/>
    <x v="1"/>
    <n v="0"/>
    <n v="0"/>
    <x v="5"/>
  </r>
  <r>
    <x v="54"/>
    <x v="7"/>
    <x v="132"/>
    <x v="158"/>
    <x v="1"/>
    <n v="0"/>
    <s v="Samferdselsanlegg"/>
    <x v="1"/>
  </r>
  <r>
    <x v="54"/>
    <x v="7"/>
    <x v="132"/>
    <x v="10"/>
    <x v="1"/>
    <n v="0"/>
    <s v="Skogplanting"/>
    <x v="3"/>
  </r>
  <r>
    <x v="54"/>
    <x v="7"/>
    <x v="141"/>
    <x v="161"/>
    <x v="0"/>
    <n v="0"/>
    <s v="Næringsbygg og offentlige bygg"/>
    <x v="0"/>
  </r>
  <r>
    <x v="54"/>
    <x v="7"/>
    <x v="141"/>
    <x v="156"/>
    <x v="0"/>
    <n v="0"/>
    <s v="Annet landbruksområde"/>
    <x v="0"/>
  </r>
  <r>
    <x v="54"/>
    <x v="7"/>
    <x v="141"/>
    <x v="155"/>
    <x v="0"/>
    <n v="0"/>
    <s v="Bolig- og fritidsbebyggelse"/>
    <x v="0"/>
  </r>
  <r>
    <x v="54"/>
    <x v="7"/>
    <x v="141"/>
    <x v="159"/>
    <x v="0"/>
    <n v="0"/>
    <s v="Friområder mm"/>
    <x v="3"/>
  </r>
  <r>
    <x v="54"/>
    <x v="7"/>
    <x v="141"/>
    <x v="165"/>
    <x v="0"/>
    <n v="0"/>
    <s v="Næringsbygg og offentlige bygg"/>
    <x v="0"/>
  </r>
  <r>
    <x v="54"/>
    <x v="7"/>
    <x v="141"/>
    <x v="162"/>
    <x v="0"/>
    <n v="0"/>
    <s v="Bolig- og fritidsbebyggelse"/>
    <x v="0"/>
  </r>
  <r>
    <x v="54"/>
    <x v="7"/>
    <x v="141"/>
    <x v="27"/>
    <x v="0"/>
    <n v="0"/>
    <s v="Golfbane mm"/>
    <x v="3"/>
  </r>
  <r>
    <x v="54"/>
    <x v="7"/>
    <x v="141"/>
    <x v="26"/>
    <x v="0"/>
    <n v="0"/>
    <s v="Friområder mm"/>
    <x v="3"/>
  </r>
  <r>
    <x v="54"/>
    <x v="7"/>
    <x v="141"/>
    <x v="160"/>
    <x v="0"/>
    <n v="0"/>
    <s v="Ikke fordelt"/>
    <x v="2"/>
  </r>
  <r>
    <x v="54"/>
    <x v="7"/>
    <x v="141"/>
    <x v="164"/>
    <x v="0"/>
    <n v="0"/>
    <s v="Bolig- og fritidsbebyggelse"/>
    <x v="0"/>
  </r>
  <r>
    <x v="54"/>
    <x v="7"/>
    <x v="141"/>
    <x v="163"/>
    <x v="0"/>
    <n v="0"/>
    <s v="Bolig- og fritidsbebyggelse"/>
    <x v="0"/>
  </r>
  <r>
    <x v="54"/>
    <x v="7"/>
    <x v="141"/>
    <x v="154"/>
    <x v="0"/>
    <n v="3"/>
    <s v="Næringsbygg og offentlige bygg"/>
    <x v="0"/>
  </r>
  <r>
    <x v="54"/>
    <x v="7"/>
    <x v="141"/>
    <x v="157"/>
    <x v="0"/>
    <n v="0"/>
    <s v="Næringsbygg og offentlige bygg"/>
    <x v="0"/>
  </r>
  <r>
    <x v="54"/>
    <x v="7"/>
    <x v="141"/>
    <x v="166"/>
    <x v="0"/>
    <n v="3"/>
    <n v="0"/>
    <x v="5"/>
  </r>
  <r>
    <x v="54"/>
    <x v="7"/>
    <x v="141"/>
    <x v="158"/>
    <x v="0"/>
    <n v="0"/>
    <s v="Samferdselsanlegg"/>
    <x v="1"/>
  </r>
  <r>
    <x v="54"/>
    <x v="7"/>
    <x v="141"/>
    <x v="10"/>
    <x v="0"/>
    <n v="0"/>
    <s v="Skogplanting"/>
    <x v="3"/>
  </r>
  <r>
    <x v="54"/>
    <x v="7"/>
    <x v="141"/>
    <x v="161"/>
    <x v="1"/>
    <n v="0"/>
    <s v="Næringsbygg og offentlige bygg"/>
    <x v="0"/>
  </r>
  <r>
    <x v="54"/>
    <x v="7"/>
    <x v="141"/>
    <x v="156"/>
    <x v="1"/>
    <n v="0"/>
    <s v="Annet landbruksområde"/>
    <x v="0"/>
  </r>
  <r>
    <x v="54"/>
    <x v="7"/>
    <x v="141"/>
    <x v="155"/>
    <x v="1"/>
    <n v="0"/>
    <s v="Bolig- og fritidsbebyggelse"/>
    <x v="0"/>
  </r>
  <r>
    <x v="54"/>
    <x v="7"/>
    <x v="141"/>
    <x v="159"/>
    <x v="1"/>
    <n v="0"/>
    <s v="Friområder mm"/>
    <x v="3"/>
  </r>
  <r>
    <x v="54"/>
    <x v="7"/>
    <x v="141"/>
    <x v="165"/>
    <x v="1"/>
    <n v="0"/>
    <s v="Næringsbygg og offentlige bygg"/>
    <x v="0"/>
  </r>
  <r>
    <x v="54"/>
    <x v="7"/>
    <x v="141"/>
    <x v="162"/>
    <x v="1"/>
    <n v="0"/>
    <s v="Bolig- og fritidsbebyggelse"/>
    <x v="0"/>
  </r>
  <r>
    <x v="54"/>
    <x v="7"/>
    <x v="141"/>
    <x v="27"/>
    <x v="1"/>
    <n v="0"/>
    <s v="Golfbane mm"/>
    <x v="3"/>
  </r>
  <r>
    <x v="54"/>
    <x v="7"/>
    <x v="141"/>
    <x v="26"/>
    <x v="1"/>
    <n v="0"/>
    <s v="Friområder mm"/>
    <x v="3"/>
  </r>
  <r>
    <x v="54"/>
    <x v="7"/>
    <x v="141"/>
    <x v="160"/>
    <x v="1"/>
    <n v="0"/>
    <s v="Ikke fordelt"/>
    <x v="2"/>
  </r>
  <r>
    <x v="54"/>
    <x v="7"/>
    <x v="141"/>
    <x v="164"/>
    <x v="1"/>
    <n v="0"/>
    <s v="Bolig- og fritidsbebyggelse"/>
    <x v="0"/>
  </r>
  <r>
    <x v="54"/>
    <x v="7"/>
    <x v="141"/>
    <x v="163"/>
    <x v="1"/>
    <n v="0"/>
    <s v="Bolig- og fritidsbebyggelse"/>
    <x v="0"/>
  </r>
  <r>
    <x v="54"/>
    <x v="7"/>
    <x v="141"/>
    <x v="154"/>
    <x v="1"/>
    <n v="0"/>
    <s v="Næringsbygg og offentlige bygg"/>
    <x v="0"/>
  </r>
  <r>
    <x v="54"/>
    <x v="7"/>
    <x v="141"/>
    <x v="157"/>
    <x v="1"/>
    <n v="0"/>
    <s v="Næringsbygg og offentlige bygg"/>
    <x v="0"/>
  </r>
  <r>
    <x v="54"/>
    <x v="7"/>
    <x v="141"/>
    <x v="166"/>
    <x v="1"/>
    <n v="0"/>
    <n v="0"/>
    <x v="5"/>
  </r>
  <r>
    <x v="54"/>
    <x v="7"/>
    <x v="141"/>
    <x v="158"/>
    <x v="1"/>
    <n v="0"/>
    <s v="Samferdselsanlegg"/>
    <x v="1"/>
  </r>
  <r>
    <x v="54"/>
    <x v="7"/>
    <x v="141"/>
    <x v="10"/>
    <x v="1"/>
    <n v="0"/>
    <s v="Skogplanting"/>
    <x v="3"/>
  </r>
  <r>
    <x v="54"/>
    <x v="7"/>
    <x v="138"/>
    <x v="161"/>
    <x v="0"/>
    <n v="0"/>
    <s v="Næringsbygg og offentlige bygg"/>
    <x v="0"/>
  </r>
  <r>
    <x v="54"/>
    <x v="7"/>
    <x v="138"/>
    <x v="156"/>
    <x v="0"/>
    <n v="0"/>
    <s v="Annet landbruksområde"/>
    <x v="0"/>
  </r>
  <r>
    <x v="54"/>
    <x v="7"/>
    <x v="138"/>
    <x v="155"/>
    <x v="0"/>
    <n v="0.9"/>
    <s v="Bolig- og fritidsbebyggelse"/>
    <x v="0"/>
  </r>
  <r>
    <x v="54"/>
    <x v="7"/>
    <x v="138"/>
    <x v="159"/>
    <x v="0"/>
    <n v="0"/>
    <s v="Friområder mm"/>
    <x v="3"/>
  </r>
  <r>
    <x v="54"/>
    <x v="7"/>
    <x v="138"/>
    <x v="165"/>
    <x v="0"/>
    <n v="0"/>
    <s v="Næringsbygg og offentlige bygg"/>
    <x v="0"/>
  </r>
  <r>
    <x v="54"/>
    <x v="7"/>
    <x v="138"/>
    <x v="162"/>
    <x v="0"/>
    <n v="1.1000000000000001"/>
    <s v="Bolig- og fritidsbebyggelse"/>
    <x v="0"/>
  </r>
  <r>
    <x v="54"/>
    <x v="7"/>
    <x v="138"/>
    <x v="27"/>
    <x v="0"/>
    <n v="0"/>
    <s v="Golfbane mm"/>
    <x v="3"/>
  </r>
  <r>
    <x v="54"/>
    <x v="7"/>
    <x v="138"/>
    <x v="26"/>
    <x v="0"/>
    <n v="0"/>
    <s v="Friområder mm"/>
    <x v="3"/>
  </r>
  <r>
    <x v="54"/>
    <x v="7"/>
    <x v="138"/>
    <x v="160"/>
    <x v="0"/>
    <n v="0"/>
    <s v="Ikke fordelt"/>
    <x v="2"/>
  </r>
  <r>
    <x v="54"/>
    <x v="7"/>
    <x v="138"/>
    <x v="164"/>
    <x v="0"/>
    <n v="0"/>
    <s v="Bolig- og fritidsbebyggelse"/>
    <x v="0"/>
  </r>
  <r>
    <x v="54"/>
    <x v="7"/>
    <x v="138"/>
    <x v="163"/>
    <x v="0"/>
    <n v="0"/>
    <s v="Bolig- og fritidsbebyggelse"/>
    <x v="0"/>
  </r>
  <r>
    <x v="54"/>
    <x v="7"/>
    <x v="138"/>
    <x v="154"/>
    <x v="0"/>
    <n v="0"/>
    <s v="Næringsbygg og offentlige bygg"/>
    <x v="0"/>
  </r>
  <r>
    <x v="54"/>
    <x v="7"/>
    <x v="138"/>
    <x v="157"/>
    <x v="0"/>
    <n v="0"/>
    <s v="Næringsbygg og offentlige bygg"/>
    <x v="0"/>
  </r>
  <r>
    <x v="54"/>
    <x v="7"/>
    <x v="138"/>
    <x v="166"/>
    <x v="0"/>
    <n v="2"/>
    <n v="0"/>
    <x v="5"/>
  </r>
  <r>
    <x v="54"/>
    <x v="7"/>
    <x v="138"/>
    <x v="158"/>
    <x v="0"/>
    <n v="0"/>
    <s v="Samferdselsanlegg"/>
    <x v="1"/>
  </r>
  <r>
    <x v="54"/>
    <x v="7"/>
    <x v="138"/>
    <x v="10"/>
    <x v="0"/>
    <n v="2.4"/>
    <s v="Skogplanting"/>
    <x v="3"/>
  </r>
  <r>
    <x v="54"/>
    <x v="7"/>
    <x v="138"/>
    <x v="161"/>
    <x v="1"/>
    <n v="0"/>
    <s v="Næringsbygg og offentlige bygg"/>
    <x v="0"/>
  </r>
  <r>
    <x v="54"/>
    <x v="7"/>
    <x v="138"/>
    <x v="156"/>
    <x v="1"/>
    <n v="0"/>
    <s v="Annet landbruksområde"/>
    <x v="0"/>
  </r>
  <r>
    <x v="54"/>
    <x v="7"/>
    <x v="138"/>
    <x v="155"/>
    <x v="1"/>
    <n v="0"/>
    <s v="Bolig- og fritidsbebyggelse"/>
    <x v="0"/>
  </r>
  <r>
    <x v="54"/>
    <x v="7"/>
    <x v="138"/>
    <x v="159"/>
    <x v="1"/>
    <n v="0"/>
    <s v="Friområder mm"/>
    <x v="3"/>
  </r>
  <r>
    <x v="54"/>
    <x v="7"/>
    <x v="138"/>
    <x v="165"/>
    <x v="1"/>
    <n v="0"/>
    <s v="Næringsbygg og offentlige bygg"/>
    <x v="0"/>
  </r>
  <r>
    <x v="54"/>
    <x v="7"/>
    <x v="138"/>
    <x v="162"/>
    <x v="1"/>
    <n v="0"/>
    <s v="Bolig- og fritidsbebyggelse"/>
    <x v="0"/>
  </r>
  <r>
    <x v="54"/>
    <x v="7"/>
    <x v="138"/>
    <x v="27"/>
    <x v="1"/>
    <n v="0"/>
    <s v="Golfbane mm"/>
    <x v="3"/>
  </r>
  <r>
    <x v="54"/>
    <x v="7"/>
    <x v="138"/>
    <x v="26"/>
    <x v="1"/>
    <n v="0"/>
    <s v="Friområder mm"/>
    <x v="3"/>
  </r>
  <r>
    <x v="54"/>
    <x v="7"/>
    <x v="138"/>
    <x v="160"/>
    <x v="1"/>
    <n v="0"/>
    <s v="Ikke fordelt"/>
    <x v="2"/>
  </r>
  <r>
    <x v="54"/>
    <x v="7"/>
    <x v="138"/>
    <x v="164"/>
    <x v="1"/>
    <n v="0"/>
    <s v="Bolig- og fritidsbebyggelse"/>
    <x v="0"/>
  </r>
  <r>
    <x v="54"/>
    <x v="7"/>
    <x v="138"/>
    <x v="163"/>
    <x v="1"/>
    <n v="0"/>
    <s v="Bolig- og fritidsbebyggelse"/>
    <x v="0"/>
  </r>
  <r>
    <x v="54"/>
    <x v="7"/>
    <x v="138"/>
    <x v="154"/>
    <x v="1"/>
    <n v="0"/>
    <s v="Næringsbygg og offentlige bygg"/>
    <x v="0"/>
  </r>
  <r>
    <x v="54"/>
    <x v="7"/>
    <x v="138"/>
    <x v="157"/>
    <x v="1"/>
    <n v="0"/>
    <s v="Næringsbygg og offentlige bygg"/>
    <x v="0"/>
  </r>
  <r>
    <x v="54"/>
    <x v="7"/>
    <x v="138"/>
    <x v="166"/>
    <x v="1"/>
    <n v="0"/>
    <n v="0"/>
    <x v="5"/>
  </r>
  <r>
    <x v="54"/>
    <x v="7"/>
    <x v="138"/>
    <x v="158"/>
    <x v="1"/>
    <n v="0"/>
    <s v="Samferdselsanlegg"/>
    <x v="1"/>
  </r>
  <r>
    <x v="54"/>
    <x v="7"/>
    <x v="138"/>
    <x v="10"/>
    <x v="1"/>
    <n v="0"/>
    <s v="Skogplanting"/>
    <x v="3"/>
  </r>
  <r>
    <x v="54"/>
    <x v="7"/>
    <x v="133"/>
    <x v="161"/>
    <x v="0"/>
    <n v="0"/>
    <s v="Næringsbygg og offentlige bygg"/>
    <x v="0"/>
  </r>
  <r>
    <x v="54"/>
    <x v="7"/>
    <x v="133"/>
    <x v="156"/>
    <x v="0"/>
    <n v="0"/>
    <s v="Annet landbruksområde"/>
    <x v="0"/>
  </r>
  <r>
    <x v="54"/>
    <x v="7"/>
    <x v="133"/>
    <x v="155"/>
    <x v="0"/>
    <n v="0"/>
    <s v="Bolig- og fritidsbebyggelse"/>
    <x v="0"/>
  </r>
  <r>
    <x v="54"/>
    <x v="7"/>
    <x v="133"/>
    <x v="159"/>
    <x v="0"/>
    <n v="0"/>
    <s v="Friområder mm"/>
    <x v="3"/>
  </r>
  <r>
    <x v="54"/>
    <x v="7"/>
    <x v="133"/>
    <x v="165"/>
    <x v="0"/>
    <n v="0"/>
    <s v="Næringsbygg og offentlige bygg"/>
    <x v="0"/>
  </r>
  <r>
    <x v="54"/>
    <x v="7"/>
    <x v="133"/>
    <x v="162"/>
    <x v="0"/>
    <n v="3"/>
    <s v="Bolig- og fritidsbebyggelse"/>
    <x v="0"/>
  </r>
  <r>
    <x v="54"/>
    <x v="7"/>
    <x v="133"/>
    <x v="27"/>
    <x v="0"/>
    <n v="0"/>
    <s v="Golfbane mm"/>
    <x v="3"/>
  </r>
  <r>
    <x v="54"/>
    <x v="7"/>
    <x v="133"/>
    <x v="26"/>
    <x v="0"/>
    <n v="0"/>
    <s v="Friområder mm"/>
    <x v="3"/>
  </r>
  <r>
    <x v="54"/>
    <x v="7"/>
    <x v="133"/>
    <x v="160"/>
    <x v="0"/>
    <n v="0"/>
    <s v="Ikke fordelt"/>
    <x v="2"/>
  </r>
  <r>
    <x v="54"/>
    <x v="7"/>
    <x v="133"/>
    <x v="164"/>
    <x v="0"/>
    <n v="0"/>
    <s v="Bolig- og fritidsbebyggelse"/>
    <x v="0"/>
  </r>
  <r>
    <x v="54"/>
    <x v="7"/>
    <x v="133"/>
    <x v="163"/>
    <x v="0"/>
    <n v="0"/>
    <s v="Bolig- og fritidsbebyggelse"/>
    <x v="0"/>
  </r>
  <r>
    <x v="54"/>
    <x v="7"/>
    <x v="133"/>
    <x v="154"/>
    <x v="0"/>
    <n v="11.1"/>
    <s v="Næringsbygg og offentlige bygg"/>
    <x v="0"/>
  </r>
  <r>
    <x v="54"/>
    <x v="7"/>
    <x v="133"/>
    <x v="157"/>
    <x v="0"/>
    <n v="0"/>
    <s v="Næringsbygg og offentlige bygg"/>
    <x v="0"/>
  </r>
  <r>
    <x v="54"/>
    <x v="7"/>
    <x v="133"/>
    <x v="166"/>
    <x v="0"/>
    <n v="14.5"/>
    <n v="0"/>
    <x v="5"/>
  </r>
  <r>
    <x v="54"/>
    <x v="7"/>
    <x v="133"/>
    <x v="158"/>
    <x v="0"/>
    <n v="0.4"/>
    <s v="Samferdselsanlegg"/>
    <x v="1"/>
  </r>
  <r>
    <x v="54"/>
    <x v="7"/>
    <x v="133"/>
    <x v="10"/>
    <x v="0"/>
    <n v="0"/>
    <s v="Skogplanting"/>
    <x v="3"/>
  </r>
  <r>
    <x v="54"/>
    <x v="7"/>
    <x v="133"/>
    <x v="161"/>
    <x v="1"/>
    <n v="0"/>
    <s v="Næringsbygg og offentlige bygg"/>
    <x v="0"/>
  </r>
  <r>
    <x v="54"/>
    <x v="7"/>
    <x v="133"/>
    <x v="156"/>
    <x v="1"/>
    <n v="0"/>
    <s v="Annet landbruksområde"/>
    <x v="0"/>
  </r>
  <r>
    <x v="54"/>
    <x v="7"/>
    <x v="133"/>
    <x v="155"/>
    <x v="1"/>
    <n v="0"/>
    <s v="Bolig- og fritidsbebyggelse"/>
    <x v="0"/>
  </r>
  <r>
    <x v="54"/>
    <x v="7"/>
    <x v="133"/>
    <x v="159"/>
    <x v="1"/>
    <n v="0"/>
    <s v="Friområder mm"/>
    <x v="3"/>
  </r>
  <r>
    <x v="54"/>
    <x v="7"/>
    <x v="133"/>
    <x v="165"/>
    <x v="1"/>
    <n v="0"/>
    <s v="Næringsbygg og offentlige bygg"/>
    <x v="0"/>
  </r>
  <r>
    <x v="54"/>
    <x v="7"/>
    <x v="133"/>
    <x v="162"/>
    <x v="1"/>
    <n v="0"/>
    <s v="Bolig- og fritidsbebyggelse"/>
    <x v="0"/>
  </r>
  <r>
    <x v="54"/>
    <x v="7"/>
    <x v="133"/>
    <x v="27"/>
    <x v="1"/>
    <n v="0"/>
    <s v="Golfbane mm"/>
    <x v="3"/>
  </r>
  <r>
    <x v="54"/>
    <x v="7"/>
    <x v="133"/>
    <x v="26"/>
    <x v="1"/>
    <n v="0"/>
    <s v="Friområder mm"/>
    <x v="3"/>
  </r>
  <r>
    <x v="54"/>
    <x v="7"/>
    <x v="133"/>
    <x v="160"/>
    <x v="1"/>
    <n v="0"/>
    <s v="Ikke fordelt"/>
    <x v="2"/>
  </r>
  <r>
    <x v="54"/>
    <x v="7"/>
    <x v="133"/>
    <x v="164"/>
    <x v="1"/>
    <n v="0"/>
    <s v="Bolig- og fritidsbebyggelse"/>
    <x v="0"/>
  </r>
  <r>
    <x v="54"/>
    <x v="7"/>
    <x v="133"/>
    <x v="163"/>
    <x v="1"/>
    <n v="0"/>
    <s v="Bolig- og fritidsbebyggelse"/>
    <x v="0"/>
  </r>
  <r>
    <x v="54"/>
    <x v="7"/>
    <x v="133"/>
    <x v="154"/>
    <x v="1"/>
    <n v="0"/>
    <s v="Næringsbygg og offentlige bygg"/>
    <x v="0"/>
  </r>
  <r>
    <x v="54"/>
    <x v="7"/>
    <x v="133"/>
    <x v="157"/>
    <x v="1"/>
    <n v="0"/>
    <s v="Næringsbygg og offentlige bygg"/>
    <x v="0"/>
  </r>
  <r>
    <x v="54"/>
    <x v="7"/>
    <x v="133"/>
    <x v="166"/>
    <x v="1"/>
    <n v="0"/>
    <n v="0"/>
    <x v="5"/>
  </r>
  <r>
    <x v="54"/>
    <x v="7"/>
    <x v="133"/>
    <x v="158"/>
    <x v="1"/>
    <n v="0"/>
    <s v="Samferdselsanlegg"/>
    <x v="1"/>
  </r>
  <r>
    <x v="54"/>
    <x v="7"/>
    <x v="133"/>
    <x v="10"/>
    <x v="1"/>
    <n v="0"/>
    <s v="Skogplanting"/>
    <x v="3"/>
  </r>
  <r>
    <x v="54"/>
    <x v="7"/>
    <x v="134"/>
    <x v="161"/>
    <x v="0"/>
    <n v="0"/>
    <s v="Næringsbygg og offentlige bygg"/>
    <x v="0"/>
  </r>
  <r>
    <x v="54"/>
    <x v="7"/>
    <x v="134"/>
    <x v="156"/>
    <x v="0"/>
    <n v="0"/>
    <s v="Annet landbruksområde"/>
    <x v="0"/>
  </r>
  <r>
    <x v="54"/>
    <x v="7"/>
    <x v="134"/>
    <x v="155"/>
    <x v="0"/>
    <n v="9"/>
    <s v="Bolig- og fritidsbebyggelse"/>
    <x v="0"/>
  </r>
  <r>
    <x v="54"/>
    <x v="7"/>
    <x v="134"/>
    <x v="159"/>
    <x v="0"/>
    <n v="0"/>
    <s v="Friområder mm"/>
    <x v="3"/>
  </r>
  <r>
    <x v="54"/>
    <x v="7"/>
    <x v="134"/>
    <x v="165"/>
    <x v="0"/>
    <n v="0"/>
    <s v="Næringsbygg og offentlige bygg"/>
    <x v="0"/>
  </r>
  <r>
    <x v="54"/>
    <x v="7"/>
    <x v="134"/>
    <x v="162"/>
    <x v="0"/>
    <n v="0"/>
    <s v="Bolig- og fritidsbebyggelse"/>
    <x v="0"/>
  </r>
  <r>
    <x v="54"/>
    <x v="7"/>
    <x v="134"/>
    <x v="27"/>
    <x v="0"/>
    <n v="0"/>
    <s v="Golfbane mm"/>
    <x v="3"/>
  </r>
  <r>
    <x v="54"/>
    <x v="7"/>
    <x v="134"/>
    <x v="26"/>
    <x v="0"/>
    <n v="0"/>
    <s v="Friområder mm"/>
    <x v="3"/>
  </r>
  <r>
    <x v="54"/>
    <x v="7"/>
    <x v="134"/>
    <x v="160"/>
    <x v="0"/>
    <n v="0"/>
    <s v="Ikke fordelt"/>
    <x v="2"/>
  </r>
  <r>
    <x v="54"/>
    <x v="7"/>
    <x v="134"/>
    <x v="164"/>
    <x v="0"/>
    <n v="0"/>
    <s v="Bolig- og fritidsbebyggelse"/>
    <x v="0"/>
  </r>
  <r>
    <x v="54"/>
    <x v="7"/>
    <x v="134"/>
    <x v="163"/>
    <x v="0"/>
    <n v="0"/>
    <s v="Bolig- og fritidsbebyggelse"/>
    <x v="0"/>
  </r>
  <r>
    <x v="54"/>
    <x v="7"/>
    <x v="134"/>
    <x v="154"/>
    <x v="0"/>
    <n v="0"/>
    <s v="Næringsbygg og offentlige bygg"/>
    <x v="0"/>
  </r>
  <r>
    <x v="54"/>
    <x v="7"/>
    <x v="134"/>
    <x v="157"/>
    <x v="0"/>
    <n v="0"/>
    <s v="Næringsbygg og offentlige bygg"/>
    <x v="0"/>
  </r>
  <r>
    <x v="54"/>
    <x v="7"/>
    <x v="134"/>
    <x v="166"/>
    <x v="0"/>
    <n v="9"/>
    <n v="0"/>
    <x v="5"/>
  </r>
  <r>
    <x v="54"/>
    <x v="7"/>
    <x v="134"/>
    <x v="158"/>
    <x v="0"/>
    <n v="0"/>
    <s v="Samferdselsanlegg"/>
    <x v="1"/>
  </r>
  <r>
    <x v="54"/>
    <x v="7"/>
    <x v="134"/>
    <x v="10"/>
    <x v="0"/>
    <n v="0"/>
    <s v="Skogplanting"/>
    <x v="3"/>
  </r>
  <r>
    <x v="54"/>
    <x v="7"/>
    <x v="134"/>
    <x v="161"/>
    <x v="1"/>
    <n v="0"/>
    <s v="Næringsbygg og offentlige bygg"/>
    <x v="0"/>
  </r>
  <r>
    <x v="54"/>
    <x v="7"/>
    <x v="134"/>
    <x v="156"/>
    <x v="1"/>
    <n v="0"/>
    <s v="Annet landbruksområde"/>
    <x v="0"/>
  </r>
  <r>
    <x v="54"/>
    <x v="7"/>
    <x v="134"/>
    <x v="155"/>
    <x v="1"/>
    <n v="0"/>
    <s v="Bolig- og fritidsbebyggelse"/>
    <x v="0"/>
  </r>
  <r>
    <x v="54"/>
    <x v="7"/>
    <x v="134"/>
    <x v="159"/>
    <x v="1"/>
    <n v="0"/>
    <s v="Friområder mm"/>
    <x v="3"/>
  </r>
  <r>
    <x v="54"/>
    <x v="7"/>
    <x v="134"/>
    <x v="165"/>
    <x v="1"/>
    <n v="0"/>
    <s v="Næringsbygg og offentlige bygg"/>
    <x v="0"/>
  </r>
  <r>
    <x v="54"/>
    <x v="7"/>
    <x v="134"/>
    <x v="162"/>
    <x v="1"/>
    <n v="0"/>
    <s v="Bolig- og fritidsbebyggelse"/>
    <x v="0"/>
  </r>
  <r>
    <x v="54"/>
    <x v="7"/>
    <x v="134"/>
    <x v="27"/>
    <x v="1"/>
    <n v="0"/>
    <s v="Golfbane mm"/>
    <x v="3"/>
  </r>
  <r>
    <x v="54"/>
    <x v="7"/>
    <x v="134"/>
    <x v="26"/>
    <x v="1"/>
    <n v="0"/>
    <s v="Friområder mm"/>
    <x v="3"/>
  </r>
  <r>
    <x v="54"/>
    <x v="7"/>
    <x v="134"/>
    <x v="160"/>
    <x v="1"/>
    <n v="0"/>
    <s v="Ikke fordelt"/>
    <x v="2"/>
  </r>
  <r>
    <x v="54"/>
    <x v="7"/>
    <x v="134"/>
    <x v="164"/>
    <x v="1"/>
    <n v="0"/>
    <s v="Bolig- og fritidsbebyggelse"/>
    <x v="0"/>
  </r>
  <r>
    <x v="54"/>
    <x v="7"/>
    <x v="134"/>
    <x v="163"/>
    <x v="1"/>
    <n v="0"/>
    <s v="Bolig- og fritidsbebyggelse"/>
    <x v="0"/>
  </r>
  <r>
    <x v="54"/>
    <x v="7"/>
    <x v="134"/>
    <x v="154"/>
    <x v="1"/>
    <n v="0"/>
    <s v="Næringsbygg og offentlige bygg"/>
    <x v="0"/>
  </r>
  <r>
    <x v="54"/>
    <x v="7"/>
    <x v="134"/>
    <x v="157"/>
    <x v="1"/>
    <n v="0"/>
    <s v="Næringsbygg og offentlige bygg"/>
    <x v="0"/>
  </r>
  <r>
    <x v="54"/>
    <x v="7"/>
    <x v="134"/>
    <x v="166"/>
    <x v="1"/>
    <n v="0"/>
    <n v="0"/>
    <x v="5"/>
  </r>
  <r>
    <x v="54"/>
    <x v="7"/>
    <x v="134"/>
    <x v="158"/>
    <x v="1"/>
    <n v="0"/>
    <s v="Samferdselsanlegg"/>
    <x v="1"/>
  </r>
  <r>
    <x v="54"/>
    <x v="7"/>
    <x v="134"/>
    <x v="10"/>
    <x v="1"/>
    <n v="0"/>
    <s v="Skogplanting"/>
    <x v="3"/>
  </r>
  <r>
    <x v="54"/>
    <x v="7"/>
    <x v="135"/>
    <x v="161"/>
    <x v="0"/>
    <n v="0"/>
    <s v="Næringsbygg og offentlige bygg"/>
    <x v="0"/>
  </r>
  <r>
    <x v="54"/>
    <x v="7"/>
    <x v="135"/>
    <x v="156"/>
    <x v="0"/>
    <n v="0"/>
    <s v="Annet landbruksområde"/>
    <x v="0"/>
  </r>
  <r>
    <x v="54"/>
    <x v="7"/>
    <x v="135"/>
    <x v="155"/>
    <x v="0"/>
    <n v="0"/>
    <s v="Bolig- og fritidsbebyggelse"/>
    <x v="0"/>
  </r>
  <r>
    <x v="54"/>
    <x v="7"/>
    <x v="135"/>
    <x v="159"/>
    <x v="0"/>
    <n v="0"/>
    <s v="Friområder mm"/>
    <x v="3"/>
  </r>
  <r>
    <x v="54"/>
    <x v="7"/>
    <x v="135"/>
    <x v="165"/>
    <x v="0"/>
    <n v="0"/>
    <s v="Næringsbygg og offentlige bygg"/>
    <x v="0"/>
  </r>
  <r>
    <x v="54"/>
    <x v="7"/>
    <x v="135"/>
    <x v="162"/>
    <x v="0"/>
    <n v="0"/>
    <s v="Bolig- og fritidsbebyggelse"/>
    <x v="0"/>
  </r>
  <r>
    <x v="54"/>
    <x v="7"/>
    <x v="135"/>
    <x v="27"/>
    <x v="0"/>
    <n v="0"/>
    <s v="Golfbane mm"/>
    <x v="3"/>
  </r>
  <r>
    <x v="54"/>
    <x v="7"/>
    <x v="135"/>
    <x v="26"/>
    <x v="0"/>
    <n v="0"/>
    <s v="Friområder mm"/>
    <x v="3"/>
  </r>
  <r>
    <x v="54"/>
    <x v="7"/>
    <x v="135"/>
    <x v="160"/>
    <x v="0"/>
    <n v="0"/>
    <s v="Ikke fordelt"/>
    <x v="2"/>
  </r>
  <r>
    <x v="54"/>
    <x v="7"/>
    <x v="135"/>
    <x v="164"/>
    <x v="0"/>
    <n v="0"/>
    <s v="Bolig- og fritidsbebyggelse"/>
    <x v="0"/>
  </r>
  <r>
    <x v="54"/>
    <x v="7"/>
    <x v="135"/>
    <x v="163"/>
    <x v="0"/>
    <n v="0"/>
    <s v="Bolig- og fritidsbebyggelse"/>
    <x v="0"/>
  </r>
  <r>
    <x v="54"/>
    <x v="7"/>
    <x v="135"/>
    <x v="154"/>
    <x v="0"/>
    <n v="0"/>
    <s v="Næringsbygg og offentlige bygg"/>
    <x v="0"/>
  </r>
  <r>
    <x v="54"/>
    <x v="7"/>
    <x v="135"/>
    <x v="157"/>
    <x v="0"/>
    <n v="0"/>
    <s v="Næringsbygg og offentlige bygg"/>
    <x v="0"/>
  </r>
  <r>
    <x v="54"/>
    <x v="7"/>
    <x v="135"/>
    <x v="166"/>
    <x v="0"/>
    <n v="0"/>
    <n v="0"/>
    <x v="5"/>
  </r>
  <r>
    <x v="54"/>
    <x v="7"/>
    <x v="135"/>
    <x v="158"/>
    <x v="0"/>
    <n v="0"/>
    <s v="Samferdselsanlegg"/>
    <x v="1"/>
  </r>
  <r>
    <x v="54"/>
    <x v="7"/>
    <x v="135"/>
    <x v="10"/>
    <x v="0"/>
    <n v="0"/>
    <s v="Skogplanting"/>
    <x v="3"/>
  </r>
  <r>
    <x v="54"/>
    <x v="7"/>
    <x v="135"/>
    <x v="161"/>
    <x v="1"/>
    <n v="0"/>
    <s v="Næringsbygg og offentlige bygg"/>
    <x v="0"/>
  </r>
  <r>
    <x v="54"/>
    <x v="7"/>
    <x v="135"/>
    <x v="156"/>
    <x v="1"/>
    <n v="0"/>
    <s v="Annet landbruksområde"/>
    <x v="0"/>
  </r>
  <r>
    <x v="54"/>
    <x v="7"/>
    <x v="135"/>
    <x v="155"/>
    <x v="1"/>
    <n v="0"/>
    <s v="Bolig- og fritidsbebyggelse"/>
    <x v="0"/>
  </r>
  <r>
    <x v="54"/>
    <x v="7"/>
    <x v="135"/>
    <x v="159"/>
    <x v="1"/>
    <n v="0"/>
    <s v="Friområder mm"/>
    <x v="3"/>
  </r>
  <r>
    <x v="54"/>
    <x v="7"/>
    <x v="135"/>
    <x v="165"/>
    <x v="1"/>
    <n v="0"/>
    <s v="Næringsbygg og offentlige bygg"/>
    <x v="0"/>
  </r>
  <r>
    <x v="54"/>
    <x v="7"/>
    <x v="135"/>
    <x v="162"/>
    <x v="1"/>
    <n v="0"/>
    <s v="Bolig- og fritidsbebyggelse"/>
    <x v="0"/>
  </r>
  <r>
    <x v="54"/>
    <x v="7"/>
    <x v="135"/>
    <x v="27"/>
    <x v="1"/>
    <n v="0"/>
    <s v="Golfbane mm"/>
    <x v="3"/>
  </r>
  <r>
    <x v="54"/>
    <x v="7"/>
    <x v="135"/>
    <x v="26"/>
    <x v="1"/>
    <n v="0"/>
    <s v="Friområder mm"/>
    <x v="3"/>
  </r>
  <r>
    <x v="54"/>
    <x v="7"/>
    <x v="135"/>
    <x v="160"/>
    <x v="1"/>
    <n v="0"/>
    <s v="Ikke fordelt"/>
    <x v="2"/>
  </r>
  <r>
    <x v="54"/>
    <x v="7"/>
    <x v="135"/>
    <x v="164"/>
    <x v="1"/>
    <n v="0"/>
    <s v="Bolig- og fritidsbebyggelse"/>
    <x v="0"/>
  </r>
  <r>
    <x v="54"/>
    <x v="7"/>
    <x v="135"/>
    <x v="163"/>
    <x v="1"/>
    <n v="0"/>
    <s v="Bolig- og fritidsbebyggelse"/>
    <x v="0"/>
  </r>
  <r>
    <x v="54"/>
    <x v="7"/>
    <x v="135"/>
    <x v="154"/>
    <x v="1"/>
    <n v="0"/>
    <s v="Næringsbygg og offentlige bygg"/>
    <x v="0"/>
  </r>
  <r>
    <x v="54"/>
    <x v="7"/>
    <x v="135"/>
    <x v="157"/>
    <x v="1"/>
    <n v="0"/>
    <s v="Næringsbygg og offentlige bygg"/>
    <x v="0"/>
  </r>
  <r>
    <x v="54"/>
    <x v="7"/>
    <x v="135"/>
    <x v="166"/>
    <x v="1"/>
    <n v="0"/>
    <n v="0"/>
    <x v="5"/>
  </r>
  <r>
    <x v="54"/>
    <x v="7"/>
    <x v="135"/>
    <x v="158"/>
    <x v="1"/>
    <n v="0"/>
    <s v="Samferdselsanlegg"/>
    <x v="1"/>
  </r>
  <r>
    <x v="54"/>
    <x v="7"/>
    <x v="135"/>
    <x v="10"/>
    <x v="1"/>
    <n v="0"/>
    <s v="Skogplanting"/>
    <x v="3"/>
  </r>
  <r>
    <x v="54"/>
    <x v="3"/>
    <x v="24"/>
    <x v="161"/>
    <x v="0"/>
    <n v="0"/>
    <s v="Næringsbygg og offentlige bygg"/>
    <x v="0"/>
  </r>
  <r>
    <x v="54"/>
    <x v="3"/>
    <x v="24"/>
    <x v="156"/>
    <x v="0"/>
    <n v="0"/>
    <s v="Annet landbruksområde"/>
    <x v="0"/>
  </r>
  <r>
    <x v="54"/>
    <x v="3"/>
    <x v="24"/>
    <x v="155"/>
    <x v="0"/>
    <n v="0"/>
    <s v="Bolig- og fritidsbebyggelse"/>
    <x v="0"/>
  </r>
  <r>
    <x v="54"/>
    <x v="3"/>
    <x v="24"/>
    <x v="159"/>
    <x v="0"/>
    <n v="0"/>
    <s v="Friområder mm"/>
    <x v="3"/>
  </r>
  <r>
    <x v="54"/>
    <x v="3"/>
    <x v="24"/>
    <x v="165"/>
    <x v="0"/>
    <n v="0"/>
    <s v="Næringsbygg og offentlige bygg"/>
    <x v="0"/>
  </r>
  <r>
    <x v="54"/>
    <x v="3"/>
    <x v="24"/>
    <x v="162"/>
    <x v="0"/>
    <n v="0"/>
    <s v="Bolig- og fritidsbebyggelse"/>
    <x v="0"/>
  </r>
  <r>
    <x v="54"/>
    <x v="3"/>
    <x v="24"/>
    <x v="27"/>
    <x v="0"/>
    <n v="0"/>
    <s v="Golfbane mm"/>
    <x v="3"/>
  </r>
  <r>
    <x v="54"/>
    <x v="3"/>
    <x v="24"/>
    <x v="26"/>
    <x v="0"/>
    <n v="0"/>
    <s v="Friområder mm"/>
    <x v="3"/>
  </r>
  <r>
    <x v="54"/>
    <x v="3"/>
    <x v="24"/>
    <x v="160"/>
    <x v="0"/>
    <n v="0"/>
    <s v="Ikke fordelt"/>
    <x v="2"/>
  </r>
  <r>
    <x v="54"/>
    <x v="3"/>
    <x v="24"/>
    <x v="164"/>
    <x v="0"/>
    <n v="0"/>
    <s v="Bolig- og fritidsbebyggelse"/>
    <x v="0"/>
  </r>
  <r>
    <x v="54"/>
    <x v="3"/>
    <x v="24"/>
    <x v="163"/>
    <x v="0"/>
    <n v="0"/>
    <s v="Bolig- og fritidsbebyggelse"/>
    <x v="0"/>
  </r>
  <r>
    <x v="54"/>
    <x v="3"/>
    <x v="24"/>
    <x v="154"/>
    <x v="0"/>
    <n v="0"/>
    <s v="Næringsbygg og offentlige bygg"/>
    <x v="0"/>
  </r>
  <r>
    <x v="54"/>
    <x v="3"/>
    <x v="24"/>
    <x v="157"/>
    <x v="0"/>
    <n v="0"/>
    <s v="Næringsbygg og offentlige bygg"/>
    <x v="0"/>
  </r>
  <r>
    <x v="54"/>
    <x v="3"/>
    <x v="24"/>
    <x v="166"/>
    <x v="0"/>
    <n v="0"/>
    <n v="0"/>
    <x v="5"/>
  </r>
  <r>
    <x v="54"/>
    <x v="3"/>
    <x v="24"/>
    <x v="158"/>
    <x v="0"/>
    <n v="0"/>
    <s v="Samferdselsanlegg"/>
    <x v="1"/>
  </r>
  <r>
    <x v="54"/>
    <x v="3"/>
    <x v="24"/>
    <x v="10"/>
    <x v="0"/>
    <n v="0"/>
    <s v="Skogplanting"/>
    <x v="3"/>
  </r>
  <r>
    <x v="54"/>
    <x v="3"/>
    <x v="24"/>
    <x v="161"/>
    <x v="1"/>
    <n v="0"/>
    <s v="Næringsbygg og offentlige bygg"/>
    <x v="0"/>
  </r>
  <r>
    <x v="54"/>
    <x v="3"/>
    <x v="24"/>
    <x v="156"/>
    <x v="1"/>
    <n v="0"/>
    <s v="Annet landbruksområde"/>
    <x v="0"/>
  </r>
  <r>
    <x v="54"/>
    <x v="3"/>
    <x v="24"/>
    <x v="155"/>
    <x v="1"/>
    <n v="1"/>
    <s v="Bolig- og fritidsbebyggelse"/>
    <x v="0"/>
  </r>
  <r>
    <x v="54"/>
    <x v="3"/>
    <x v="24"/>
    <x v="159"/>
    <x v="1"/>
    <n v="0"/>
    <s v="Friområder mm"/>
    <x v="3"/>
  </r>
  <r>
    <x v="54"/>
    <x v="3"/>
    <x v="24"/>
    <x v="165"/>
    <x v="1"/>
    <n v="0"/>
    <s v="Næringsbygg og offentlige bygg"/>
    <x v="0"/>
  </r>
  <r>
    <x v="54"/>
    <x v="3"/>
    <x v="24"/>
    <x v="162"/>
    <x v="1"/>
    <n v="0"/>
    <s v="Bolig- og fritidsbebyggelse"/>
    <x v="0"/>
  </r>
  <r>
    <x v="54"/>
    <x v="3"/>
    <x v="24"/>
    <x v="27"/>
    <x v="1"/>
    <n v="0"/>
    <s v="Golfbane mm"/>
    <x v="3"/>
  </r>
  <r>
    <x v="54"/>
    <x v="3"/>
    <x v="24"/>
    <x v="26"/>
    <x v="1"/>
    <n v="0"/>
    <s v="Friområder mm"/>
    <x v="3"/>
  </r>
  <r>
    <x v="54"/>
    <x v="3"/>
    <x v="24"/>
    <x v="160"/>
    <x v="1"/>
    <n v="0"/>
    <s v="Ikke fordelt"/>
    <x v="2"/>
  </r>
  <r>
    <x v="54"/>
    <x v="3"/>
    <x v="24"/>
    <x v="164"/>
    <x v="1"/>
    <n v="0"/>
    <s v="Bolig- og fritidsbebyggelse"/>
    <x v="0"/>
  </r>
  <r>
    <x v="54"/>
    <x v="3"/>
    <x v="24"/>
    <x v="163"/>
    <x v="1"/>
    <n v="0"/>
    <s v="Bolig- og fritidsbebyggelse"/>
    <x v="0"/>
  </r>
  <r>
    <x v="54"/>
    <x v="3"/>
    <x v="24"/>
    <x v="154"/>
    <x v="1"/>
    <n v="0"/>
    <s v="Næringsbygg og offentlige bygg"/>
    <x v="0"/>
  </r>
  <r>
    <x v="54"/>
    <x v="3"/>
    <x v="24"/>
    <x v="157"/>
    <x v="1"/>
    <n v="0"/>
    <s v="Næringsbygg og offentlige bygg"/>
    <x v="0"/>
  </r>
  <r>
    <x v="54"/>
    <x v="3"/>
    <x v="24"/>
    <x v="166"/>
    <x v="1"/>
    <n v="1"/>
    <n v="0"/>
    <x v="5"/>
  </r>
  <r>
    <x v="54"/>
    <x v="3"/>
    <x v="24"/>
    <x v="158"/>
    <x v="1"/>
    <n v="0"/>
    <s v="Samferdselsanlegg"/>
    <x v="1"/>
  </r>
  <r>
    <x v="54"/>
    <x v="3"/>
    <x v="24"/>
    <x v="10"/>
    <x v="1"/>
    <n v="0"/>
    <s v="Skogplanting"/>
    <x v="3"/>
  </r>
  <r>
    <x v="54"/>
    <x v="3"/>
    <x v="25"/>
    <x v="161"/>
    <x v="0"/>
    <n v="0"/>
    <s v="Næringsbygg og offentlige bygg"/>
    <x v="0"/>
  </r>
  <r>
    <x v="54"/>
    <x v="3"/>
    <x v="25"/>
    <x v="156"/>
    <x v="0"/>
    <n v="0"/>
    <s v="Annet landbruksområde"/>
    <x v="0"/>
  </r>
  <r>
    <x v="54"/>
    <x v="3"/>
    <x v="25"/>
    <x v="155"/>
    <x v="0"/>
    <n v="7.5"/>
    <s v="Bolig- og fritidsbebyggelse"/>
    <x v="0"/>
  </r>
  <r>
    <x v="54"/>
    <x v="3"/>
    <x v="25"/>
    <x v="159"/>
    <x v="0"/>
    <n v="0"/>
    <s v="Friområder mm"/>
    <x v="3"/>
  </r>
  <r>
    <x v="54"/>
    <x v="3"/>
    <x v="25"/>
    <x v="165"/>
    <x v="0"/>
    <n v="0"/>
    <s v="Næringsbygg og offentlige bygg"/>
    <x v="0"/>
  </r>
  <r>
    <x v="54"/>
    <x v="3"/>
    <x v="25"/>
    <x v="162"/>
    <x v="0"/>
    <n v="0"/>
    <s v="Bolig- og fritidsbebyggelse"/>
    <x v="0"/>
  </r>
  <r>
    <x v="54"/>
    <x v="3"/>
    <x v="25"/>
    <x v="27"/>
    <x v="0"/>
    <n v="0"/>
    <s v="Golfbane mm"/>
    <x v="3"/>
  </r>
  <r>
    <x v="54"/>
    <x v="3"/>
    <x v="25"/>
    <x v="26"/>
    <x v="0"/>
    <n v="0"/>
    <s v="Friområder mm"/>
    <x v="3"/>
  </r>
  <r>
    <x v="54"/>
    <x v="3"/>
    <x v="25"/>
    <x v="160"/>
    <x v="0"/>
    <n v="0"/>
    <s v="Ikke fordelt"/>
    <x v="2"/>
  </r>
  <r>
    <x v="54"/>
    <x v="3"/>
    <x v="25"/>
    <x v="164"/>
    <x v="0"/>
    <n v="0"/>
    <s v="Bolig- og fritidsbebyggelse"/>
    <x v="0"/>
  </r>
  <r>
    <x v="54"/>
    <x v="3"/>
    <x v="25"/>
    <x v="163"/>
    <x v="0"/>
    <n v="0"/>
    <s v="Bolig- og fritidsbebyggelse"/>
    <x v="0"/>
  </r>
  <r>
    <x v="54"/>
    <x v="3"/>
    <x v="25"/>
    <x v="154"/>
    <x v="0"/>
    <n v="0"/>
    <s v="Næringsbygg og offentlige bygg"/>
    <x v="0"/>
  </r>
  <r>
    <x v="54"/>
    <x v="3"/>
    <x v="25"/>
    <x v="157"/>
    <x v="0"/>
    <n v="0"/>
    <s v="Næringsbygg og offentlige bygg"/>
    <x v="0"/>
  </r>
  <r>
    <x v="54"/>
    <x v="3"/>
    <x v="25"/>
    <x v="166"/>
    <x v="0"/>
    <n v="7.5"/>
    <n v="0"/>
    <x v="5"/>
  </r>
  <r>
    <x v="54"/>
    <x v="3"/>
    <x v="25"/>
    <x v="158"/>
    <x v="0"/>
    <n v="0"/>
    <s v="Samferdselsanlegg"/>
    <x v="1"/>
  </r>
  <r>
    <x v="54"/>
    <x v="3"/>
    <x v="25"/>
    <x v="10"/>
    <x v="0"/>
    <n v="0"/>
    <s v="Skogplanting"/>
    <x v="3"/>
  </r>
  <r>
    <x v="54"/>
    <x v="3"/>
    <x v="25"/>
    <x v="161"/>
    <x v="1"/>
    <n v="0"/>
    <s v="Næringsbygg og offentlige bygg"/>
    <x v="0"/>
  </r>
  <r>
    <x v="54"/>
    <x v="3"/>
    <x v="25"/>
    <x v="156"/>
    <x v="1"/>
    <n v="0"/>
    <s v="Annet landbruksområde"/>
    <x v="0"/>
  </r>
  <r>
    <x v="54"/>
    <x v="3"/>
    <x v="25"/>
    <x v="155"/>
    <x v="1"/>
    <n v="0.1"/>
    <s v="Bolig- og fritidsbebyggelse"/>
    <x v="0"/>
  </r>
  <r>
    <x v="54"/>
    <x v="3"/>
    <x v="25"/>
    <x v="159"/>
    <x v="1"/>
    <n v="0"/>
    <s v="Friområder mm"/>
    <x v="3"/>
  </r>
  <r>
    <x v="54"/>
    <x v="3"/>
    <x v="25"/>
    <x v="165"/>
    <x v="1"/>
    <n v="0"/>
    <s v="Næringsbygg og offentlige bygg"/>
    <x v="0"/>
  </r>
  <r>
    <x v="54"/>
    <x v="3"/>
    <x v="25"/>
    <x v="162"/>
    <x v="1"/>
    <n v="0"/>
    <s v="Bolig- og fritidsbebyggelse"/>
    <x v="0"/>
  </r>
  <r>
    <x v="54"/>
    <x v="3"/>
    <x v="25"/>
    <x v="27"/>
    <x v="1"/>
    <n v="0"/>
    <s v="Golfbane mm"/>
    <x v="3"/>
  </r>
  <r>
    <x v="54"/>
    <x v="3"/>
    <x v="25"/>
    <x v="26"/>
    <x v="1"/>
    <n v="0"/>
    <s v="Friområder mm"/>
    <x v="3"/>
  </r>
  <r>
    <x v="54"/>
    <x v="3"/>
    <x v="25"/>
    <x v="160"/>
    <x v="1"/>
    <n v="0"/>
    <s v="Ikke fordelt"/>
    <x v="2"/>
  </r>
  <r>
    <x v="54"/>
    <x v="3"/>
    <x v="25"/>
    <x v="164"/>
    <x v="1"/>
    <n v="0"/>
    <s v="Bolig- og fritidsbebyggelse"/>
    <x v="0"/>
  </r>
  <r>
    <x v="54"/>
    <x v="3"/>
    <x v="25"/>
    <x v="163"/>
    <x v="1"/>
    <n v="0"/>
    <s v="Bolig- og fritidsbebyggelse"/>
    <x v="0"/>
  </r>
  <r>
    <x v="54"/>
    <x v="3"/>
    <x v="25"/>
    <x v="154"/>
    <x v="1"/>
    <n v="0"/>
    <s v="Næringsbygg og offentlige bygg"/>
    <x v="0"/>
  </r>
  <r>
    <x v="54"/>
    <x v="3"/>
    <x v="25"/>
    <x v="157"/>
    <x v="1"/>
    <n v="0"/>
    <s v="Næringsbygg og offentlige bygg"/>
    <x v="0"/>
  </r>
  <r>
    <x v="54"/>
    <x v="3"/>
    <x v="25"/>
    <x v="166"/>
    <x v="1"/>
    <n v="0.1"/>
    <n v="0"/>
    <x v="5"/>
  </r>
  <r>
    <x v="54"/>
    <x v="3"/>
    <x v="25"/>
    <x v="158"/>
    <x v="1"/>
    <n v="0"/>
    <s v="Samferdselsanlegg"/>
    <x v="1"/>
  </r>
  <r>
    <x v="54"/>
    <x v="3"/>
    <x v="25"/>
    <x v="10"/>
    <x v="1"/>
    <n v="0"/>
    <s v="Skogplanting"/>
    <x v="3"/>
  </r>
  <r>
    <x v="54"/>
    <x v="3"/>
    <x v="26"/>
    <x v="161"/>
    <x v="0"/>
    <n v="0"/>
    <s v="Næringsbygg og offentlige bygg"/>
    <x v="0"/>
  </r>
  <r>
    <x v="54"/>
    <x v="3"/>
    <x v="26"/>
    <x v="156"/>
    <x v="0"/>
    <n v="0"/>
    <s v="Annet landbruksområde"/>
    <x v="0"/>
  </r>
  <r>
    <x v="54"/>
    <x v="3"/>
    <x v="26"/>
    <x v="155"/>
    <x v="0"/>
    <n v="0"/>
    <s v="Bolig- og fritidsbebyggelse"/>
    <x v="0"/>
  </r>
  <r>
    <x v="54"/>
    <x v="3"/>
    <x v="26"/>
    <x v="159"/>
    <x v="0"/>
    <n v="0"/>
    <s v="Friområder mm"/>
    <x v="3"/>
  </r>
  <r>
    <x v="54"/>
    <x v="3"/>
    <x v="26"/>
    <x v="165"/>
    <x v="0"/>
    <n v="0"/>
    <s v="Næringsbygg og offentlige bygg"/>
    <x v="0"/>
  </r>
  <r>
    <x v="54"/>
    <x v="3"/>
    <x v="26"/>
    <x v="162"/>
    <x v="0"/>
    <n v="0.1"/>
    <s v="Bolig- og fritidsbebyggelse"/>
    <x v="0"/>
  </r>
  <r>
    <x v="54"/>
    <x v="3"/>
    <x v="26"/>
    <x v="27"/>
    <x v="0"/>
    <n v="0"/>
    <s v="Golfbane mm"/>
    <x v="3"/>
  </r>
  <r>
    <x v="54"/>
    <x v="3"/>
    <x v="26"/>
    <x v="26"/>
    <x v="0"/>
    <n v="0"/>
    <s v="Friområder mm"/>
    <x v="3"/>
  </r>
  <r>
    <x v="54"/>
    <x v="3"/>
    <x v="26"/>
    <x v="160"/>
    <x v="0"/>
    <n v="0"/>
    <s v="Ikke fordelt"/>
    <x v="2"/>
  </r>
  <r>
    <x v="54"/>
    <x v="3"/>
    <x v="26"/>
    <x v="164"/>
    <x v="0"/>
    <n v="0"/>
    <s v="Bolig- og fritidsbebyggelse"/>
    <x v="0"/>
  </r>
  <r>
    <x v="54"/>
    <x v="3"/>
    <x v="26"/>
    <x v="163"/>
    <x v="0"/>
    <n v="0"/>
    <s v="Bolig- og fritidsbebyggelse"/>
    <x v="0"/>
  </r>
  <r>
    <x v="54"/>
    <x v="3"/>
    <x v="26"/>
    <x v="154"/>
    <x v="0"/>
    <n v="0"/>
    <s v="Næringsbygg og offentlige bygg"/>
    <x v="0"/>
  </r>
  <r>
    <x v="54"/>
    <x v="3"/>
    <x v="26"/>
    <x v="157"/>
    <x v="0"/>
    <n v="0"/>
    <s v="Næringsbygg og offentlige bygg"/>
    <x v="0"/>
  </r>
  <r>
    <x v="54"/>
    <x v="3"/>
    <x v="26"/>
    <x v="166"/>
    <x v="0"/>
    <n v="6.9"/>
    <n v="0"/>
    <x v="5"/>
  </r>
  <r>
    <x v="54"/>
    <x v="3"/>
    <x v="26"/>
    <x v="158"/>
    <x v="0"/>
    <n v="6.8"/>
    <s v="Samferdselsanlegg"/>
    <x v="1"/>
  </r>
  <r>
    <x v="54"/>
    <x v="3"/>
    <x v="26"/>
    <x v="10"/>
    <x v="0"/>
    <n v="0"/>
    <s v="Skogplanting"/>
    <x v="3"/>
  </r>
  <r>
    <x v="54"/>
    <x v="3"/>
    <x v="26"/>
    <x v="161"/>
    <x v="1"/>
    <n v="6"/>
    <s v="Næringsbygg og offentlige bygg"/>
    <x v="0"/>
  </r>
  <r>
    <x v="54"/>
    <x v="3"/>
    <x v="26"/>
    <x v="156"/>
    <x v="1"/>
    <n v="0"/>
    <s v="Annet landbruksområde"/>
    <x v="0"/>
  </r>
  <r>
    <x v="54"/>
    <x v="3"/>
    <x v="26"/>
    <x v="155"/>
    <x v="1"/>
    <n v="76"/>
    <s v="Bolig- og fritidsbebyggelse"/>
    <x v="0"/>
  </r>
  <r>
    <x v="54"/>
    <x v="3"/>
    <x v="26"/>
    <x v="159"/>
    <x v="1"/>
    <n v="0"/>
    <s v="Friområder mm"/>
    <x v="3"/>
  </r>
  <r>
    <x v="54"/>
    <x v="3"/>
    <x v="26"/>
    <x v="165"/>
    <x v="1"/>
    <n v="0"/>
    <s v="Næringsbygg og offentlige bygg"/>
    <x v="0"/>
  </r>
  <r>
    <x v="54"/>
    <x v="3"/>
    <x v="26"/>
    <x v="162"/>
    <x v="1"/>
    <n v="0"/>
    <s v="Bolig- og fritidsbebyggelse"/>
    <x v="0"/>
  </r>
  <r>
    <x v="54"/>
    <x v="3"/>
    <x v="26"/>
    <x v="27"/>
    <x v="1"/>
    <n v="0"/>
    <s v="Golfbane mm"/>
    <x v="3"/>
  </r>
  <r>
    <x v="54"/>
    <x v="3"/>
    <x v="26"/>
    <x v="26"/>
    <x v="1"/>
    <n v="3"/>
    <s v="Friområder mm"/>
    <x v="3"/>
  </r>
  <r>
    <x v="54"/>
    <x v="3"/>
    <x v="26"/>
    <x v="160"/>
    <x v="1"/>
    <n v="0"/>
    <s v="Ikke fordelt"/>
    <x v="2"/>
  </r>
  <r>
    <x v="54"/>
    <x v="3"/>
    <x v="26"/>
    <x v="164"/>
    <x v="1"/>
    <n v="0"/>
    <s v="Bolig- og fritidsbebyggelse"/>
    <x v="0"/>
  </r>
  <r>
    <x v="54"/>
    <x v="3"/>
    <x v="26"/>
    <x v="163"/>
    <x v="1"/>
    <n v="0"/>
    <s v="Bolig- og fritidsbebyggelse"/>
    <x v="0"/>
  </r>
  <r>
    <x v="54"/>
    <x v="3"/>
    <x v="26"/>
    <x v="154"/>
    <x v="1"/>
    <n v="0"/>
    <s v="Næringsbygg og offentlige bygg"/>
    <x v="0"/>
  </r>
  <r>
    <x v="54"/>
    <x v="3"/>
    <x v="26"/>
    <x v="157"/>
    <x v="1"/>
    <n v="2.2999999999999998"/>
    <s v="Næringsbygg og offentlige bygg"/>
    <x v="0"/>
  </r>
  <r>
    <x v="54"/>
    <x v="3"/>
    <x v="26"/>
    <x v="166"/>
    <x v="1"/>
    <n v="107.4"/>
    <n v="0"/>
    <x v="5"/>
  </r>
  <r>
    <x v="54"/>
    <x v="3"/>
    <x v="26"/>
    <x v="158"/>
    <x v="1"/>
    <n v="20.100000000000001"/>
    <s v="Samferdselsanlegg"/>
    <x v="1"/>
  </r>
  <r>
    <x v="54"/>
    <x v="3"/>
    <x v="26"/>
    <x v="10"/>
    <x v="1"/>
    <n v="0"/>
    <s v="Skogplanting"/>
    <x v="3"/>
  </r>
  <r>
    <x v="54"/>
    <x v="3"/>
    <x v="27"/>
    <x v="161"/>
    <x v="0"/>
    <n v="0"/>
    <s v="Næringsbygg og offentlige bygg"/>
    <x v="0"/>
  </r>
  <r>
    <x v="54"/>
    <x v="3"/>
    <x v="27"/>
    <x v="156"/>
    <x v="0"/>
    <n v="0"/>
    <s v="Annet landbruksområde"/>
    <x v="0"/>
  </r>
  <r>
    <x v="54"/>
    <x v="3"/>
    <x v="27"/>
    <x v="155"/>
    <x v="0"/>
    <n v="0.1"/>
    <s v="Bolig- og fritidsbebyggelse"/>
    <x v="0"/>
  </r>
  <r>
    <x v="54"/>
    <x v="3"/>
    <x v="27"/>
    <x v="159"/>
    <x v="0"/>
    <n v="0"/>
    <s v="Friområder mm"/>
    <x v="3"/>
  </r>
  <r>
    <x v="54"/>
    <x v="3"/>
    <x v="27"/>
    <x v="165"/>
    <x v="0"/>
    <n v="0"/>
    <s v="Næringsbygg og offentlige bygg"/>
    <x v="0"/>
  </r>
  <r>
    <x v="54"/>
    <x v="3"/>
    <x v="27"/>
    <x v="162"/>
    <x v="0"/>
    <n v="0"/>
    <s v="Bolig- og fritidsbebyggelse"/>
    <x v="0"/>
  </r>
  <r>
    <x v="54"/>
    <x v="3"/>
    <x v="27"/>
    <x v="27"/>
    <x v="0"/>
    <n v="0"/>
    <s v="Golfbane mm"/>
    <x v="3"/>
  </r>
  <r>
    <x v="54"/>
    <x v="3"/>
    <x v="27"/>
    <x v="26"/>
    <x v="0"/>
    <n v="0"/>
    <s v="Friområder mm"/>
    <x v="3"/>
  </r>
  <r>
    <x v="54"/>
    <x v="3"/>
    <x v="27"/>
    <x v="160"/>
    <x v="0"/>
    <n v="0"/>
    <s v="Ikke fordelt"/>
    <x v="2"/>
  </r>
  <r>
    <x v="54"/>
    <x v="3"/>
    <x v="27"/>
    <x v="164"/>
    <x v="0"/>
    <n v="0"/>
    <s v="Bolig- og fritidsbebyggelse"/>
    <x v="0"/>
  </r>
  <r>
    <x v="54"/>
    <x v="3"/>
    <x v="27"/>
    <x v="163"/>
    <x v="0"/>
    <n v="0"/>
    <s v="Bolig- og fritidsbebyggelse"/>
    <x v="0"/>
  </r>
  <r>
    <x v="54"/>
    <x v="3"/>
    <x v="27"/>
    <x v="154"/>
    <x v="0"/>
    <n v="0"/>
    <s v="Næringsbygg og offentlige bygg"/>
    <x v="0"/>
  </r>
  <r>
    <x v="54"/>
    <x v="3"/>
    <x v="27"/>
    <x v="157"/>
    <x v="0"/>
    <n v="0"/>
    <s v="Næringsbygg og offentlige bygg"/>
    <x v="0"/>
  </r>
  <r>
    <x v="54"/>
    <x v="3"/>
    <x v="27"/>
    <x v="166"/>
    <x v="0"/>
    <n v="0.1"/>
    <n v="0"/>
    <x v="5"/>
  </r>
  <r>
    <x v="54"/>
    <x v="3"/>
    <x v="27"/>
    <x v="158"/>
    <x v="0"/>
    <n v="0"/>
    <s v="Samferdselsanlegg"/>
    <x v="1"/>
  </r>
  <r>
    <x v="54"/>
    <x v="3"/>
    <x v="27"/>
    <x v="10"/>
    <x v="0"/>
    <n v="0"/>
    <s v="Skogplanting"/>
    <x v="3"/>
  </r>
  <r>
    <x v="54"/>
    <x v="3"/>
    <x v="27"/>
    <x v="161"/>
    <x v="1"/>
    <n v="0"/>
    <s v="Næringsbygg og offentlige bygg"/>
    <x v="0"/>
  </r>
  <r>
    <x v="54"/>
    <x v="3"/>
    <x v="27"/>
    <x v="156"/>
    <x v="1"/>
    <n v="0"/>
    <s v="Annet landbruksområde"/>
    <x v="0"/>
  </r>
  <r>
    <x v="54"/>
    <x v="3"/>
    <x v="27"/>
    <x v="155"/>
    <x v="1"/>
    <n v="0"/>
    <s v="Bolig- og fritidsbebyggelse"/>
    <x v="0"/>
  </r>
  <r>
    <x v="54"/>
    <x v="3"/>
    <x v="27"/>
    <x v="159"/>
    <x v="1"/>
    <n v="0"/>
    <s v="Friområder mm"/>
    <x v="3"/>
  </r>
  <r>
    <x v="54"/>
    <x v="3"/>
    <x v="27"/>
    <x v="165"/>
    <x v="1"/>
    <n v="0"/>
    <s v="Næringsbygg og offentlige bygg"/>
    <x v="0"/>
  </r>
  <r>
    <x v="54"/>
    <x v="3"/>
    <x v="27"/>
    <x v="162"/>
    <x v="1"/>
    <n v="0"/>
    <s v="Bolig- og fritidsbebyggelse"/>
    <x v="0"/>
  </r>
  <r>
    <x v="54"/>
    <x v="3"/>
    <x v="27"/>
    <x v="27"/>
    <x v="1"/>
    <n v="0"/>
    <s v="Golfbane mm"/>
    <x v="3"/>
  </r>
  <r>
    <x v="54"/>
    <x v="3"/>
    <x v="27"/>
    <x v="26"/>
    <x v="1"/>
    <n v="0"/>
    <s v="Friområder mm"/>
    <x v="3"/>
  </r>
  <r>
    <x v="54"/>
    <x v="3"/>
    <x v="27"/>
    <x v="160"/>
    <x v="1"/>
    <n v="0"/>
    <s v="Ikke fordelt"/>
    <x v="2"/>
  </r>
  <r>
    <x v="54"/>
    <x v="3"/>
    <x v="27"/>
    <x v="164"/>
    <x v="1"/>
    <n v="0"/>
    <s v="Bolig- og fritidsbebyggelse"/>
    <x v="0"/>
  </r>
  <r>
    <x v="54"/>
    <x v="3"/>
    <x v="27"/>
    <x v="163"/>
    <x v="1"/>
    <n v="0"/>
    <s v="Bolig- og fritidsbebyggelse"/>
    <x v="0"/>
  </r>
  <r>
    <x v="54"/>
    <x v="3"/>
    <x v="27"/>
    <x v="154"/>
    <x v="1"/>
    <n v="0"/>
    <s v="Næringsbygg og offentlige bygg"/>
    <x v="0"/>
  </r>
  <r>
    <x v="54"/>
    <x v="3"/>
    <x v="27"/>
    <x v="157"/>
    <x v="1"/>
    <n v="0"/>
    <s v="Næringsbygg og offentlige bygg"/>
    <x v="0"/>
  </r>
  <r>
    <x v="54"/>
    <x v="3"/>
    <x v="27"/>
    <x v="166"/>
    <x v="1"/>
    <n v="0"/>
    <n v="0"/>
    <x v="5"/>
  </r>
  <r>
    <x v="54"/>
    <x v="3"/>
    <x v="27"/>
    <x v="158"/>
    <x v="1"/>
    <n v="0"/>
    <s v="Samferdselsanlegg"/>
    <x v="1"/>
  </r>
  <r>
    <x v="54"/>
    <x v="3"/>
    <x v="27"/>
    <x v="10"/>
    <x v="1"/>
    <n v="0"/>
    <s v="Skogplanting"/>
    <x v="3"/>
  </r>
  <r>
    <x v="54"/>
    <x v="3"/>
    <x v="28"/>
    <x v="161"/>
    <x v="0"/>
    <n v="0"/>
    <s v="Næringsbygg og offentlige bygg"/>
    <x v="0"/>
  </r>
  <r>
    <x v="54"/>
    <x v="3"/>
    <x v="28"/>
    <x v="156"/>
    <x v="0"/>
    <n v="0"/>
    <s v="Annet landbruksområde"/>
    <x v="0"/>
  </r>
  <r>
    <x v="54"/>
    <x v="3"/>
    <x v="28"/>
    <x v="155"/>
    <x v="0"/>
    <n v="0"/>
    <s v="Bolig- og fritidsbebyggelse"/>
    <x v="0"/>
  </r>
  <r>
    <x v="54"/>
    <x v="3"/>
    <x v="28"/>
    <x v="159"/>
    <x v="0"/>
    <n v="0"/>
    <s v="Friområder mm"/>
    <x v="3"/>
  </r>
  <r>
    <x v="54"/>
    <x v="3"/>
    <x v="28"/>
    <x v="165"/>
    <x v="0"/>
    <n v="0"/>
    <s v="Næringsbygg og offentlige bygg"/>
    <x v="0"/>
  </r>
  <r>
    <x v="54"/>
    <x v="3"/>
    <x v="28"/>
    <x v="162"/>
    <x v="0"/>
    <n v="0"/>
    <s v="Bolig- og fritidsbebyggelse"/>
    <x v="0"/>
  </r>
  <r>
    <x v="54"/>
    <x v="3"/>
    <x v="28"/>
    <x v="27"/>
    <x v="0"/>
    <n v="0"/>
    <s v="Golfbane mm"/>
    <x v="3"/>
  </r>
  <r>
    <x v="54"/>
    <x v="3"/>
    <x v="28"/>
    <x v="26"/>
    <x v="0"/>
    <n v="0"/>
    <s v="Friområder mm"/>
    <x v="3"/>
  </r>
  <r>
    <x v="54"/>
    <x v="3"/>
    <x v="28"/>
    <x v="160"/>
    <x v="0"/>
    <n v="0"/>
    <s v="Ikke fordelt"/>
    <x v="2"/>
  </r>
  <r>
    <x v="54"/>
    <x v="3"/>
    <x v="28"/>
    <x v="164"/>
    <x v="0"/>
    <n v="0"/>
    <s v="Bolig- og fritidsbebyggelse"/>
    <x v="0"/>
  </r>
  <r>
    <x v="54"/>
    <x v="3"/>
    <x v="28"/>
    <x v="163"/>
    <x v="0"/>
    <n v="0"/>
    <s v="Bolig- og fritidsbebyggelse"/>
    <x v="0"/>
  </r>
  <r>
    <x v="54"/>
    <x v="3"/>
    <x v="28"/>
    <x v="154"/>
    <x v="0"/>
    <n v="0"/>
    <s v="Næringsbygg og offentlige bygg"/>
    <x v="0"/>
  </r>
  <r>
    <x v="54"/>
    <x v="3"/>
    <x v="28"/>
    <x v="157"/>
    <x v="0"/>
    <n v="0"/>
    <s v="Næringsbygg og offentlige bygg"/>
    <x v="0"/>
  </r>
  <r>
    <x v="54"/>
    <x v="3"/>
    <x v="28"/>
    <x v="166"/>
    <x v="0"/>
    <n v="0.6"/>
    <n v="0"/>
    <x v="5"/>
  </r>
  <r>
    <x v="54"/>
    <x v="3"/>
    <x v="28"/>
    <x v="158"/>
    <x v="0"/>
    <n v="0.6"/>
    <s v="Samferdselsanlegg"/>
    <x v="1"/>
  </r>
  <r>
    <x v="54"/>
    <x v="3"/>
    <x v="28"/>
    <x v="10"/>
    <x v="0"/>
    <n v="0"/>
    <s v="Skogplanting"/>
    <x v="3"/>
  </r>
  <r>
    <x v="54"/>
    <x v="3"/>
    <x v="28"/>
    <x v="161"/>
    <x v="1"/>
    <n v="3.2"/>
    <s v="Næringsbygg og offentlige bygg"/>
    <x v="0"/>
  </r>
  <r>
    <x v="54"/>
    <x v="3"/>
    <x v="28"/>
    <x v="156"/>
    <x v="1"/>
    <n v="0"/>
    <s v="Annet landbruksområde"/>
    <x v="0"/>
  </r>
  <r>
    <x v="54"/>
    <x v="3"/>
    <x v="28"/>
    <x v="155"/>
    <x v="1"/>
    <n v="0"/>
    <s v="Bolig- og fritidsbebyggelse"/>
    <x v="0"/>
  </r>
  <r>
    <x v="54"/>
    <x v="3"/>
    <x v="28"/>
    <x v="159"/>
    <x v="1"/>
    <n v="0.5"/>
    <s v="Friområder mm"/>
    <x v="3"/>
  </r>
  <r>
    <x v="54"/>
    <x v="3"/>
    <x v="28"/>
    <x v="165"/>
    <x v="1"/>
    <n v="0"/>
    <s v="Næringsbygg og offentlige bygg"/>
    <x v="0"/>
  </r>
  <r>
    <x v="54"/>
    <x v="3"/>
    <x v="28"/>
    <x v="162"/>
    <x v="1"/>
    <n v="0"/>
    <s v="Bolig- og fritidsbebyggelse"/>
    <x v="0"/>
  </r>
  <r>
    <x v="54"/>
    <x v="3"/>
    <x v="28"/>
    <x v="27"/>
    <x v="1"/>
    <n v="0"/>
    <s v="Golfbane mm"/>
    <x v="3"/>
  </r>
  <r>
    <x v="54"/>
    <x v="3"/>
    <x v="28"/>
    <x v="26"/>
    <x v="1"/>
    <n v="0.2"/>
    <s v="Friområder mm"/>
    <x v="3"/>
  </r>
  <r>
    <x v="54"/>
    <x v="3"/>
    <x v="28"/>
    <x v="160"/>
    <x v="1"/>
    <n v="0"/>
    <s v="Ikke fordelt"/>
    <x v="2"/>
  </r>
  <r>
    <x v="54"/>
    <x v="3"/>
    <x v="28"/>
    <x v="164"/>
    <x v="1"/>
    <n v="0"/>
    <s v="Bolig- og fritidsbebyggelse"/>
    <x v="0"/>
  </r>
  <r>
    <x v="54"/>
    <x v="3"/>
    <x v="28"/>
    <x v="163"/>
    <x v="1"/>
    <n v="0"/>
    <s v="Bolig- og fritidsbebyggelse"/>
    <x v="0"/>
  </r>
  <r>
    <x v="54"/>
    <x v="3"/>
    <x v="28"/>
    <x v="154"/>
    <x v="1"/>
    <n v="1.1000000000000001"/>
    <s v="Næringsbygg og offentlige bygg"/>
    <x v="0"/>
  </r>
  <r>
    <x v="54"/>
    <x v="3"/>
    <x v="28"/>
    <x v="157"/>
    <x v="1"/>
    <n v="0"/>
    <s v="Næringsbygg og offentlige bygg"/>
    <x v="0"/>
  </r>
  <r>
    <x v="54"/>
    <x v="3"/>
    <x v="28"/>
    <x v="166"/>
    <x v="1"/>
    <n v="5"/>
    <n v="0"/>
    <x v="5"/>
  </r>
  <r>
    <x v="54"/>
    <x v="3"/>
    <x v="28"/>
    <x v="158"/>
    <x v="1"/>
    <n v="0"/>
    <s v="Samferdselsanlegg"/>
    <x v="1"/>
  </r>
  <r>
    <x v="54"/>
    <x v="3"/>
    <x v="28"/>
    <x v="10"/>
    <x v="1"/>
    <n v="0"/>
    <s v="Skogplanting"/>
    <x v="3"/>
  </r>
  <r>
    <x v="54"/>
    <x v="3"/>
    <x v="29"/>
    <x v="161"/>
    <x v="0"/>
    <n v="0"/>
    <s v="Næringsbygg og offentlige bygg"/>
    <x v="0"/>
  </r>
  <r>
    <x v="54"/>
    <x v="3"/>
    <x v="29"/>
    <x v="156"/>
    <x v="0"/>
    <n v="0"/>
    <s v="Annet landbruksområde"/>
    <x v="0"/>
  </r>
  <r>
    <x v="54"/>
    <x v="3"/>
    <x v="29"/>
    <x v="155"/>
    <x v="0"/>
    <n v="0"/>
    <s v="Bolig- og fritidsbebyggelse"/>
    <x v="0"/>
  </r>
  <r>
    <x v="54"/>
    <x v="3"/>
    <x v="29"/>
    <x v="159"/>
    <x v="0"/>
    <n v="0"/>
    <s v="Friområder mm"/>
    <x v="3"/>
  </r>
  <r>
    <x v="54"/>
    <x v="3"/>
    <x v="29"/>
    <x v="165"/>
    <x v="0"/>
    <n v="0"/>
    <s v="Næringsbygg og offentlige bygg"/>
    <x v="0"/>
  </r>
  <r>
    <x v="54"/>
    <x v="3"/>
    <x v="29"/>
    <x v="162"/>
    <x v="0"/>
    <n v="0"/>
    <s v="Bolig- og fritidsbebyggelse"/>
    <x v="0"/>
  </r>
  <r>
    <x v="54"/>
    <x v="3"/>
    <x v="29"/>
    <x v="27"/>
    <x v="0"/>
    <n v="0"/>
    <s v="Golfbane mm"/>
    <x v="3"/>
  </r>
  <r>
    <x v="54"/>
    <x v="3"/>
    <x v="29"/>
    <x v="26"/>
    <x v="0"/>
    <n v="0"/>
    <s v="Friområder mm"/>
    <x v="3"/>
  </r>
  <r>
    <x v="54"/>
    <x v="3"/>
    <x v="29"/>
    <x v="160"/>
    <x v="0"/>
    <n v="0"/>
    <s v="Ikke fordelt"/>
    <x v="2"/>
  </r>
  <r>
    <x v="54"/>
    <x v="3"/>
    <x v="29"/>
    <x v="164"/>
    <x v="0"/>
    <n v="0"/>
    <s v="Bolig- og fritidsbebyggelse"/>
    <x v="0"/>
  </r>
  <r>
    <x v="54"/>
    <x v="3"/>
    <x v="29"/>
    <x v="163"/>
    <x v="0"/>
    <n v="0"/>
    <s v="Bolig- og fritidsbebyggelse"/>
    <x v="0"/>
  </r>
  <r>
    <x v="54"/>
    <x v="3"/>
    <x v="29"/>
    <x v="154"/>
    <x v="0"/>
    <n v="0"/>
    <s v="Næringsbygg og offentlige bygg"/>
    <x v="0"/>
  </r>
  <r>
    <x v="54"/>
    <x v="3"/>
    <x v="29"/>
    <x v="157"/>
    <x v="0"/>
    <n v="0"/>
    <s v="Næringsbygg og offentlige bygg"/>
    <x v="0"/>
  </r>
  <r>
    <x v="54"/>
    <x v="3"/>
    <x v="29"/>
    <x v="166"/>
    <x v="0"/>
    <n v="0"/>
    <n v="0"/>
    <x v="5"/>
  </r>
  <r>
    <x v="54"/>
    <x v="3"/>
    <x v="29"/>
    <x v="158"/>
    <x v="0"/>
    <n v="0"/>
    <s v="Samferdselsanlegg"/>
    <x v="1"/>
  </r>
  <r>
    <x v="54"/>
    <x v="3"/>
    <x v="29"/>
    <x v="10"/>
    <x v="0"/>
    <n v="0"/>
    <s v="Skogplanting"/>
    <x v="3"/>
  </r>
  <r>
    <x v="54"/>
    <x v="3"/>
    <x v="29"/>
    <x v="161"/>
    <x v="1"/>
    <n v="0"/>
    <s v="Næringsbygg og offentlige bygg"/>
    <x v="0"/>
  </r>
  <r>
    <x v="54"/>
    <x v="3"/>
    <x v="29"/>
    <x v="156"/>
    <x v="1"/>
    <n v="0"/>
    <s v="Annet landbruksområde"/>
    <x v="0"/>
  </r>
  <r>
    <x v="54"/>
    <x v="3"/>
    <x v="29"/>
    <x v="155"/>
    <x v="1"/>
    <n v="0"/>
    <s v="Bolig- og fritidsbebyggelse"/>
    <x v="0"/>
  </r>
  <r>
    <x v="54"/>
    <x v="3"/>
    <x v="29"/>
    <x v="159"/>
    <x v="1"/>
    <n v="0"/>
    <s v="Friområder mm"/>
    <x v="3"/>
  </r>
  <r>
    <x v="54"/>
    <x v="3"/>
    <x v="29"/>
    <x v="165"/>
    <x v="1"/>
    <n v="0"/>
    <s v="Næringsbygg og offentlige bygg"/>
    <x v="0"/>
  </r>
  <r>
    <x v="54"/>
    <x v="3"/>
    <x v="29"/>
    <x v="162"/>
    <x v="1"/>
    <n v="0"/>
    <s v="Bolig- og fritidsbebyggelse"/>
    <x v="0"/>
  </r>
  <r>
    <x v="54"/>
    <x v="3"/>
    <x v="29"/>
    <x v="27"/>
    <x v="1"/>
    <n v="0"/>
    <s v="Golfbane mm"/>
    <x v="3"/>
  </r>
  <r>
    <x v="54"/>
    <x v="3"/>
    <x v="29"/>
    <x v="26"/>
    <x v="1"/>
    <n v="0"/>
    <s v="Friområder mm"/>
    <x v="3"/>
  </r>
  <r>
    <x v="54"/>
    <x v="3"/>
    <x v="29"/>
    <x v="160"/>
    <x v="1"/>
    <n v="0"/>
    <s v="Ikke fordelt"/>
    <x v="2"/>
  </r>
  <r>
    <x v="54"/>
    <x v="3"/>
    <x v="29"/>
    <x v="164"/>
    <x v="1"/>
    <n v="0"/>
    <s v="Bolig- og fritidsbebyggelse"/>
    <x v="0"/>
  </r>
  <r>
    <x v="54"/>
    <x v="3"/>
    <x v="29"/>
    <x v="163"/>
    <x v="1"/>
    <n v="0"/>
    <s v="Bolig- og fritidsbebyggelse"/>
    <x v="0"/>
  </r>
  <r>
    <x v="54"/>
    <x v="3"/>
    <x v="29"/>
    <x v="154"/>
    <x v="1"/>
    <n v="0"/>
    <s v="Næringsbygg og offentlige bygg"/>
    <x v="0"/>
  </r>
  <r>
    <x v="54"/>
    <x v="3"/>
    <x v="29"/>
    <x v="157"/>
    <x v="1"/>
    <n v="0"/>
    <s v="Næringsbygg og offentlige bygg"/>
    <x v="0"/>
  </r>
  <r>
    <x v="54"/>
    <x v="3"/>
    <x v="29"/>
    <x v="166"/>
    <x v="1"/>
    <n v="0"/>
    <n v="0"/>
    <x v="5"/>
  </r>
  <r>
    <x v="54"/>
    <x v="3"/>
    <x v="29"/>
    <x v="158"/>
    <x v="1"/>
    <n v="0"/>
    <s v="Samferdselsanlegg"/>
    <x v="1"/>
  </r>
  <r>
    <x v="54"/>
    <x v="3"/>
    <x v="29"/>
    <x v="10"/>
    <x v="1"/>
    <n v="0"/>
    <s v="Skogplanting"/>
    <x v="3"/>
  </r>
  <r>
    <x v="54"/>
    <x v="3"/>
    <x v="30"/>
    <x v="161"/>
    <x v="0"/>
    <n v="0"/>
    <s v="Næringsbygg og offentlige bygg"/>
    <x v="0"/>
  </r>
  <r>
    <x v="54"/>
    <x v="3"/>
    <x v="30"/>
    <x v="156"/>
    <x v="0"/>
    <n v="0"/>
    <s v="Annet landbruksområde"/>
    <x v="0"/>
  </r>
  <r>
    <x v="54"/>
    <x v="3"/>
    <x v="30"/>
    <x v="155"/>
    <x v="0"/>
    <n v="0"/>
    <s v="Bolig- og fritidsbebyggelse"/>
    <x v="0"/>
  </r>
  <r>
    <x v="54"/>
    <x v="3"/>
    <x v="30"/>
    <x v="159"/>
    <x v="0"/>
    <n v="0"/>
    <s v="Friområder mm"/>
    <x v="3"/>
  </r>
  <r>
    <x v="54"/>
    <x v="3"/>
    <x v="30"/>
    <x v="165"/>
    <x v="0"/>
    <n v="0"/>
    <s v="Næringsbygg og offentlige bygg"/>
    <x v="0"/>
  </r>
  <r>
    <x v="54"/>
    <x v="3"/>
    <x v="30"/>
    <x v="162"/>
    <x v="0"/>
    <n v="0"/>
    <s v="Bolig- og fritidsbebyggelse"/>
    <x v="0"/>
  </r>
  <r>
    <x v="54"/>
    <x v="3"/>
    <x v="30"/>
    <x v="27"/>
    <x v="0"/>
    <n v="0"/>
    <s v="Golfbane mm"/>
    <x v="3"/>
  </r>
  <r>
    <x v="54"/>
    <x v="3"/>
    <x v="30"/>
    <x v="26"/>
    <x v="0"/>
    <n v="0"/>
    <s v="Friområder mm"/>
    <x v="3"/>
  </r>
  <r>
    <x v="54"/>
    <x v="3"/>
    <x v="30"/>
    <x v="160"/>
    <x v="0"/>
    <n v="0"/>
    <s v="Ikke fordelt"/>
    <x v="2"/>
  </r>
  <r>
    <x v="54"/>
    <x v="3"/>
    <x v="30"/>
    <x v="164"/>
    <x v="0"/>
    <n v="0"/>
    <s v="Bolig- og fritidsbebyggelse"/>
    <x v="0"/>
  </r>
  <r>
    <x v="54"/>
    <x v="3"/>
    <x v="30"/>
    <x v="163"/>
    <x v="0"/>
    <n v="0"/>
    <s v="Bolig- og fritidsbebyggelse"/>
    <x v="0"/>
  </r>
  <r>
    <x v="54"/>
    <x v="3"/>
    <x v="30"/>
    <x v="154"/>
    <x v="0"/>
    <n v="0"/>
    <s v="Næringsbygg og offentlige bygg"/>
    <x v="0"/>
  </r>
  <r>
    <x v="54"/>
    <x v="3"/>
    <x v="30"/>
    <x v="157"/>
    <x v="0"/>
    <n v="0"/>
    <s v="Næringsbygg og offentlige bygg"/>
    <x v="0"/>
  </r>
  <r>
    <x v="54"/>
    <x v="3"/>
    <x v="30"/>
    <x v="166"/>
    <x v="0"/>
    <n v="0"/>
    <n v="0"/>
    <x v="5"/>
  </r>
  <r>
    <x v="54"/>
    <x v="3"/>
    <x v="30"/>
    <x v="158"/>
    <x v="0"/>
    <n v="0"/>
    <s v="Samferdselsanlegg"/>
    <x v="1"/>
  </r>
  <r>
    <x v="54"/>
    <x v="3"/>
    <x v="30"/>
    <x v="10"/>
    <x v="0"/>
    <n v="0"/>
    <s v="Skogplanting"/>
    <x v="3"/>
  </r>
  <r>
    <x v="54"/>
    <x v="3"/>
    <x v="30"/>
    <x v="161"/>
    <x v="1"/>
    <n v="0"/>
    <s v="Næringsbygg og offentlige bygg"/>
    <x v="0"/>
  </r>
  <r>
    <x v="54"/>
    <x v="3"/>
    <x v="30"/>
    <x v="156"/>
    <x v="1"/>
    <n v="0"/>
    <s v="Annet landbruksområde"/>
    <x v="0"/>
  </r>
  <r>
    <x v="54"/>
    <x v="3"/>
    <x v="30"/>
    <x v="155"/>
    <x v="1"/>
    <n v="0"/>
    <s v="Bolig- og fritidsbebyggelse"/>
    <x v="0"/>
  </r>
  <r>
    <x v="54"/>
    <x v="3"/>
    <x v="30"/>
    <x v="159"/>
    <x v="1"/>
    <n v="0"/>
    <s v="Friområder mm"/>
    <x v="3"/>
  </r>
  <r>
    <x v="54"/>
    <x v="3"/>
    <x v="30"/>
    <x v="165"/>
    <x v="1"/>
    <n v="0"/>
    <s v="Næringsbygg og offentlige bygg"/>
    <x v="0"/>
  </r>
  <r>
    <x v="54"/>
    <x v="3"/>
    <x v="30"/>
    <x v="162"/>
    <x v="1"/>
    <n v="0"/>
    <s v="Bolig- og fritidsbebyggelse"/>
    <x v="0"/>
  </r>
  <r>
    <x v="54"/>
    <x v="3"/>
    <x v="30"/>
    <x v="27"/>
    <x v="1"/>
    <n v="0"/>
    <s v="Golfbane mm"/>
    <x v="3"/>
  </r>
  <r>
    <x v="54"/>
    <x v="3"/>
    <x v="30"/>
    <x v="26"/>
    <x v="1"/>
    <n v="0"/>
    <s v="Friområder mm"/>
    <x v="3"/>
  </r>
  <r>
    <x v="54"/>
    <x v="3"/>
    <x v="30"/>
    <x v="160"/>
    <x v="1"/>
    <n v="0"/>
    <s v="Ikke fordelt"/>
    <x v="2"/>
  </r>
  <r>
    <x v="54"/>
    <x v="3"/>
    <x v="30"/>
    <x v="164"/>
    <x v="1"/>
    <n v="0"/>
    <s v="Bolig- og fritidsbebyggelse"/>
    <x v="0"/>
  </r>
  <r>
    <x v="54"/>
    <x v="3"/>
    <x v="30"/>
    <x v="163"/>
    <x v="1"/>
    <n v="0"/>
    <s v="Bolig- og fritidsbebyggelse"/>
    <x v="0"/>
  </r>
  <r>
    <x v="54"/>
    <x v="3"/>
    <x v="30"/>
    <x v="154"/>
    <x v="1"/>
    <n v="0"/>
    <s v="Næringsbygg og offentlige bygg"/>
    <x v="0"/>
  </r>
  <r>
    <x v="54"/>
    <x v="3"/>
    <x v="30"/>
    <x v="157"/>
    <x v="1"/>
    <n v="0"/>
    <s v="Næringsbygg og offentlige bygg"/>
    <x v="0"/>
  </r>
  <r>
    <x v="54"/>
    <x v="3"/>
    <x v="30"/>
    <x v="166"/>
    <x v="1"/>
    <n v="0"/>
    <n v="0"/>
    <x v="5"/>
  </r>
  <r>
    <x v="54"/>
    <x v="3"/>
    <x v="30"/>
    <x v="158"/>
    <x v="1"/>
    <n v="0"/>
    <s v="Samferdselsanlegg"/>
    <x v="1"/>
  </r>
  <r>
    <x v="54"/>
    <x v="3"/>
    <x v="30"/>
    <x v="10"/>
    <x v="1"/>
    <n v="0"/>
    <s v="Skogplanting"/>
    <x v="3"/>
  </r>
  <r>
    <x v="54"/>
    <x v="3"/>
    <x v="31"/>
    <x v="161"/>
    <x v="0"/>
    <n v="0"/>
    <s v="Næringsbygg og offentlige bygg"/>
    <x v="0"/>
  </r>
  <r>
    <x v="54"/>
    <x v="3"/>
    <x v="31"/>
    <x v="156"/>
    <x v="0"/>
    <n v="0"/>
    <s v="Annet landbruksområde"/>
    <x v="0"/>
  </r>
  <r>
    <x v="54"/>
    <x v="3"/>
    <x v="31"/>
    <x v="155"/>
    <x v="0"/>
    <n v="1"/>
    <s v="Bolig- og fritidsbebyggelse"/>
    <x v="0"/>
  </r>
  <r>
    <x v="54"/>
    <x v="3"/>
    <x v="31"/>
    <x v="159"/>
    <x v="0"/>
    <n v="0"/>
    <s v="Friområder mm"/>
    <x v="3"/>
  </r>
  <r>
    <x v="54"/>
    <x v="3"/>
    <x v="31"/>
    <x v="165"/>
    <x v="0"/>
    <n v="0"/>
    <s v="Næringsbygg og offentlige bygg"/>
    <x v="0"/>
  </r>
  <r>
    <x v="54"/>
    <x v="3"/>
    <x v="31"/>
    <x v="162"/>
    <x v="0"/>
    <n v="2"/>
    <s v="Bolig- og fritidsbebyggelse"/>
    <x v="0"/>
  </r>
  <r>
    <x v="54"/>
    <x v="3"/>
    <x v="31"/>
    <x v="27"/>
    <x v="0"/>
    <n v="0"/>
    <s v="Golfbane mm"/>
    <x v="3"/>
  </r>
  <r>
    <x v="54"/>
    <x v="3"/>
    <x v="31"/>
    <x v="26"/>
    <x v="0"/>
    <n v="0"/>
    <s v="Friområder mm"/>
    <x v="3"/>
  </r>
  <r>
    <x v="54"/>
    <x v="3"/>
    <x v="31"/>
    <x v="160"/>
    <x v="0"/>
    <n v="0"/>
    <s v="Ikke fordelt"/>
    <x v="2"/>
  </r>
  <r>
    <x v="54"/>
    <x v="3"/>
    <x v="31"/>
    <x v="164"/>
    <x v="0"/>
    <n v="0"/>
    <s v="Bolig- og fritidsbebyggelse"/>
    <x v="0"/>
  </r>
  <r>
    <x v="54"/>
    <x v="3"/>
    <x v="31"/>
    <x v="163"/>
    <x v="0"/>
    <n v="0"/>
    <s v="Bolig- og fritidsbebyggelse"/>
    <x v="0"/>
  </r>
  <r>
    <x v="54"/>
    <x v="3"/>
    <x v="31"/>
    <x v="154"/>
    <x v="0"/>
    <n v="0"/>
    <s v="Næringsbygg og offentlige bygg"/>
    <x v="0"/>
  </r>
  <r>
    <x v="54"/>
    <x v="3"/>
    <x v="31"/>
    <x v="157"/>
    <x v="0"/>
    <n v="12"/>
    <s v="Næringsbygg og offentlige bygg"/>
    <x v="0"/>
  </r>
  <r>
    <x v="54"/>
    <x v="3"/>
    <x v="31"/>
    <x v="166"/>
    <x v="0"/>
    <n v="15"/>
    <n v="0"/>
    <x v="5"/>
  </r>
  <r>
    <x v="54"/>
    <x v="3"/>
    <x v="31"/>
    <x v="158"/>
    <x v="0"/>
    <n v="0"/>
    <s v="Samferdselsanlegg"/>
    <x v="1"/>
  </r>
  <r>
    <x v="54"/>
    <x v="3"/>
    <x v="31"/>
    <x v="10"/>
    <x v="0"/>
    <n v="0"/>
    <s v="Skogplanting"/>
    <x v="3"/>
  </r>
  <r>
    <x v="54"/>
    <x v="3"/>
    <x v="31"/>
    <x v="161"/>
    <x v="1"/>
    <n v="0"/>
    <s v="Næringsbygg og offentlige bygg"/>
    <x v="0"/>
  </r>
  <r>
    <x v="54"/>
    <x v="3"/>
    <x v="31"/>
    <x v="156"/>
    <x v="1"/>
    <n v="0"/>
    <s v="Annet landbruksområde"/>
    <x v="0"/>
  </r>
  <r>
    <x v="54"/>
    <x v="3"/>
    <x v="31"/>
    <x v="155"/>
    <x v="1"/>
    <n v="0"/>
    <s v="Bolig- og fritidsbebyggelse"/>
    <x v="0"/>
  </r>
  <r>
    <x v="54"/>
    <x v="3"/>
    <x v="31"/>
    <x v="159"/>
    <x v="1"/>
    <n v="0"/>
    <s v="Friområder mm"/>
    <x v="3"/>
  </r>
  <r>
    <x v="54"/>
    <x v="3"/>
    <x v="31"/>
    <x v="165"/>
    <x v="1"/>
    <n v="0"/>
    <s v="Næringsbygg og offentlige bygg"/>
    <x v="0"/>
  </r>
  <r>
    <x v="54"/>
    <x v="3"/>
    <x v="31"/>
    <x v="162"/>
    <x v="1"/>
    <n v="0"/>
    <s v="Bolig- og fritidsbebyggelse"/>
    <x v="0"/>
  </r>
  <r>
    <x v="54"/>
    <x v="3"/>
    <x v="31"/>
    <x v="27"/>
    <x v="1"/>
    <n v="0"/>
    <s v="Golfbane mm"/>
    <x v="3"/>
  </r>
  <r>
    <x v="54"/>
    <x v="3"/>
    <x v="31"/>
    <x v="26"/>
    <x v="1"/>
    <n v="0"/>
    <s v="Friområder mm"/>
    <x v="3"/>
  </r>
  <r>
    <x v="54"/>
    <x v="3"/>
    <x v="31"/>
    <x v="160"/>
    <x v="1"/>
    <n v="0"/>
    <s v="Ikke fordelt"/>
    <x v="2"/>
  </r>
  <r>
    <x v="54"/>
    <x v="3"/>
    <x v="31"/>
    <x v="164"/>
    <x v="1"/>
    <n v="0"/>
    <s v="Bolig- og fritidsbebyggelse"/>
    <x v="0"/>
  </r>
  <r>
    <x v="54"/>
    <x v="3"/>
    <x v="31"/>
    <x v="163"/>
    <x v="1"/>
    <n v="0"/>
    <s v="Bolig- og fritidsbebyggelse"/>
    <x v="0"/>
  </r>
  <r>
    <x v="54"/>
    <x v="3"/>
    <x v="31"/>
    <x v="154"/>
    <x v="1"/>
    <n v="0"/>
    <s v="Næringsbygg og offentlige bygg"/>
    <x v="0"/>
  </r>
  <r>
    <x v="54"/>
    <x v="3"/>
    <x v="31"/>
    <x v="157"/>
    <x v="1"/>
    <n v="0"/>
    <s v="Næringsbygg og offentlige bygg"/>
    <x v="0"/>
  </r>
  <r>
    <x v="54"/>
    <x v="3"/>
    <x v="31"/>
    <x v="166"/>
    <x v="1"/>
    <n v="0"/>
    <n v="0"/>
    <x v="5"/>
  </r>
  <r>
    <x v="54"/>
    <x v="3"/>
    <x v="31"/>
    <x v="158"/>
    <x v="1"/>
    <n v="0"/>
    <s v="Samferdselsanlegg"/>
    <x v="1"/>
  </r>
  <r>
    <x v="54"/>
    <x v="3"/>
    <x v="31"/>
    <x v="10"/>
    <x v="1"/>
    <n v="0"/>
    <s v="Skogplanting"/>
    <x v="3"/>
  </r>
  <r>
    <x v="54"/>
    <x v="3"/>
    <x v="44"/>
    <x v="161"/>
    <x v="0"/>
    <n v="0"/>
    <s v="Næringsbygg og offentlige bygg"/>
    <x v="0"/>
  </r>
  <r>
    <x v="54"/>
    <x v="3"/>
    <x v="44"/>
    <x v="156"/>
    <x v="0"/>
    <n v="0"/>
    <s v="Annet landbruksområde"/>
    <x v="0"/>
  </r>
  <r>
    <x v="54"/>
    <x v="3"/>
    <x v="44"/>
    <x v="155"/>
    <x v="0"/>
    <n v="1"/>
    <s v="Bolig- og fritidsbebyggelse"/>
    <x v="0"/>
  </r>
  <r>
    <x v="54"/>
    <x v="3"/>
    <x v="44"/>
    <x v="159"/>
    <x v="0"/>
    <n v="0"/>
    <s v="Friområder mm"/>
    <x v="3"/>
  </r>
  <r>
    <x v="54"/>
    <x v="3"/>
    <x v="44"/>
    <x v="165"/>
    <x v="0"/>
    <n v="0"/>
    <s v="Næringsbygg og offentlige bygg"/>
    <x v="0"/>
  </r>
  <r>
    <x v="54"/>
    <x v="3"/>
    <x v="44"/>
    <x v="162"/>
    <x v="0"/>
    <n v="0"/>
    <s v="Bolig- og fritidsbebyggelse"/>
    <x v="0"/>
  </r>
  <r>
    <x v="54"/>
    <x v="3"/>
    <x v="44"/>
    <x v="27"/>
    <x v="0"/>
    <n v="0"/>
    <s v="Golfbane mm"/>
    <x v="3"/>
  </r>
  <r>
    <x v="54"/>
    <x v="3"/>
    <x v="44"/>
    <x v="26"/>
    <x v="0"/>
    <n v="0"/>
    <s v="Friområder mm"/>
    <x v="3"/>
  </r>
  <r>
    <x v="54"/>
    <x v="3"/>
    <x v="44"/>
    <x v="160"/>
    <x v="0"/>
    <n v="0"/>
    <s v="Ikke fordelt"/>
    <x v="2"/>
  </r>
  <r>
    <x v="54"/>
    <x v="3"/>
    <x v="44"/>
    <x v="164"/>
    <x v="0"/>
    <n v="0"/>
    <s v="Bolig- og fritidsbebyggelse"/>
    <x v="0"/>
  </r>
  <r>
    <x v="54"/>
    <x v="3"/>
    <x v="44"/>
    <x v="163"/>
    <x v="0"/>
    <n v="0"/>
    <s v="Bolig- og fritidsbebyggelse"/>
    <x v="0"/>
  </r>
  <r>
    <x v="54"/>
    <x v="3"/>
    <x v="44"/>
    <x v="154"/>
    <x v="0"/>
    <n v="0"/>
    <s v="Næringsbygg og offentlige bygg"/>
    <x v="0"/>
  </r>
  <r>
    <x v="54"/>
    <x v="3"/>
    <x v="44"/>
    <x v="157"/>
    <x v="0"/>
    <n v="0"/>
    <s v="Næringsbygg og offentlige bygg"/>
    <x v="0"/>
  </r>
  <r>
    <x v="54"/>
    <x v="3"/>
    <x v="44"/>
    <x v="166"/>
    <x v="0"/>
    <n v="1"/>
    <n v="0"/>
    <x v="5"/>
  </r>
  <r>
    <x v="54"/>
    <x v="3"/>
    <x v="44"/>
    <x v="158"/>
    <x v="0"/>
    <n v="0"/>
    <s v="Samferdselsanlegg"/>
    <x v="1"/>
  </r>
  <r>
    <x v="54"/>
    <x v="3"/>
    <x v="44"/>
    <x v="10"/>
    <x v="0"/>
    <n v="0"/>
    <s v="Skogplanting"/>
    <x v="3"/>
  </r>
  <r>
    <x v="54"/>
    <x v="3"/>
    <x v="44"/>
    <x v="161"/>
    <x v="1"/>
    <n v="0"/>
    <s v="Næringsbygg og offentlige bygg"/>
    <x v="0"/>
  </r>
  <r>
    <x v="54"/>
    <x v="3"/>
    <x v="44"/>
    <x v="156"/>
    <x v="1"/>
    <n v="0"/>
    <s v="Annet landbruksområde"/>
    <x v="0"/>
  </r>
  <r>
    <x v="54"/>
    <x v="3"/>
    <x v="44"/>
    <x v="155"/>
    <x v="1"/>
    <n v="0"/>
    <s v="Bolig- og fritidsbebyggelse"/>
    <x v="0"/>
  </r>
  <r>
    <x v="54"/>
    <x v="3"/>
    <x v="44"/>
    <x v="159"/>
    <x v="1"/>
    <n v="0"/>
    <s v="Friområder mm"/>
    <x v="3"/>
  </r>
  <r>
    <x v="54"/>
    <x v="3"/>
    <x v="44"/>
    <x v="165"/>
    <x v="1"/>
    <n v="0"/>
    <s v="Næringsbygg og offentlige bygg"/>
    <x v="0"/>
  </r>
  <r>
    <x v="54"/>
    <x v="3"/>
    <x v="44"/>
    <x v="162"/>
    <x v="1"/>
    <n v="0"/>
    <s v="Bolig- og fritidsbebyggelse"/>
    <x v="0"/>
  </r>
  <r>
    <x v="54"/>
    <x v="3"/>
    <x v="44"/>
    <x v="27"/>
    <x v="1"/>
    <n v="0"/>
    <s v="Golfbane mm"/>
    <x v="3"/>
  </r>
  <r>
    <x v="54"/>
    <x v="3"/>
    <x v="44"/>
    <x v="26"/>
    <x v="1"/>
    <n v="0"/>
    <s v="Friområder mm"/>
    <x v="3"/>
  </r>
  <r>
    <x v="54"/>
    <x v="3"/>
    <x v="44"/>
    <x v="160"/>
    <x v="1"/>
    <n v="0"/>
    <s v="Ikke fordelt"/>
    <x v="2"/>
  </r>
  <r>
    <x v="54"/>
    <x v="3"/>
    <x v="44"/>
    <x v="164"/>
    <x v="1"/>
    <n v="0"/>
    <s v="Bolig- og fritidsbebyggelse"/>
    <x v="0"/>
  </r>
  <r>
    <x v="54"/>
    <x v="3"/>
    <x v="44"/>
    <x v="163"/>
    <x v="1"/>
    <n v="0"/>
    <s v="Bolig- og fritidsbebyggelse"/>
    <x v="0"/>
  </r>
  <r>
    <x v="54"/>
    <x v="3"/>
    <x v="44"/>
    <x v="154"/>
    <x v="1"/>
    <n v="0"/>
    <s v="Næringsbygg og offentlige bygg"/>
    <x v="0"/>
  </r>
  <r>
    <x v="54"/>
    <x v="3"/>
    <x v="44"/>
    <x v="157"/>
    <x v="1"/>
    <n v="0"/>
    <s v="Næringsbygg og offentlige bygg"/>
    <x v="0"/>
  </r>
  <r>
    <x v="54"/>
    <x v="3"/>
    <x v="44"/>
    <x v="166"/>
    <x v="1"/>
    <n v="0"/>
    <n v="0"/>
    <x v="5"/>
  </r>
  <r>
    <x v="54"/>
    <x v="3"/>
    <x v="44"/>
    <x v="158"/>
    <x v="1"/>
    <n v="0"/>
    <s v="Samferdselsanlegg"/>
    <x v="1"/>
  </r>
  <r>
    <x v="54"/>
    <x v="3"/>
    <x v="44"/>
    <x v="10"/>
    <x v="1"/>
    <n v="0"/>
    <s v="Skogplanting"/>
    <x v="3"/>
  </r>
  <r>
    <x v="54"/>
    <x v="3"/>
    <x v="32"/>
    <x v="161"/>
    <x v="0"/>
    <n v="0"/>
    <s v="Næringsbygg og offentlige bygg"/>
    <x v="0"/>
  </r>
  <r>
    <x v="54"/>
    <x v="3"/>
    <x v="32"/>
    <x v="156"/>
    <x v="0"/>
    <n v="0"/>
    <s v="Annet landbruksområde"/>
    <x v="0"/>
  </r>
  <r>
    <x v="54"/>
    <x v="3"/>
    <x v="32"/>
    <x v="155"/>
    <x v="0"/>
    <n v="0.6"/>
    <s v="Bolig- og fritidsbebyggelse"/>
    <x v="0"/>
  </r>
  <r>
    <x v="54"/>
    <x v="3"/>
    <x v="32"/>
    <x v="159"/>
    <x v="0"/>
    <n v="0"/>
    <s v="Friområder mm"/>
    <x v="3"/>
  </r>
  <r>
    <x v="54"/>
    <x v="3"/>
    <x v="32"/>
    <x v="165"/>
    <x v="0"/>
    <n v="0"/>
    <s v="Næringsbygg og offentlige bygg"/>
    <x v="0"/>
  </r>
  <r>
    <x v="54"/>
    <x v="3"/>
    <x v="32"/>
    <x v="162"/>
    <x v="0"/>
    <n v="2.1"/>
    <s v="Bolig- og fritidsbebyggelse"/>
    <x v="0"/>
  </r>
  <r>
    <x v="54"/>
    <x v="3"/>
    <x v="32"/>
    <x v="27"/>
    <x v="0"/>
    <n v="0"/>
    <s v="Golfbane mm"/>
    <x v="3"/>
  </r>
  <r>
    <x v="54"/>
    <x v="3"/>
    <x v="32"/>
    <x v="26"/>
    <x v="0"/>
    <n v="0"/>
    <s v="Friområder mm"/>
    <x v="3"/>
  </r>
  <r>
    <x v="54"/>
    <x v="3"/>
    <x v="32"/>
    <x v="160"/>
    <x v="0"/>
    <n v="0"/>
    <s v="Ikke fordelt"/>
    <x v="2"/>
  </r>
  <r>
    <x v="54"/>
    <x v="3"/>
    <x v="32"/>
    <x v="164"/>
    <x v="0"/>
    <n v="0"/>
    <s v="Bolig- og fritidsbebyggelse"/>
    <x v="0"/>
  </r>
  <r>
    <x v="54"/>
    <x v="3"/>
    <x v="32"/>
    <x v="163"/>
    <x v="0"/>
    <n v="0"/>
    <s v="Bolig- og fritidsbebyggelse"/>
    <x v="0"/>
  </r>
  <r>
    <x v="54"/>
    <x v="3"/>
    <x v="32"/>
    <x v="154"/>
    <x v="0"/>
    <n v="0"/>
    <s v="Næringsbygg og offentlige bygg"/>
    <x v="0"/>
  </r>
  <r>
    <x v="54"/>
    <x v="3"/>
    <x v="32"/>
    <x v="157"/>
    <x v="0"/>
    <n v="0"/>
    <s v="Næringsbygg og offentlige bygg"/>
    <x v="0"/>
  </r>
  <r>
    <x v="54"/>
    <x v="3"/>
    <x v="32"/>
    <x v="166"/>
    <x v="0"/>
    <n v="2.7"/>
    <n v="0"/>
    <x v="5"/>
  </r>
  <r>
    <x v="54"/>
    <x v="3"/>
    <x v="32"/>
    <x v="158"/>
    <x v="0"/>
    <n v="0"/>
    <s v="Samferdselsanlegg"/>
    <x v="1"/>
  </r>
  <r>
    <x v="54"/>
    <x v="3"/>
    <x v="32"/>
    <x v="10"/>
    <x v="0"/>
    <n v="0"/>
    <s v="Skogplanting"/>
    <x v="3"/>
  </r>
  <r>
    <x v="54"/>
    <x v="3"/>
    <x v="32"/>
    <x v="161"/>
    <x v="1"/>
    <n v="6.6"/>
    <s v="Næringsbygg og offentlige bygg"/>
    <x v="0"/>
  </r>
  <r>
    <x v="54"/>
    <x v="3"/>
    <x v="32"/>
    <x v="156"/>
    <x v="1"/>
    <n v="0"/>
    <s v="Annet landbruksområde"/>
    <x v="0"/>
  </r>
  <r>
    <x v="54"/>
    <x v="3"/>
    <x v="32"/>
    <x v="155"/>
    <x v="1"/>
    <n v="0"/>
    <s v="Bolig- og fritidsbebyggelse"/>
    <x v="0"/>
  </r>
  <r>
    <x v="54"/>
    <x v="3"/>
    <x v="32"/>
    <x v="159"/>
    <x v="1"/>
    <n v="0"/>
    <s v="Friområder mm"/>
    <x v="3"/>
  </r>
  <r>
    <x v="54"/>
    <x v="3"/>
    <x v="32"/>
    <x v="165"/>
    <x v="1"/>
    <n v="0"/>
    <s v="Næringsbygg og offentlige bygg"/>
    <x v="0"/>
  </r>
  <r>
    <x v="54"/>
    <x v="3"/>
    <x v="32"/>
    <x v="162"/>
    <x v="1"/>
    <n v="0.8"/>
    <s v="Bolig- og fritidsbebyggelse"/>
    <x v="0"/>
  </r>
  <r>
    <x v="54"/>
    <x v="3"/>
    <x v="32"/>
    <x v="27"/>
    <x v="1"/>
    <n v="0"/>
    <s v="Golfbane mm"/>
    <x v="3"/>
  </r>
  <r>
    <x v="54"/>
    <x v="3"/>
    <x v="32"/>
    <x v="26"/>
    <x v="1"/>
    <n v="0"/>
    <s v="Friområder mm"/>
    <x v="3"/>
  </r>
  <r>
    <x v="54"/>
    <x v="3"/>
    <x v="32"/>
    <x v="160"/>
    <x v="1"/>
    <n v="0"/>
    <s v="Ikke fordelt"/>
    <x v="2"/>
  </r>
  <r>
    <x v="54"/>
    <x v="3"/>
    <x v="32"/>
    <x v="164"/>
    <x v="1"/>
    <n v="0"/>
    <s v="Bolig- og fritidsbebyggelse"/>
    <x v="0"/>
  </r>
  <r>
    <x v="54"/>
    <x v="3"/>
    <x v="32"/>
    <x v="163"/>
    <x v="1"/>
    <n v="0"/>
    <s v="Bolig- og fritidsbebyggelse"/>
    <x v="0"/>
  </r>
  <r>
    <x v="54"/>
    <x v="3"/>
    <x v="32"/>
    <x v="154"/>
    <x v="1"/>
    <n v="0"/>
    <s v="Næringsbygg og offentlige bygg"/>
    <x v="0"/>
  </r>
  <r>
    <x v="54"/>
    <x v="3"/>
    <x v="32"/>
    <x v="157"/>
    <x v="1"/>
    <n v="0"/>
    <s v="Næringsbygg og offentlige bygg"/>
    <x v="0"/>
  </r>
  <r>
    <x v="54"/>
    <x v="3"/>
    <x v="32"/>
    <x v="166"/>
    <x v="1"/>
    <n v="8.1"/>
    <n v="0"/>
    <x v="5"/>
  </r>
  <r>
    <x v="54"/>
    <x v="3"/>
    <x v="32"/>
    <x v="158"/>
    <x v="1"/>
    <n v="0.7"/>
    <s v="Samferdselsanlegg"/>
    <x v="1"/>
  </r>
  <r>
    <x v="54"/>
    <x v="3"/>
    <x v="32"/>
    <x v="10"/>
    <x v="1"/>
    <n v="0"/>
    <s v="Skogplanting"/>
    <x v="3"/>
  </r>
  <r>
    <x v="54"/>
    <x v="3"/>
    <x v="33"/>
    <x v="161"/>
    <x v="0"/>
    <n v="0"/>
    <s v="Næringsbygg og offentlige bygg"/>
    <x v="0"/>
  </r>
  <r>
    <x v="54"/>
    <x v="3"/>
    <x v="33"/>
    <x v="156"/>
    <x v="0"/>
    <n v="0"/>
    <s v="Annet landbruksområde"/>
    <x v="0"/>
  </r>
  <r>
    <x v="54"/>
    <x v="3"/>
    <x v="33"/>
    <x v="155"/>
    <x v="0"/>
    <n v="0"/>
    <s v="Bolig- og fritidsbebyggelse"/>
    <x v="0"/>
  </r>
  <r>
    <x v="54"/>
    <x v="3"/>
    <x v="33"/>
    <x v="159"/>
    <x v="0"/>
    <n v="0"/>
    <s v="Friområder mm"/>
    <x v="3"/>
  </r>
  <r>
    <x v="54"/>
    <x v="3"/>
    <x v="33"/>
    <x v="165"/>
    <x v="0"/>
    <n v="0"/>
    <s v="Næringsbygg og offentlige bygg"/>
    <x v="0"/>
  </r>
  <r>
    <x v="54"/>
    <x v="3"/>
    <x v="33"/>
    <x v="162"/>
    <x v="0"/>
    <n v="0"/>
    <s v="Bolig- og fritidsbebyggelse"/>
    <x v="0"/>
  </r>
  <r>
    <x v="54"/>
    <x v="3"/>
    <x v="33"/>
    <x v="27"/>
    <x v="0"/>
    <n v="0"/>
    <s v="Golfbane mm"/>
    <x v="3"/>
  </r>
  <r>
    <x v="54"/>
    <x v="3"/>
    <x v="33"/>
    <x v="26"/>
    <x v="0"/>
    <n v="0"/>
    <s v="Friområder mm"/>
    <x v="3"/>
  </r>
  <r>
    <x v="54"/>
    <x v="3"/>
    <x v="33"/>
    <x v="160"/>
    <x v="0"/>
    <n v="0"/>
    <s v="Ikke fordelt"/>
    <x v="2"/>
  </r>
  <r>
    <x v="54"/>
    <x v="3"/>
    <x v="33"/>
    <x v="164"/>
    <x v="0"/>
    <n v="0"/>
    <s v="Bolig- og fritidsbebyggelse"/>
    <x v="0"/>
  </r>
  <r>
    <x v="54"/>
    <x v="3"/>
    <x v="33"/>
    <x v="163"/>
    <x v="0"/>
    <n v="0"/>
    <s v="Bolig- og fritidsbebyggelse"/>
    <x v="0"/>
  </r>
  <r>
    <x v="54"/>
    <x v="3"/>
    <x v="33"/>
    <x v="154"/>
    <x v="0"/>
    <n v="0"/>
    <s v="Næringsbygg og offentlige bygg"/>
    <x v="0"/>
  </r>
  <r>
    <x v="54"/>
    <x v="3"/>
    <x v="33"/>
    <x v="157"/>
    <x v="0"/>
    <n v="0"/>
    <s v="Næringsbygg og offentlige bygg"/>
    <x v="0"/>
  </r>
  <r>
    <x v="54"/>
    <x v="3"/>
    <x v="33"/>
    <x v="166"/>
    <x v="0"/>
    <n v="18.100000000000001"/>
    <n v="0"/>
    <x v="5"/>
  </r>
  <r>
    <x v="54"/>
    <x v="3"/>
    <x v="33"/>
    <x v="158"/>
    <x v="0"/>
    <n v="18.100000000000001"/>
    <s v="Samferdselsanlegg"/>
    <x v="1"/>
  </r>
  <r>
    <x v="54"/>
    <x v="3"/>
    <x v="33"/>
    <x v="10"/>
    <x v="0"/>
    <n v="0"/>
    <s v="Skogplanting"/>
    <x v="3"/>
  </r>
  <r>
    <x v="54"/>
    <x v="3"/>
    <x v="33"/>
    <x v="161"/>
    <x v="1"/>
    <n v="0"/>
    <s v="Næringsbygg og offentlige bygg"/>
    <x v="0"/>
  </r>
  <r>
    <x v="54"/>
    <x v="3"/>
    <x v="33"/>
    <x v="156"/>
    <x v="1"/>
    <n v="0"/>
    <s v="Annet landbruksområde"/>
    <x v="0"/>
  </r>
  <r>
    <x v="54"/>
    <x v="3"/>
    <x v="33"/>
    <x v="155"/>
    <x v="1"/>
    <n v="0"/>
    <s v="Bolig- og fritidsbebyggelse"/>
    <x v="0"/>
  </r>
  <r>
    <x v="54"/>
    <x v="3"/>
    <x v="33"/>
    <x v="159"/>
    <x v="1"/>
    <n v="0"/>
    <s v="Friområder mm"/>
    <x v="3"/>
  </r>
  <r>
    <x v="54"/>
    <x v="3"/>
    <x v="33"/>
    <x v="165"/>
    <x v="1"/>
    <n v="0"/>
    <s v="Næringsbygg og offentlige bygg"/>
    <x v="0"/>
  </r>
  <r>
    <x v="54"/>
    <x v="3"/>
    <x v="33"/>
    <x v="162"/>
    <x v="1"/>
    <n v="0"/>
    <s v="Bolig- og fritidsbebyggelse"/>
    <x v="0"/>
  </r>
  <r>
    <x v="54"/>
    <x v="3"/>
    <x v="33"/>
    <x v="27"/>
    <x v="1"/>
    <n v="0"/>
    <s v="Golfbane mm"/>
    <x v="3"/>
  </r>
  <r>
    <x v="54"/>
    <x v="3"/>
    <x v="33"/>
    <x v="26"/>
    <x v="1"/>
    <n v="0"/>
    <s v="Friområder mm"/>
    <x v="3"/>
  </r>
  <r>
    <x v="54"/>
    <x v="3"/>
    <x v="33"/>
    <x v="160"/>
    <x v="1"/>
    <n v="0"/>
    <s v="Ikke fordelt"/>
    <x v="2"/>
  </r>
  <r>
    <x v="54"/>
    <x v="3"/>
    <x v="33"/>
    <x v="164"/>
    <x v="1"/>
    <n v="0"/>
    <s v="Bolig- og fritidsbebyggelse"/>
    <x v="0"/>
  </r>
  <r>
    <x v="54"/>
    <x v="3"/>
    <x v="33"/>
    <x v="163"/>
    <x v="1"/>
    <n v="0"/>
    <s v="Bolig- og fritidsbebyggelse"/>
    <x v="0"/>
  </r>
  <r>
    <x v="54"/>
    <x v="3"/>
    <x v="33"/>
    <x v="154"/>
    <x v="1"/>
    <n v="0"/>
    <s v="Næringsbygg og offentlige bygg"/>
    <x v="0"/>
  </r>
  <r>
    <x v="54"/>
    <x v="3"/>
    <x v="33"/>
    <x v="157"/>
    <x v="1"/>
    <n v="0"/>
    <s v="Næringsbygg og offentlige bygg"/>
    <x v="0"/>
  </r>
  <r>
    <x v="54"/>
    <x v="3"/>
    <x v="33"/>
    <x v="166"/>
    <x v="1"/>
    <n v="0"/>
    <n v="0"/>
    <x v="5"/>
  </r>
  <r>
    <x v="54"/>
    <x v="3"/>
    <x v="33"/>
    <x v="158"/>
    <x v="1"/>
    <n v="0"/>
    <s v="Samferdselsanlegg"/>
    <x v="1"/>
  </r>
  <r>
    <x v="54"/>
    <x v="3"/>
    <x v="33"/>
    <x v="10"/>
    <x v="1"/>
    <n v="0"/>
    <s v="Skogplanting"/>
    <x v="3"/>
  </r>
  <r>
    <x v="54"/>
    <x v="3"/>
    <x v="34"/>
    <x v="161"/>
    <x v="0"/>
    <n v="0"/>
    <s v="Næringsbygg og offentlige bygg"/>
    <x v="0"/>
  </r>
  <r>
    <x v="54"/>
    <x v="3"/>
    <x v="34"/>
    <x v="156"/>
    <x v="0"/>
    <n v="0"/>
    <s v="Annet landbruksområde"/>
    <x v="0"/>
  </r>
  <r>
    <x v="54"/>
    <x v="3"/>
    <x v="34"/>
    <x v="155"/>
    <x v="0"/>
    <n v="0"/>
    <s v="Bolig- og fritidsbebyggelse"/>
    <x v="0"/>
  </r>
  <r>
    <x v="54"/>
    <x v="3"/>
    <x v="34"/>
    <x v="159"/>
    <x v="0"/>
    <n v="0"/>
    <s v="Friområder mm"/>
    <x v="3"/>
  </r>
  <r>
    <x v="54"/>
    <x v="3"/>
    <x v="34"/>
    <x v="165"/>
    <x v="0"/>
    <n v="0"/>
    <s v="Næringsbygg og offentlige bygg"/>
    <x v="0"/>
  </r>
  <r>
    <x v="54"/>
    <x v="3"/>
    <x v="34"/>
    <x v="162"/>
    <x v="0"/>
    <n v="0"/>
    <s v="Bolig- og fritidsbebyggelse"/>
    <x v="0"/>
  </r>
  <r>
    <x v="54"/>
    <x v="3"/>
    <x v="34"/>
    <x v="27"/>
    <x v="0"/>
    <n v="0"/>
    <s v="Golfbane mm"/>
    <x v="3"/>
  </r>
  <r>
    <x v="54"/>
    <x v="3"/>
    <x v="34"/>
    <x v="26"/>
    <x v="0"/>
    <n v="0"/>
    <s v="Friområder mm"/>
    <x v="3"/>
  </r>
  <r>
    <x v="54"/>
    <x v="3"/>
    <x v="34"/>
    <x v="160"/>
    <x v="0"/>
    <n v="0"/>
    <s v="Ikke fordelt"/>
    <x v="2"/>
  </r>
  <r>
    <x v="54"/>
    <x v="3"/>
    <x v="34"/>
    <x v="164"/>
    <x v="0"/>
    <n v="0"/>
    <s v="Bolig- og fritidsbebyggelse"/>
    <x v="0"/>
  </r>
  <r>
    <x v="54"/>
    <x v="3"/>
    <x v="34"/>
    <x v="163"/>
    <x v="0"/>
    <n v="0"/>
    <s v="Bolig- og fritidsbebyggelse"/>
    <x v="0"/>
  </r>
  <r>
    <x v="54"/>
    <x v="3"/>
    <x v="34"/>
    <x v="154"/>
    <x v="0"/>
    <n v="0"/>
    <s v="Næringsbygg og offentlige bygg"/>
    <x v="0"/>
  </r>
  <r>
    <x v="54"/>
    <x v="3"/>
    <x v="34"/>
    <x v="157"/>
    <x v="0"/>
    <n v="0"/>
    <s v="Næringsbygg og offentlige bygg"/>
    <x v="0"/>
  </r>
  <r>
    <x v="54"/>
    <x v="3"/>
    <x v="34"/>
    <x v="166"/>
    <x v="0"/>
    <n v="0"/>
    <n v="0"/>
    <x v="5"/>
  </r>
  <r>
    <x v="54"/>
    <x v="3"/>
    <x v="34"/>
    <x v="158"/>
    <x v="0"/>
    <n v="0"/>
    <s v="Samferdselsanlegg"/>
    <x v="1"/>
  </r>
  <r>
    <x v="54"/>
    <x v="3"/>
    <x v="34"/>
    <x v="10"/>
    <x v="0"/>
    <n v="0"/>
    <s v="Skogplanting"/>
    <x v="3"/>
  </r>
  <r>
    <x v="54"/>
    <x v="3"/>
    <x v="34"/>
    <x v="161"/>
    <x v="1"/>
    <n v="0"/>
    <s v="Næringsbygg og offentlige bygg"/>
    <x v="0"/>
  </r>
  <r>
    <x v="54"/>
    <x v="3"/>
    <x v="34"/>
    <x v="156"/>
    <x v="1"/>
    <n v="0"/>
    <s v="Annet landbruksområde"/>
    <x v="0"/>
  </r>
  <r>
    <x v="54"/>
    <x v="3"/>
    <x v="34"/>
    <x v="155"/>
    <x v="1"/>
    <n v="0"/>
    <s v="Bolig- og fritidsbebyggelse"/>
    <x v="0"/>
  </r>
  <r>
    <x v="54"/>
    <x v="3"/>
    <x v="34"/>
    <x v="159"/>
    <x v="1"/>
    <n v="0"/>
    <s v="Friområder mm"/>
    <x v="3"/>
  </r>
  <r>
    <x v="54"/>
    <x v="3"/>
    <x v="34"/>
    <x v="165"/>
    <x v="1"/>
    <n v="0"/>
    <s v="Næringsbygg og offentlige bygg"/>
    <x v="0"/>
  </r>
  <r>
    <x v="54"/>
    <x v="3"/>
    <x v="34"/>
    <x v="162"/>
    <x v="1"/>
    <n v="0"/>
    <s v="Bolig- og fritidsbebyggelse"/>
    <x v="0"/>
  </r>
  <r>
    <x v="54"/>
    <x v="3"/>
    <x v="34"/>
    <x v="27"/>
    <x v="1"/>
    <n v="0"/>
    <s v="Golfbane mm"/>
    <x v="3"/>
  </r>
  <r>
    <x v="54"/>
    <x v="3"/>
    <x v="34"/>
    <x v="26"/>
    <x v="1"/>
    <n v="0"/>
    <s v="Friområder mm"/>
    <x v="3"/>
  </r>
  <r>
    <x v="54"/>
    <x v="3"/>
    <x v="34"/>
    <x v="160"/>
    <x v="1"/>
    <n v="0"/>
    <s v="Ikke fordelt"/>
    <x v="2"/>
  </r>
  <r>
    <x v="54"/>
    <x v="3"/>
    <x v="34"/>
    <x v="164"/>
    <x v="1"/>
    <n v="0"/>
    <s v="Bolig- og fritidsbebyggelse"/>
    <x v="0"/>
  </r>
  <r>
    <x v="54"/>
    <x v="3"/>
    <x v="34"/>
    <x v="163"/>
    <x v="1"/>
    <n v="0"/>
    <s v="Bolig- og fritidsbebyggelse"/>
    <x v="0"/>
  </r>
  <r>
    <x v="54"/>
    <x v="3"/>
    <x v="34"/>
    <x v="154"/>
    <x v="1"/>
    <n v="0"/>
    <s v="Næringsbygg og offentlige bygg"/>
    <x v="0"/>
  </r>
  <r>
    <x v="54"/>
    <x v="3"/>
    <x v="34"/>
    <x v="157"/>
    <x v="1"/>
    <n v="0"/>
    <s v="Næringsbygg og offentlige bygg"/>
    <x v="0"/>
  </r>
  <r>
    <x v="54"/>
    <x v="3"/>
    <x v="34"/>
    <x v="166"/>
    <x v="1"/>
    <n v="0"/>
    <n v="0"/>
    <x v="5"/>
  </r>
  <r>
    <x v="54"/>
    <x v="3"/>
    <x v="34"/>
    <x v="158"/>
    <x v="1"/>
    <n v="0"/>
    <s v="Samferdselsanlegg"/>
    <x v="1"/>
  </r>
  <r>
    <x v="54"/>
    <x v="3"/>
    <x v="34"/>
    <x v="10"/>
    <x v="1"/>
    <n v="0"/>
    <s v="Skogplanting"/>
    <x v="3"/>
  </r>
  <r>
    <x v="54"/>
    <x v="3"/>
    <x v="35"/>
    <x v="161"/>
    <x v="0"/>
    <n v="0"/>
    <s v="Næringsbygg og offentlige bygg"/>
    <x v="0"/>
  </r>
  <r>
    <x v="54"/>
    <x v="3"/>
    <x v="35"/>
    <x v="156"/>
    <x v="0"/>
    <n v="1"/>
    <s v="Annet landbruksområde"/>
    <x v="0"/>
  </r>
  <r>
    <x v="54"/>
    <x v="3"/>
    <x v="35"/>
    <x v="155"/>
    <x v="0"/>
    <n v="1"/>
    <s v="Bolig- og fritidsbebyggelse"/>
    <x v="0"/>
  </r>
  <r>
    <x v="54"/>
    <x v="3"/>
    <x v="35"/>
    <x v="159"/>
    <x v="0"/>
    <n v="0"/>
    <s v="Friområder mm"/>
    <x v="3"/>
  </r>
  <r>
    <x v="54"/>
    <x v="3"/>
    <x v="35"/>
    <x v="165"/>
    <x v="0"/>
    <n v="0"/>
    <s v="Næringsbygg og offentlige bygg"/>
    <x v="0"/>
  </r>
  <r>
    <x v="54"/>
    <x v="3"/>
    <x v="35"/>
    <x v="162"/>
    <x v="0"/>
    <n v="0"/>
    <s v="Bolig- og fritidsbebyggelse"/>
    <x v="0"/>
  </r>
  <r>
    <x v="54"/>
    <x v="3"/>
    <x v="35"/>
    <x v="27"/>
    <x v="0"/>
    <n v="0"/>
    <s v="Golfbane mm"/>
    <x v="3"/>
  </r>
  <r>
    <x v="54"/>
    <x v="3"/>
    <x v="35"/>
    <x v="26"/>
    <x v="0"/>
    <n v="0"/>
    <s v="Friområder mm"/>
    <x v="3"/>
  </r>
  <r>
    <x v="54"/>
    <x v="3"/>
    <x v="35"/>
    <x v="160"/>
    <x v="0"/>
    <n v="0"/>
    <s v="Ikke fordelt"/>
    <x v="2"/>
  </r>
  <r>
    <x v="54"/>
    <x v="3"/>
    <x v="35"/>
    <x v="164"/>
    <x v="0"/>
    <n v="0"/>
    <s v="Bolig- og fritidsbebyggelse"/>
    <x v="0"/>
  </r>
  <r>
    <x v="54"/>
    <x v="3"/>
    <x v="35"/>
    <x v="163"/>
    <x v="0"/>
    <n v="0"/>
    <s v="Bolig- og fritidsbebyggelse"/>
    <x v="0"/>
  </r>
  <r>
    <x v="54"/>
    <x v="3"/>
    <x v="35"/>
    <x v="154"/>
    <x v="0"/>
    <n v="0"/>
    <s v="Næringsbygg og offentlige bygg"/>
    <x v="0"/>
  </r>
  <r>
    <x v="54"/>
    <x v="3"/>
    <x v="35"/>
    <x v="157"/>
    <x v="0"/>
    <n v="0"/>
    <s v="Næringsbygg og offentlige bygg"/>
    <x v="0"/>
  </r>
  <r>
    <x v="54"/>
    <x v="3"/>
    <x v="35"/>
    <x v="166"/>
    <x v="0"/>
    <n v="2"/>
    <n v="0"/>
    <x v="5"/>
  </r>
  <r>
    <x v="54"/>
    <x v="3"/>
    <x v="35"/>
    <x v="158"/>
    <x v="0"/>
    <n v="0"/>
    <s v="Samferdselsanlegg"/>
    <x v="1"/>
  </r>
  <r>
    <x v="54"/>
    <x v="3"/>
    <x v="35"/>
    <x v="10"/>
    <x v="0"/>
    <n v="0"/>
    <s v="Skogplanting"/>
    <x v="3"/>
  </r>
  <r>
    <x v="54"/>
    <x v="3"/>
    <x v="35"/>
    <x v="161"/>
    <x v="1"/>
    <n v="0"/>
    <s v="Næringsbygg og offentlige bygg"/>
    <x v="0"/>
  </r>
  <r>
    <x v="54"/>
    <x v="3"/>
    <x v="35"/>
    <x v="156"/>
    <x v="1"/>
    <n v="0"/>
    <s v="Annet landbruksområde"/>
    <x v="0"/>
  </r>
  <r>
    <x v="54"/>
    <x v="3"/>
    <x v="35"/>
    <x v="155"/>
    <x v="1"/>
    <n v="0"/>
    <s v="Bolig- og fritidsbebyggelse"/>
    <x v="0"/>
  </r>
  <r>
    <x v="54"/>
    <x v="3"/>
    <x v="35"/>
    <x v="159"/>
    <x v="1"/>
    <n v="0"/>
    <s v="Friområder mm"/>
    <x v="3"/>
  </r>
  <r>
    <x v="54"/>
    <x v="3"/>
    <x v="35"/>
    <x v="165"/>
    <x v="1"/>
    <n v="0"/>
    <s v="Næringsbygg og offentlige bygg"/>
    <x v="0"/>
  </r>
  <r>
    <x v="54"/>
    <x v="3"/>
    <x v="35"/>
    <x v="162"/>
    <x v="1"/>
    <n v="0"/>
    <s v="Bolig- og fritidsbebyggelse"/>
    <x v="0"/>
  </r>
  <r>
    <x v="54"/>
    <x v="3"/>
    <x v="35"/>
    <x v="27"/>
    <x v="1"/>
    <n v="0"/>
    <s v="Golfbane mm"/>
    <x v="3"/>
  </r>
  <r>
    <x v="54"/>
    <x v="3"/>
    <x v="35"/>
    <x v="26"/>
    <x v="1"/>
    <n v="0"/>
    <s v="Friområder mm"/>
    <x v="3"/>
  </r>
  <r>
    <x v="54"/>
    <x v="3"/>
    <x v="35"/>
    <x v="160"/>
    <x v="1"/>
    <n v="0"/>
    <s v="Ikke fordelt"/>
    <x v="2"/>
  </r>
  <r>
    <x v="54"/>
    <x v="3"/>
    <x v="35"/>
    <x v="164"/>
    <x v="1"/>
    <n v="0"/>
    <s v="Bolig- og fritidsbebyggelse"/>
    <x v="0"/>
  </r>
  <r>
    <x v="54"/>
    <x v="3"/>
    <x v="35"/>
    <x v="163"/>
    <x v="1"/>
    <n v="0"/>
    <s v="Bolig- og fritidsbebyggelse"/>
    <x v="0"/>
  </r>
  <r>
    <x v="54"/>
    <x v="3"/>
    <x v="35"/>
    <x v="154"/>
    <x v="1"/>
    <n v="0"/>
    <s v="Næringsbygg og offentlige bygg"/>
    <x v="0"/>
  </r>
  <r>
    <x v="54"/>
    <x v="3"/>
    <x v="35"/>
    <x v="157"/>
    <x v="1"/>
    <n v="0"/>
    <s v="Næringsbygg og offentlige bygg"/>
    <x v="0"/>
  </r>
  <r>
    <x v="54"/>
    <x v="3"/>
    <x v="35"/>
    <x v="166"/>
    <x v="1"/>
    <n v="0"/>
    <n v="0"/>
    <x v="5"/>
  </r>
  <r>
    <x v="54"/>
    <x v="3"/>
    <x v="35"/>
    <x v="158"/>
    <x v="1"/>
    <n v="0"/>
    <s v="Samferdselsanlegg"/>
    <x v="1"/>
  </r>
  <r>
    <x v="54"/>
    <x v="3"/>
    <x v="35"/>
    <x v="10"/>
    <x v="1"/>
    <n v="0"/>
    <s v="Skogplanting"/>
    <x v="3"/>
  </r>
  <r>
    <x v="54"/>
    <x v="3"/>
    <x v="36"/>
    <x v="161"/>
    <x v="0"/>
    <n v="0"/>
    <s v="Næringsbygg og offentlige bygg"/>
    <x v="0"/>
  </r>
  <r>
    <x v="54"/>
    <x v="3"/>
    <x v="36"/>
    <x v="156"/>
    <x v="0"/>
    <n v="0"/>
    <s v="Annet landbruksområde"/>
    <x v="0"/>
  </r>
  <r>
    <x v="54"/>
    <x v="3"/>
    <x v="36"/>
    <x v="155"/>
    <x v="0"/>
    <n v="0"/>
    <s v="Bolig- og fritidsbebyggelse"/>
    <x v="0"/>
  </r>
  <r>
    <x v="54"/>
    <x v="3"/>
    <x v="36"/>
    <x v="159"/>
    <x v="0"/>
    <n v="0"/>
    <s v="Friområder mm"/>
    <x v="3"/>
  </r>
  <r>
    <x v="54"/>
    <x v="3"/>
    <x v="36"/>
    <x v="165"/>
    <x v="0"/>
    <n v="0"/>
    <s v="Næringsbygg og offentlige bygg"/>
    <x v="0"/>
  </r>
  <r>
    <x v="54"/>
    <x v="3"/>
    <x v="36"/>
    <x v="162"/>
    <x v="0"/>
    <n v="0"/>
    <s v="Bolig- og fritidsbebyggelse"/>
    <x v="0"/>
  </r>
  <r>
    <x v="54"/>
    <x v="3"/>
    <x v="36"/>
    <x v="27"/>
    <x v="0"/>
    <n v="0"/>
    <s v="Golfbane mm"/>
    <x v="3"/>
  </r>
  <r>
    <x v="54"/>
    <x v="3"/>
    <x v="36"/>
    <x v="26"/>
    <x v="0"/>
    <n v="0"/>
    <s v="Friområder mm"/>
    <x v="3"/>
  </r>
  <r>
    <x v="54"/>
    <x v="3"/>
    <x v="36"/>
    <x v="160"/>
    <x v="0"/>
    <n v="0"/>
    <s v="Ikke fordelt"/>
    <x v="2"/>
  </r>
  <r>
    <x v="54"/>
    <x v="3"/>
    <x v="36"/>
    <x v="164"/>
    <x v="0"/>
    <n v="0"/>
    <s v="Bolig- og fritidsbebyggelse"/>
    <x v="0"/>
  </r>
  <r>
    <x v="54"/>
    <x v="3"/>
    <x v="36"/>
    <x v="163"/>
    <x v="0"/>
    <n v="0"/>
    <s v="Bolig- og fritidsbebyggelse"/>
    <x v="0"/>
  </r>
  <r>
    <x v="54"/>
    <x v="3"/>
    <x v="36"/>
    <x v="154"/>
    <x v="0"/>
    <n v="0"/>
    <s v="Næringsbygg og offentlige bygg"/>
    <x v="0"/>
  </r>
  <r>
    <x v="54"/>
    <x v="3"/>
    <x v="36"/>
    <x v="157"/>
    <x v="0"/>
    <n v="0"/>
    <s v="Næringsbygg og offentlige bygg"/>
    <x v="0"/>
  </r>
  <r>
    <x v="54"/>
    <x v="3"/>
    <x v="36"/>
    <x v="166"/>
    <x v="0"/>
    <n v="2"/>
    <n v="0"/>
    <x v="5"/>
  </r>
  <r>
    <x v="54"/>
    <x v="3"/>
    <x v="36"/>
    <x v="158"/>
    <x v="0"/>
    <n v="2"/>
    <s v="Samferdselsanlegg"/>
    <x v="1"/>
  </r>
  <r>
    <x v="54"/>
    <x v="3"/>
    <x v="36"/>
    <x v="10"/>
    <x v="0"/>
    <n v="0"/>
    <s v="Skogplanting"/>
    <x v="3"/>
  </r>
  <r>
    <x v="54"/>
    <x v="3"/>
    <x v="36"/>
    <x v="161"/>
    <x v="1"/>
    <n v="0"/>
    <s v="Næringsbygg og offentlige bygg"/>
    <x v="0"/>
  </r>
  <r>
    <x v="54"/>
    <x v="3"/>
    <x v="36"/>
    <x v="156"/>
    <x v="1"/>
    <n v="2"/>
    <s v="Annet landbruksområde"/>
    <x v="0"/>
  </r>
  <r>
    <x v="54"/>
    <x v="3"/>
    <x v="36"/>
    <x v="155"/>
    <x v="1"/>
    <n v="2"/>
    <s v="Bolig- og fritidsbebyggelse"/>
    <x v="0"/>
  </r>
  <r>
    <x v="54"/>
    <x v="3"/>
    <x v="36"/>
    <x v="159"/>
    <x v="1"/>
    <n v="0"/>
    <s v="Friområder mm"/>
    <x v="3"/>
  </r>
  <r>
    <x v="54"/>
    <x v="3"/>
    <x v="36"/>
    <x v="165"/>
    <x v="1"/>
    <n v="0"/>
    <s v="Næringsbygg og offentlige bygg"/>
    <x v="0"/>
  </r>
  <r>
    <x v="54"/>
    <x v="3"/>
    <x v="36"/>
    <x v="162"/>
    <x v="1"/>
    <n v="0"/>
    <s v="Bolig- og fritidsbebyggelse"/>
    <x v="0"/>
  </r>
  <r>
    <x v="54"/>
    <x v="3"/>
    <x v="36"/>
    <x v="27"/>
    <x v="1"/>
    <n v="0"/>
    <s v="Golfbane mm"/>
    <x v="3"/>
  </r>
  <r>
    <x v="54"/>
    <x v="3"/>
    <x v="36"/>
    <x v="26"/>
    <x v="1"/>
    <n v="0"/>
    <s v="Friområder mm"/>
    <x v="3"/>
  </r>
  <r>
    <x v="54"/>
    <x v="3"/>
    <x v="36"/>
    <x v="160"/>
    <x v="1"/>
    <n v="0"/>
    <s v="Ikke fordelt"/>
    <x v="2"/>
  </r>
  <r>
    <x v="54"/>
    <x v="3"/>
    <x v="36"/>
    <x v="164"/>
    <x v="1"/>
    <n v="0"/>
    <s v="Bolig- og fritidsbebyggelse"/>
    <x v="0"/>
  </r>
  <r>
    <x v="54"/>
    <x v="3"/>
    <x v="36"/>
    <x v="163"/>
    <x v="1"/>
    <n v="0"/>
    <s v="Bolig- og fritidsbebyggelse"/>
    <x v="0"/>
  </r>
  <r>
    <x v="54"/>
    <x v="3"/>
    <x v="36"/>
    <x v="154"/>
    <x v="1"/>
    <n v="0"/>
    <s v="Næringsbygg og offentlige bygg"/>
    <x v="0"/>
  </r>
  <r>
    <x v="54"/>
    <x v="3"/>
    <x v="36"/>
    <x v="157"/>
    <x v="1"/>
    <n v="0"/>
    <s v="Næringsbygg og offentlige bygg"/>
    <x v="0"/>
  </r>
  <r>
    <x v="54"/>
    <x v="3"/>
    <x v="36"/>
    <x v="166"/>
    <x v="1"/>
    <n v="5"/>
    <n v="0"/>
    <x v="5"/>
  </r>
  <r>
    <x v="54"/>
    <x v="3"/>
    <x v="36"/>
    <x v="158"/>
    <x v="1"/>
    <n v="1"/>
    <s v="Samferdselsanlegg"/>
    <x v="1"/>
  </r>
  <r>
    <x v="54"/>
    <x v="3"/>
    <x v="36"/>
    <x v="10"/>
    <x v="1"/>
    <n v="0"/>
    <s v="Skogplanting"/>
    <x v="3"/>
  </r>
  <r>
    <x v="54"/>
    <x v="3"/>
    <x v="37"/>
    <x v="161"/>
    <x v="0"/>
    <s v="."/>
    <s v="Næringsbygg og offentlige bygg"/>
    <x v="0"/>
  </r>
  <r>
    <x v="54"/>
    <x v="3"/>
    <x v="37"/>
    <x v="156"/>
    <x v="0"/>
    <s v="."/>
    <s v="Annet landbruksområde"/>
    <x v="0"/>
  </r>
  <r>
    <x v="54"/>
    <x v="3"/>
    <x v="37"/>
    <x v="155"/>
    <x v="0"/>
    <s v="."/>
    <s v="Bolig- og fritidsbebyggelse"/>
    <x v="0"/>
  </r>
  <r>
    <x v="54"/>
    <x v="3"/>
    <x v="37"/>
    <x v="159"/>
    <x v="0"/>
    <s v="."/>
    <s v="Friområder mm"/>
    <x v="3"/>
  </r>
  <r>
    <x v="54"/>
    <x v="3"/>
    <x v="37"/>
    <x v="165"/>
    <x v="0"/>
    <s v="."/>
    <s v="Næringsbygg og offentlige bygg"/>
    <x v="0"/>
  </r>
  <r>
    <x v="54"/>
    <x v="3"/>
    <x v="37"/>
    <x v="162"/>
    <x v="0"/>
    <s v="."/>
    <s v="Bolig- og fritidsbebyggelse"/>
    <x v="0"/>
  </r>
  <r>
    <x v="54"/>
    <x v="3"/>
    <x v="37"/>
    <x v="27"/>
    <x v="0"/>
    <s v="."/>
    <s v="Golfbane mm"/>
    <x v="3"/>
  </r>
  <r>
    <x v="54"/>
    <x v="3"/>
    <x v="37"/>
    <x v="26"/>
    <x v="0"/>
    <s v="."/>
    <s v="Friområder mm"/>
    <x v="3"/>
  </r>
  <r>
    <x v="54"/>
    <x v="3"/>
    <x v="37"/>
    <x v="160"/>
    <x v="0"/>
    <s v="."/>
    <s v="Ikke fordelt"/>
    <x v="2"/>
  </r>
  <r>
    <x v="54"/>
    <x v="3"/>
    <x v="37"/>
    <x v="164"/>
    <x v="0"/>
    <s v="."/>
    <s v="Bolig- og fritidsbebyggelse"/>
    <x v="0"/>
  </r>
  <r>
    <x v="54"/>
    <x v="3"/>
    <x v="37"/>
    <x v="163"/>
    <x v="0"/>
    <s v="."/>
    <s v="Bolig- og fritidsbebyggelse"/>
    <x v="0"/>
  </r>
  <r>
    <x v="54"/>
    <x v="3"/>
    <x v="37"/>
    <x v="154"/>
    <x v="0"/>
    <s v="."/>
    <s v="Næringsbygg og offentlige bygg"/>
    <x v="0"/>
  </r>
  <r>
    <x v="54"/>
    <x v="3"/>
    <x v="37"/>
    <x v="157"/>
    <x v="0"/>
    <s v="."/>
    <s v="Næringsbygg og offentlige bygg"/>
    <x v="0"/>
  </r>
  <r>
    <x v="54"/>
    <x v="3"/>
    <x v="37"/>
    <x v="166"/>
    <x v="0"/>
    <s v="."/>
    <n v="0"/>
    <x v="5"/>
  </r>
  <r>
    <x v="54"/>
    <x v="3"/>
    <x v="37"/>
    <x v="158"/>
    <x v="0"/>
    <s v="."/>
    <s v="Samferdselsanlegg"/>
    <x v="1"/>
  </r>
  <r>
    <x v="54"/>
    <x v="3"/>
    <x v="37"/>
    <x v="10"/>
    <x v="0"/>
    <s v="."/>
    <s v="Skogplanting"/>
    <x v="3"/>
  </r>
  <r>
    <x v="54"/>
    <x v="3"/>
    <x v="37"/>
    <x v="161"/>
    <x v="1"/>
    <s v="."/>
    <s v="Næringsbygg og offentlige bygg"/>
    <x v="0"/>
  </r>
  <r>
    <x v="54"/>
    <x v="3"/>
    <x v="37"/>
    <x v="156"/>
    <x v="1"/>
    <s v="."/>
    <s v="Annet landbruksområde"/>
    <x v="0"/>
  </r>
  <r>
    <x v="54"/>
    <x v="3"/>
    <x v="37"/>
    <x v="155"/>
    <x v="1"/>
    <s v="."/>
    <s v="Bolig- og fritidsbebyggelse"/>
    <x v="0"/>
  </r>
  <r>
    <x v="54"/>
    <x v="3"/>
    <x v="37"/>
    <x v="159"/>
    <x v="1"/>
    <s v="."/>
    <s v="Friområder mm"/>
    <x v="3"/>
  </r>
  <r>
    <x v="54"/>
    <x v="3"/>
    <x v="37"/>
    <x v="165"/>
    <x v="1"/>
    <s v="."/>
    <s v="Næringsbygg og offentlige bygg"/>
    <x v="0"/>
  </r>
  <r>
    <x v="54"/>
    <x v="3"/>
    <x v="37"/>
    <x v="162"/>
    <x v="1"/>
    <s v="."/>
    <s v="Bolig- og fritidsbebyggelse"/>
    <x v="0"/>
  </r>
  <r>
    <x v="54"/>
    <x v="3"/>
    <x v="37"/>
    <x v="27"/>
    <x v="1"/>
    <s v="."/>
    <s v="Golfbane mm"/>
    <x v="3"/>
  </r>
  <r>
    <x v="54"/>
    <x v="3"/>
    <x v="37"/>
    <x v="26"/>
    <x v="1"/>
    <s v="."/>
    <s v="Friområder mm"/>
    <x v="3"/>
  </r>
  <r>
    <x v="54"/>
    <x v="3"/>
    <x v="37"/>
    <x v="160"/>
    <x v="1"/>
    <s v="."/>
    <s v="Ikke fordelt"/>
    <x v="2"/>
  </r>
  <r>
    <x v="54"/>
    <x v="3"/>
    <x v="37"/>
    <x v="164"/>
    <x v="1"/>
    <s v="."/>
    <s v="Bolig- og fritidsbebyggelse"/>
    <x v="0"/>
  </r>
  <r>
    <x v="54"/>
    <x v="3"/>
    <x v="37"/>
    <x v="163"/>
    <x v="1"/>
    <s v="."/>
    <s v="Bolig- og fritidsbebyggelse"/>
    <x v="0"/>
  </r>
  <r>
    <x v="54"/>
    <x v="3"/>
    <x v="37"/>
    <x v="154"/>
    <x v="1"/>
    <s v="."/>
    <s v="Næringsbygg og offentlige bygg"/>
    <x v="0"/>
  </r>
  <r>
    <x v="54"/>
    <x v="3"/>
    <x v="37"/>
    <x v="157"/>
    <x v="1"/>
    <s v="."/>
    <s v="Næringsbygg og offentlige bygg"/>
    <x v="0"/>
  </r>
  <r>
    <x v="54"/>
    <x v="3"/>
    <x v="37"/>
    <x v="166"/>
    <x v="1"/>
    <s v="."/>
    <n v="0"/>
    <x v="5"/>
  </r>
  <r>
    <x v="54"/>
    <x v="3"/>
    <x v="37"/>
    <x v="158"/>
    <x v="1"/>
    <s v="."/>
    <s v="Samferdselsanlegg"/>
    <x v="1"/>
  </r>
  <r>
    <x v="54"/>
    <x v="3"/>
    <x v="37"/>
    <x v="10"/>
    <x v="1"/>
    <s v="."/>
    <s v="Skogplanting"/>
    <x v="3"/>
  </r>
  <r>
    <x v="54"/>
    <x v="3"/>
    <x v="38"/>
    <x v="161"/>
    <x v="0"/>
    <n v="0"/>
    <s v="Næringsbygg og offentlige bygg"/>
    <x v="0"/>
  </r>
  <r>
    <x v="54"/>
    <x v="3"/>
    <x v="38"/>
    <x v="156"/>
    <x v="0"/>
    <n v="0"/>
    <s v="Annet landbruksområde"/>
    <x v="0"/>
  </r>
  <r>
    <x v="54"/>
    <x v="3"/>
    <x v="38"/>
    <x v="155"/>
    <x v="0"/>
    <n v="0.2"/>
    <s v="Bolig- og fritidsbebyggelse"/>
    <x v="0"/>
  </r>
  <r>
    <x v="54"/>
    <x v="3"/>
    <x v="38"/>
    <x v="159"/>
    <x v="0"/>
    <n v="0"/>
    <s v="Friområder mm"/>
    <x v="3"/>
  </r>
  <r>
    <x v="54"/>
    <x v="3"/>
    <x v="38"/>
    <x v="165"/>
    <x v="0"/>
    <n v="0"/>
    <s v="Næringsbygg og offentlige bygg"/>
    <x v="0"/>
  </r>
  <r>
    <x v="54"/>
    <x v="3"/>
    <x v="38"/>
    <x v="162"/>
    <x v="0"/>
    <n v="0"/>
    <s v="Bolig- og fritidsbebyggelse"/>
    <x v="0"/>
  </r>
  <r>
    <x v="54"/>
    <x v="3"/>
    <x v="38"/>
    <x v="27"/>
    <x v="0"/>
    <n v="0"/>
    <s v="Golfbane mm"/>
    <x v="3"/>
  </r>
  <r>
    <x v="54"/>
    <x v="3"/>
    <x v="38"/>
    <x v="26"/>
    <x v="0"/>
    <n v="0"/>
    <s v="Friområder mm"/>
    <x v="3"/>
  </r>
  <r>
    <x v="54"/>
    <x v="3"/>
    <x v="38"/>
    <x v="160"/>
    <x v="0"/>
    <n v="0"/>
    <s v="Ikke fordelt"/>
    <x v="2"/>
  </r>
  <r>
    <x v="54"/>
    <x v="3"/>
    <x v="38"/>
    <x v="164"/>
    <x v="0"/>
    <n v="0"/>
    <s v="Bolig- og fritidsbebyggelse"/>
    <x v="0"/>
  </r>
  <r>
    <x v="54"/>
    <x v="3"/>
    <x v="38"/>
    <x v="163"/>
    <x v="0"/>
    <n v="0"/>
    <s v="Bolig- og fritidsbebyggelse"/>
    <x v="0"/>
  </r>
  <r>
    <x v="54"/>
    <x v="3"/>
    <x v="38"/>
    <x v="154"/>
    <x v="0"/>
    <n v="0"/>
    <s v="Næringsbygg og offentlige bygg"/>
    <x v="0"/>
  </r>
  <r>
    <x v="54"/>
    <x v="3"/>
    <x v="38"/>
    <x v="157"/>
    <x v="0"/>
    <n v="0"/>
    <s v="Næringsbygg og offentlige bygg"/>
    <x v="0"/>
  </r>
  <r>
    <x v="54"/>
    <x v="3"/>
    <x v="38"/>
    <x v="166"/>
    <x v="0"/>
    <n v="0.2"/>
    <n v="0"/>
    <x v="5"/>
  </r>
  <r>
    <x v="54"/>
    <x v="3"/>
    <x v="38"/>
    <x v="158"/>
    <x v="0"/>
    <n v="0"/>
    <s v="Samferdselsanlegg"/>
    <x v="1"/>
  </r>
  <r>
    <x v="54"/>
    <x v="3"/>
    <x v="38"/>
    <x v="10"/>
    <x v="0"/>
    <n v="0"/>
    <s v="Skogplanting"/>
    <x v="3"/>
  </r>
  <r>
    <x v="54"/>
    <x v="3"/>
    <x v="38"/>
    <x v="161"/>
    <x v="1"/>
    <n v="0"/>
    <s v="Næringsbygg og offentlige bygg"/>
    <x v="0"/>
  </r>
  <r>
    <x v="54"/>
    <x v="3"/>
    <x v="38"/>
    <x v="156"/>
    <x v="1"/>
    <n v="0"/>
    <s v="Annet landbruksområde"/>
    <x v="0"/>
  </r>
  <r>
    <x v="54"/>
    <x v="3"/>
    <x v="38"/>
    <x v="155"/>
    <x v="1"/>
    <n v="0"/>
    <s v="Bolig- og fritidsbebyggelse"/>
    <x v="0"/>
  </r>
  <r>
    <x v="54"/>
    <x v="3"/>
    <x v="38"/>
    <x v="159"/>
    <x v="1"/>
    <n v="0"/>
    <s v="Friområder mm"/>
    <x v="3"/>
  </r>
  <r>
    <x v="54"/>
    <x v="3"/>
    <x v="38"/>
    <x v="165"/>
    <x v="1"/>
    <n v="0"/>
    <s v="Næringsbygg og offentlige bygg"/>
    <x v="0"/>
  </r>
  <r>
    <x v="54"/>
    <x v="3"/>
    <x v="38"/>
    <x v="162"/>
    <x v="1"/>
    <n v="0"/>
    <s v="Bolig- og fritidsbebyggelse"/>
    <x v="0"/>
  </r>
  <r>
    <x v="54"/>
    <x v="3"/>
    <x v="38"/>
    <x v="27"/>
    <x v="1"/>
    <n v="0"/>
    <s v="Golfbane mm"/>
    <x v="3"/>
  </r>
  <r>
    <x v="54"/>
    <x v="3"/>
    <x v="38"/>
    <x v="26"/>
    <x v="1"/>
    <n v="0"/>
    <s v="Friområder mm"/>
    <x v="3"/>
  </r>
  <r>
    <x v="54"/>
    <x v="3"/>
    <x v="38"/>
    <x v="160"/>
    <x v="1"/>
    <n v="0"/>
    <s v="Ikke fordelt"/>
    <x v="2"/>
  </r>
  <r>
    <x v="54"/>
    <x v="3"/>
    <x v="38"/>
    <x v="164"/>
    <x v="1"/>
    <n v="0"/>
    <s v="Bolig- og fritidsbebyggelse"/>
    <x v="0"/>
  </r>
  <r>
    <x v="54"/>
    <x v="3"/>
    <x v="38"/>
    <x v="163"/>
    <x v="1"/>
    <n v="0"/>
    <s v="Bolig- og fritidsbebyggelse"/>
    <x v="0"/>
  </r>
  <r>
    <x v="54"/>
    <x v="3"/>
    <x v="38"/>
    <x v="154"/>
    <x v="1"/>
    <n v="2"/>
    <s v="Næringsbygg og offentlige bygg"/>
    <x v="0"/>
  </r>
  <r>
    <x v="54"/>
    <x v="3"/>
    <x v="38"/>
    <x v="157"/>
    <x v="1"/>
    <n v="0"/>
    <s v="Næringsbygg og offentlige bygg"/>
    <x v="0"/>
  </r>
  <r>
    <x v="54"/>
    <x v="3"/>
    <x v="38"/>
    <x v="166"/>
    <x v="1"/>
    <n v="2"/>
    <n v="0"/>
    <x v="5"/>
  </r>
  <r>
    <x v="54"/>
    <x v="3"/>
    <x v="38"/>
    <x v="158"/>
    <x v="1"/>
    <n v="0"/>
    <s v="Samferdselsanlegg"/>
    <x v="1"/>
  </r>
  <r>
    <x v="54"/>
    <x v="3"/>
    <x v="38"/>
    <x v="10"/>
    <x v="1"/>
    <n v="0"/>
    <s v="Skogplanting"/>
    <x v="3"/>
  </r>
  <r>
    <x v="54"/>
    <x v="3"/>
    <x v="39"/>
    <x v="161"/>
    <x v="0"/>
    <n v="0"/>
    <s v="Næringsbygg og offentlige bygg"/>
    <x v="0"/>
  </r>
  <r>
    <x v="54"/>
    <x v="3"/>
    <x v="39"/>
    <x v="156"/>
    <x v="0"/>
    <n v="0.7"/>
    <s v="Annet landbruksområde"/>
    <x v="0"/>
  </r>
  <r>
    <x v="54"/>
    <x v="3"/>
    <x v="39"/>
    <x v="155"/>
    <x v="0"/>
    <n v="0"/>
    <s v="Bolig- og fritidsbebyggelse"/>
    <x v="0"/>
  </r>
  <r>
    <x v="54"/>
    <x v="3"/>
    <x v="39"/>
    <x v="159"/>
    <x v="0"/>
    <n v="0"/>
    <s v="Friområder mm"/>
    <x v="3"/>
  </r>
  <r>
    <x v="54"/>
    <x v="3"/>
    <x v="39"/>
    <x v="165"/>
    <x v="0"/>
    <n v="0"/>
    <s v="Næringsbygg og offentlige bygg"/>
    <x v="0"/>
  </r>
  <r>
    <x v="54"/>
    <x v="3"/>
    <x v="39"/>
    <x v="162"/>
    <x v="0"/>
    <n v="0"/>
    <s v="Bolig- og fritidsbebyggelse"/>
    <x v="0"/>
  </r>
  <r>
    <x v="54"/>
    <x v="3"/>
    <x v="39"/>
    <x v="27"/>
    <x v="0"/>
    <n v="0"/>
    <s v="Golfbane mm"/>
    <x v="3"/>
  </r>
  <r>
    <x v="54"/>
    <x v="3"/>
    <x v="39"/>
    <x v="26"/>
    <x v="0"/>
    <n v="0"/>
    <s v="Friområder mm"/>
    <x v="3"/>
  </r>
  <r>
    <x v="54"/>
    <x v="3"/>
    <x v="39"/>
    <x v="160"/>
    <x v="0"/>
    <n v="0"/>
    <s v="Ikke fordelt"/>
    <x v="2"/>
  </r>
  <r>
    <x v="54"/>
    <x v="3"/>
    <x v="39"/>
    <x v="164"/>
    <x v="0"/>
    <n v="0"/>
    <s v="Bolig- og fritidsbebyggelse"/>
    <x v="0"/>
  </r>
  <r>
    <x v="54"/>
    <x v="3"/>
    <x v="39"/>
    <x v="163"/>
    <x v="0"/>
    <n v="0"/>
    <s v="Bolig- og fritidsbebyggelse"/>
    <x v="0"/>
  </r>
  <r>
    <x v="54"/>
    <x v="3"/>
    <x v="39"/>
    <x v="154"/>
    <x v="0"/>
    <n v="0"/>
    <s v="Næringsbygg og offentlige bygg"/>
    <x v="0"/>
  </r>
  <r>
    <x v="54"/>
    <x v="3"/>
    <x v="39"/>
    <x v="157"/>
    <x v="0"/>
    <n v="0"/>
    <s v="Næringsbygg og offentlige bygg"/>
    <x v="0"/>
  </r>
  <r>
    <x v="54"/>
    <x v="3"/>
    <x v="39"/>
    <x v="166"/>
    <x v="0"/>
    <n v="0.7"/>
    <n v="0"/>
    <x v="5"/>
  </r>
  <r>
    <x v="54"/>
    <x v="3"/>
    <x v="39"/>
    <x v="158"/>
    <x v="0"/>
    <n v="0"/>
    <s v="Samferdselsanlegg"/>
    <x v="1"/>
  </r>
  <r>
    <x v="54"/>
    <x v="3"/>
    <x v="39"/>
    <x v="10"/>
    <x v="0"/>
    <n v="0"/>
    <s v="Skogplanting"/>
    <x v="3"/>
  </r>
  <r>
    <x v="54"/>
    <x v="3"/>
    <x v="39"/>
    <x v="161"/>
    <x v="1"/>
    <n v="0"/>
    <s v="Næringsbygg og offentlige bygg"/>
    <x v="0"/>
  </r>
  <r>
    <x v="54"/>
    <x v="3"/>
    <x v="39"/>
    <x v="156"/>
    <x v="1"/>
    <n v="0"/>
    <s v="Annet landbruksområde"/>
    <x v="0"/>
  </r>
  <r>
    <x v="54"/>
    <x v="3"/>
    <x v="39"/>
    <x v="155"/>
    <x v="1"/>
    <n v="0"/>
    <s v="Bolig- og fritidsbebyggelse"/>
    <x v="0"/>
  </r>
  <r>
    <x v="54"/>
    <x v="3"/>
    <x v="39"/>
    <x v="159"/>
    <x v="1"/>
    <n v="0"/>
    <s v="Friområder mm"/>
    <x v="3"/>
  </r>
  <r>
    <x v="54"/>
    <x v="3"/>
    <x v="39"/>
    <x v="165"/>
    <x v="1"/>
    <n v="0"/>
    <s v="Næringsbygg og offentlige bygg"/>
    <x v="0"/>
  </r>
  <r>
    <x v="54"/>
    <x v="3"/>
    <x v="39"/>
    <x v="162"/>
    <x v="1"/>
    <n v="0"/>
    <s v="Bolig- og fritidsbebyggelse"/>
    <x v="0"/>
  </r>
  <r>
    <x v="54"/>
    <x v="3"/>
    <x v="39"/>
    <x v="27"/>
    <x v="1"/>
    <n v="0"/>
    <s v="Golfbane mm"/>
    <x v="3"/>
  </r>
  <r>
    <x v="54"/>
    <x v="3"/>
    <x v="39"/>
    <x v="26"/>
    <x v="1"/>
    <n v="0"/>
    <s v="Friområder mm"/>
    <x v="3"/>
  </r>
  <r>
    <x v="54"/>
    <x v="3"/>
    <x v="39"/>
    <x v="160"/>
    <x v="1"/>
    <n v="0"/>
    <s v="Ikke fordelt"/>
    <x v="2"/>
  </r>
  <r>
    <x v="54"/>
    <x v="3"/>
    <x v="39"/>
    <x v="164"/>
    <x v="1"/>
    <n v="0"/>
    <s v="Bolig- og fritidsbebyggelse"/>
    <x v="0"/>
  </r>
  <r>
    <x v="54"/>
    <x v="3"/>
    <x v="39"/>
    <x v="163"/>
    <x v="1"/>
    <n v="0"/>
    <s v="Bolig- og fritidsbebyggelse"/>
    <x v="0"/>
  </r>
  <r>
    <x v="54"/>
    <x v="3"/>
    <x v="39"/>
    <x v="154"/>
    <x v="1"/>
    <n v="0"/>
    <s v="Næringsbygg og offentlige bygg"/>
    <x v="0"/>
  </r>
  <r>
    <x v="54"/>
    <x v="3"/>
    <x v="39"/>
    <x v="157"/>
    <x v="1"/>
    <n v="0"/>
    <s v="Næringsbygg og offentlige bygg"/>
    <x v="0"/>
  </r>
  <r>
    <x v="54"/>
    <x v="3"/>
    <x v="39"/>
    <x v="166"/>
    <x v="1"/>
    <n v="0"/>
    <n v="0"/>
    <x v="5"/>
  </r>
  <r>
    <x v="54"/>
    <x v="3"/>
    <x v="39"/>
    <x v="158"/>
    <x v="1"/>
    <n v="0"/>
    <s v="Samferdselsanlegg"/>
    <x v="1"/>
  </r>
  <r>
    <x v="54"/>
    <x v="3"/>
    <x v="39"/>
    <x v="10"/>
    <x v="1"/>
    <n v="0"/>
    <s v="Skogplanting"/>
    <x v="3"/>
  </r>
  <r>
    <x v="54"/>
    <x v="3"/>
    <x v="40"/>
    <x v="161"/>
    <x v="0"/>
    <n v="0"/>
    <s v="Næringsbygg og offentlige bygg"/>
    <x v="0"/>
  </r>
  <r>
    <x v="54"/>
    <x v="3"/>
    <x v="40"/>
    <x v="156"/>
    <x v="0"/>
    <n v="0.1"/>
    <s v="Annet landbruksområde"/>
    <x v="0"/>
  </r>
  <r>
    <x v="54"/>
    <x v="3"/>
    <x v="40"/>
    <x v="155"/>
    <x v="0"/>
    <n v="0"/>
    <s v="Bolig- og fritidsbebyggelse"/>
    <x v="0"/>
  </r>
  <r>
    <x v="54"/>
    <x v="3"/>
    <x v="40"/>
    <x v="159"/>
    <x v="0"/>
    <n v="0"/>
    <s v="Friområder mm"/>
    <x v="3"/>
  </r>
  <r>
    <x v="54"/>
    <x v="3"/>
    <x v="40"/>
    <x v="165"/>
    <x v="0"/>
    <n v="0"/>
    <s v="Næringsbygg og offentlige bygg"/>
    <x v="0"/>
  </r>
  <r>
    <x v="54"/>
    <x v="3"/>
    <x v="40"/>
    <x v="162"/>
    <x v="0"/>
    <n v="0"/>
    <s v="Bolig- og fritidsbebyggelse"/>
    <x v="0"/>
  </r>
  <r>
    <x v="54"/>
    <x v="3"/>
    <x v="40"/>
    <x v="27"/>
    <x v="0"/>
    <n v="0"/>
    <s v="Golfbane mm"/>
    <x v="3"/>
  </r>
  <r>
    <x v="54"/>
    <x v="3"/>
    <x v="40"/>
    <x v="26"/>
    <x v="0"/>
    <n v="0"/>
    <s v="Friområder mm"/>
    <x v="3"/>
  </r>
  <r>
    <x v="54"/>
    <x v="3"/>
    <x v="40"/>
    <x v="160"/>
    <x v="0"/>
    <n v="0"/>
    <s v="Ikke fordelt"/>
    <x v="2"/>
  </r>
  <r>
    <x v="54"/>
    <x v="3"/>
    <x v="40"/>
    <x v="164"/>
    <x v="0"/>
    <n v="0"/>
    <s v="Bolig- og fritidsbebyggelse"/>
    <x v="0"/>
  </r>
  <r>
    <x v="54"/>
    <x v="3"/>
    <x v="40"/>
    <x v="163"/>
    <x v="0"/>
    <n v="0"/>
    <s v="Bolig- og fritidsbebyggelse"/>
    <x v="0"/>
  </r>
  <r>
    <x v="54"/>
    <x v="3"/>
    <x v="40"/>
    <x v="154"/>
    <x v="0"/>
    <n v="0"/>
    <s v="Næringsbygg og offentlige bygg"/>
    <x v="0"/>
  </r>
  <r>
    <x v="54"/>
    <x v="3"/>
    <x v="40"/>
    <x v="157"/>
    <x v="0"/>
    <n v="0"/>
    <s v="Næringsbygg og offentlige bygg"/>
    <x v="0"/>
  </r>
  <r>
    <x v="54"/>
    <x v="3"/>
    <x v="40"/>
    <x v="166"/>
    <x v="0"/>
    <n v="0.1"/>
    <n v="0"/>
    <x v="5"/>
  </r>
  <r>
    <x v="54"/>
    <x v="3"/>
    <x v="40"/>
    <x v="158"/>
    <x v="0"/>
    <n v="0"/>
    <s v="Samferdselsanlegg"/>
    <x v="1"/>
  </r>
  <r>
    <x v="54"/>
    <x v="3"/>
    <x v="40"/>
    <x v="10"/>
    <x v="0"/>
    <n v="0"/>
    <s v="Skogplanting"/>
    <x v="3"/>
  </r>
  <r>
    <x v="54"/>
    <x v="3"/>
    <x v="40"/>
    <x v="161"/>
    <x v="1"/>
    <n v="0"/>
    <s v="Næringsbygg og offentlige bygg"/>
    <x v="0"/>
  </r>
  <r>
    <x v="54"/>
    <x v="3"/>
    <x v="40"/>
    <x v="156"/>
    <x v="1"/>
    <n v="0"/>
    <s v="Annet landbruksområde"/>
    <x v="0"/>
  </r>
  <r>
    <x v="54"/>
    <x v="3"/>
    <x v="40"/>
    <x v="155"/>
    <x v="1"/>
    <n v="0"/>
    <s v="Bolig- og fritidsbebyggelse"/>
    <x v="0"/>
  </r>
  <r>
    <x v="54"/>
    <x v="3"/>
    <x v="40"/>
    <x v="159"/>
    <x v="1"/>
    <n v="0"/>
    <s v="Friområder mm"/>
    <x v="3"/>
  </r>
  <r>
    <x v="54"/>
    <x v="3"/>
    <x v="40"/>
    <x v="165"/>
    <x v="1"/>
    <n v="0"/>
    <s v="Næringsbygg og offentlige bygg"/>
    <x v="0"/>
  </r>
  <r>
    <x v="54"/>
    <x v="3"/>
    <x v="40"/>
    <x v="162"/>
    <x v="1"/>
    <n v="0"/>
    <s v="Bolig- og fritidsbebyggelse"/>
    <x v="0"/>
  </r>
  <r>
    <x v="54"/>
    <x v="3"/>
    <x v="40"/>
    <x v="27"/>
    <x v="1"/>
    <n v="0"/>
    <s v="Golfbane mm"/>
    <x v="3"/>
  </r>
  <r>
    <x v="54"/>
    <x v="3"/>
    <x v="40"/>
    <x v="26"/>
    <x v="1"/>
    <n v="0"/>
    <s v="Friområder mm"/>
    <x v="3"/>
  </r>
  <r>
    <x v="54"/>
    <x v="3"/>
    <x v="40"/>
    <x v="160"/>
    <x v="1"/>
    <n v="0"/>
    <s v="Ikke fordelt"/>
    <x v="2"/>
  </r>
  <r>
    <x v="54"/>
    <x v="3"/>
    <x v="40"/>
    <x v="164"/>
    <x v="1"/>
    <n v="0"/>
    <s v="Bolig- og fritidsbebyggelse"/>
    <x v="0"/>
  </r>
  <r>
    <x v="54"/>
    <x v="3"/>
    <x v="40"/>
    <x v="163"/>
    <x v="1"/>
    <n v="0"/>
    <s v="Bolig- og fritidsbebyggelse"/>
    <x v="0"/>
  </r>
  <r>
    <x v="54"/>
    <x v="3"/>
    <x v="40"/>
    <x v="154"/>
    <x v="1"/>
    <n v="0"/>
    <s v="Næringsbygg og offentlige bygg"/>
    <x v="0"/>
  </r>
  <r>
    <x v="54"/>
    <x v="3"/>
    <x v="40"/>
    <x v="157"/>
    <x v="1"/>
    <n v="13.5"/>
    <s v="Næringsbygg og offentlige bygg"/>
    <x v="0"/>
  </r>
  <r>
    <x v="54"/>
    <x v="3"/>
    <x v="40"/>
    <x v="166"/>
    <x v="1"/>
    <n v="14.1"/>
    <n v="0"/>
    <x v="5"/>
  </r>
  <r>
    <x v="54"/>
    <x v="3"/>
    <x v="40"/>
    <x v="158"/>
    <x v="1"/>
    <n v="0.6"/>
    <s v="Samferdselsanlegg"/>
    <x v="1"/>
  </r>
  <r>
    <x v="54"/>
    <x v="3"/>
    <x v="40"/>
    <x v="10"/>
    <x v="1"/>
    <n v="0"/>
    <s v="Skogplanting"/>
    <x v="3"/>
  </r>
  <r>
    <x v="54"/>
    <x v="3"/>
    <x v="41"/>
    <x v="161"/>
    <x v="0"/>
    <n v="0"/>
    <s v="Næringsbygg og offentlige bygg"/>
    <x v="0"/>
  </r>
  <r>
    <x v="54"/>
    <x v="3"/>
    <x v="41"/>
    <x v="156"/>
    <x v="0"/>
    <n v="0"/>
    <s v="Annet landbruksområde"/>
    <x v="0"/>
  </r>
  <r>
    <x v="54"/>
    <x v="3"/>
    <x v="41"/>
    <x v="155"/>
    <x v="0"/>
    <n v="0"/>
    <s v="Bolig- og fritidsbebyggelse"/>
    <x v="0"/>
  </r>
  <r>
    <x v="54"/>
    <x v="3"/>
    <x v="41"/>
    <x v="159"/>
    <x v="0"/>
    <n v="0"/>
    <s v="Friområder mm"/>
    <x v="3"/>
  </r>
  <r>
    <x v="54"/>
    <x v="3"/>
    <x v="41"/>
    <x v="165"/>
    <x v="0"/>
    <n v="0"/>
    <s v="Næringsbygg og offentlige bygg"/>
    <x v="0"/>
  </r>
  <r>
    <x v="54"/>
    <x v="3"/>
    <x v="41"/>
    <x v="162"/>
    <x v="0"/>
    <n v="0"/>
    <s v="Bolig- og fritidsbebyggelse"/>
    <x v="0"/>
  </r>
  <r>
    <x v="54"/>
    <x v="3"/>
    <x v="41"/>
    <x v="27"/>
    <x v="0"/>
    <n v="0"/>
    <s v="Golfbane mm"/>
    <x v="3"/>
  </r>
  <r>
    <x v="54"/>
    <x v="3"/>
    <x v="41"/>
    <x v="26"/>
    <x v="0"/>
    <n v="0"/>
    <s v="Friområder mm"/>
    <x v="3"/>
  </r>
  <r>
    <x v="54"/>
    <x v="3"/>
    <x v="41"/>
    <x v="160"/>
    <x v="0"/>
    <n v="0"/>
    <s v="Ikke fordelt"/>
    <x v="2"/>
  </r>
  <r>
    <x v="54"/>
    <x v="3"/>
    <x v="41"/>
    <x v="164"/>
    <x v="0"/>
    <n v="0"/>
    <s v="Bolig- og fritidsbebyggelse"/>
    <x v="0"/>
  </r>
  <r>
    <x v="54"/>
    <x v="3"/>
    <x v="41"/>
    <x v="163"/>
    <x v="0"/>
    <n v="0"/>
    <s v="Bolig- og fritidsbebyggelse"/>
    <x v="0"/>
  </r>
  <r>
    <x v="54"/>
    <x v="3"/>
    <x v="41"/>
    <x v="154"/>
    <x v="0"/>
    <n v="0"/>
    <s v="Næringsbygg og offentlige bygg"/>
    <x v="0"/>
  </r>
  <r>
    <x v="54"/>
    <x v="3"/>
    <x v="41"/>
    <x v="157"/>
    <x v="0"/>
    <n v="0"/>
    <s v="Næringsbygg og offentlige bygg"/>
    <x v="0"/>
  </r>
  <r>
    <x v="54"/>
    <x v="3"/>
    <x v="41"/>
    <x v="166"/>
    <x v="0"/>
    <n v="0"/>
    <n v="0"/>
    <x v="5"/>
  </r>
  <r>
    <x v="54"/>
    <x v="3"/>
    <x v="41"/>
    <x v="158"/>
    <x v="0"/>
    <n v="0"/>
    <s v="Samferdselsanlegg"/>
    <x v="1"/>
  </r>
  <r>
    <x v="54"/>
    <x v="3"/>
    <x v="41"/>
    <x v="10"/>
    <x v="0"/>
    <n v="0"/>
    <s v="Skogplanting"/>
    <x v="3"/>
  </r>
  <r>
    <x v="54"/>
    <x v="3"/>
    <x v="41"/>
    <x v="161"/>
    <x v="1"/>
    <n v="0"/>
    <s v="Næringsbygg og offentlige bygg"/>
    <x v="0"/>
  </r>
  <r>
    <x v="54"/>
    <x v="3"/>
    <x v="41"/>
    <x v="156"/>
    <x v="1"/>
    <n v="0"/>
    <s v="Annet landbruksområde"/>
    <x v="0"/>
  </r>
  <r>
    <x v="54"/>
    <x v="3"/>
    <x v="41"/>
    <x v="155"/>
    <x v="1"/>
    <n v="4.8"/>
    <s v="Bolig- og fritidsbebyggelse"/>
    <x v="0"/>
  </r>
  <r>
    <x v="54"/>
    <x v="3"/>
    <x v="41"/>
    <x v="159"/>
    <x v="1"/>
    <n v="0"/>
    <s v="Friområder mm"/>
    <x v="3"/>
  </r>
  <r>
    <x v="54"/>
    <x v="3"/>
    <x v="41"/>
    <x v="165"/>
    <x v="1"/>
    <n v="0"/>
    <s v="Næringsbygg og offentlige bygg"/>
    <x v="0"/>
  </r>
  <r>
    <x v="54"/>
    <x v="3"/>
    <x v="41"/>
    <x v="162"/>
    <x v="1"/>
    <n v="0.3"/>
    <s v="Bolig- og fritidsbebyggelse"/>
    <x v="0"/>
  </r>
  <r>
    <x v="54"/>
    <x v="3"/>
    <x v="41"/>
    <x v="27"/>
    <x v="1"/>
    <n v="0"/>
    <s v="Golfbane mm"/>
    <x v="3"/>
  </r>
  <r>
    <x v="54"/>
    <x v="3"/>
    <x v="41"/>
    <x v="26"/>
    <x v="1"/>
    <n v="0"/>
    <s v="Friområder mm"/>
    <x v="3"/>
  </r>
  <r>
    <x v="54"/>
    <x v="3"/>
    <x v="41"/>
    <x v="160"/>
    <x v="1"/>
    <n v="0"/>
    <s v="Ikke fordelt"/>
    <x v="2"/>
  </r>
  <r>
    <x v="54"/>
    <x v="3"/>
    <x v="41"/>
    <x v="164"/>
    <x v="1"/>
    <n v="0"/>
    <s v="Bolig- og fritidsbebyggelse"/>
    <x v="0"/>
  </r>
  <r>
    <x v="54"/>
    <x v="3"/>
    <x v="41"/>
    <x v="163"/>
    <x v="1"/>
    <n v="0"/>
    <s v="Bolig- og fritidsbebyggelse"/>
    <x v="0"/>
  </r>
  <r>
    <x v="54"/>
    <x v="3"/>
    <x v="41"/>
    <x v="154"/>
    <x v="1"/>
    <n v="0"/>
    <s v="Næringsbygg og offentlige bygg"/>
    <x v="0"/>
  </r>
  <r>
    <x v="54"/>
    <x v="3"/>
    <x v="41"/>
    <x v="157"/>
    <x v="1"/>
    <n v="0"/>
    <s v="Næringsbygg og offentlige bygg"/>
    <x v="0"/>
  </r>
  <r>
    <x v="54"/>
    <x v="3"/>
    <x v="41"/>
    <x v="166"/>
    <x v="1"/>
    <n v="5.0999999999999996"/>
    <n v="0"/>
    <x v="5"/>
  </r>
  <r>
    <x v="54"/>
    <x v="3"/>
    <x v="41"/>
    <x v="158"/>
    <x v="1"/>
    <n v="0"/>
    <s v="Samferdselsanlegg"/>
    <x v="1"/>
  </r>
  <r>
    <x v="54"/>
    <x v="3"/>
    <x v="41"/>
    <x v="10"/>
    <x v="1"/>
    <n v="0"/>
    <s v="Skogplanting"/>
    <x v="3"/>
  </r>
  <r>
    <x v="54"/>
    <x v="3"/>
    <x v="42"/>
    <x v="161"/>
    <x v="0"/>
    <n v="0"/>
    <s v="Næringsbygg og offentlige bygg"/>
    <x v="0"/>
  </r>
  <r>
    <x v="54"/>
    <x v="3"/>
    <x v="42"/>
    <x v="156"/>
    <x v="0"/>
    <n v="0"/>
    <s v="Annet landbruksområde"/>
    <x v="0"/>
  </r>
  <r>
    <x v="54"/>
    <x v="3"/>
    <x v="42"/>
    <x v="155"/>
    <x v="0"/>
    <n v="0"/>
    <s v="Bolig- og fritidsbebyggelse"/>
    <x v="0"/>
  </r>
  <r>
    <x v="54"/>
    <x v="3"/>
    <x v="42"/>
    <x v="159"/>
    <x v="0"/>
    <n v="0"/>
    <s v="Friområder mm"/>
    <x v="3"/>
  </r>
  <r>
    <x v="54"/>
    <x v="3"/>
    <x v="42"/>
    <x v="165"/>
    <x v="0"/>
    <n v="0"/>
    <s v="Næringsbygg og offentlige bygg"/>
    <x v="0"/>
  </r>
  <r>
    <x v="54"/>
    <x v="3"/>
    <x v="42"/>
    <x v="162"/>
    <x v="0"/>
    <n v="0"/>
    <s v="Bolig- og fritidsbebyggelse"/>
    <x v="0"/>
  </r>
  <r>
    <x v="54"/>
    <x v="3"/>
    <x v="42"/>
    <x v="27"/>
    <x v="0"/>
    <n v="0"/>
    <s v="Golfbane mm"/>
    <x v="3"/>
  </r>
  <r>
    <x v="54"/>
    <x v="3"/>
    <x v="42"/>
    <x v="26"/>
    <x v="0"/>
    <n v="0"/>
    <s v="Friområder mm"/>
    <x v="3"/>
  </r>
  <r>
    <x v="54"/>
    <x v="3"/>
    <x v="42"/>
    <x v="160"/>
    <x v="0"/>
    <n v="0"/>
    <s v="Ikke fordelt"/>
    <x v="2"/>
  </r>
  <r>
    <x v="54"/>
    <x v="3"/>
    <x v="42"/>
    <x v="164"/>
    <x v="0"/>
    <n v="0"/>
    <s v="Bolig- og fritidsbebyggelse"/>
    <x v="0"/>
  </r>
  <r>
    <x v="54"/>
    <x v="3"/>
    <x v="42"/>
    <x v="163"/>
    <x v="0"/>
    <n v="0"/>
    <s v="Bolig- og fritidsbebyggelse"/>
    <x v="0"/>
  </r>
  <r>
    <x v="54"/>
    <x v="3"/>
    <x v="42"/>
    <x v="154"/>
    <x v="0"/>
    <n v="0"/>
    <s v="Næringsbygg og offentlige bygg"/>
    <x v="0"/>
  </r>
  <r>
    <x v="54"/>
    <x v="3"/>
    <x v="42"/>
    <x v="157"/>
    <x v="0"/>
    <n v="0"/>
    <s v="Næringsbygg og offentlige bygg"/>
    <x v="0"/>
  </r>
  <r>
    <x v="54"/>
    <x v="3"/>
    <x v="42"/>
    <x v="166"/>
    <x v="0"/>
    <n v="0"/>
    <n v="0"/>
    <x v="5"/>
  </r>
  <r>
    <x v="54"/>
    <x v="3"/>
    <x v="42"/>
    <x v="158"/>
    <x v="0"/>
    <n v="0"/>
    <s v="Samferdselsanlegg"/>
    <x v="1"/>
  </r>
  <r>
    <x v="54"/>
    <x v="3"/>
    <x v="42"/>
    <x v="10"/>
    <x v="0"/>
    <n v="0"/>
    <s v="Skogplanting"/>
    <x v="3"/>
  </r>
  <r>
    <x v="54"/>
    <x v="3"/>
    <x v="42"/>
    <x v="161"/>
    <x v="1"/>
    <n v="0"/>
    <s v="Næringsbygg og offentlige bygg"/>
    <x v="0"/>
  </r>
  <r>
    <x v="54"/>
    <x v="3"/>
    <x v="42"/>
    <x v="156"/>
    <x v="1"/>
    <n v="0"/>
    <s v="Annet landbruksområde"/>
    <x v="0"/>
  </r>
  <r>
    <x v="54"/>
    <x v="3"/>
    <x v="42"/>
    <x v="155"/>
    <x v="1"/>
    <n v="0"/>
    <s v="Bolig- og fritidsbebyggelse"/>
    <x v="0"/>
  </r>
  <r>
    <x v="54"/>
    <x v="3"/>
    <x v="42"/>
    <x v="159"/>
    <x v="1"/>
    <n v="0"/>
    <s v="Friområder mm"/>
    <x v="3"/>
  </r>
  <r>
    <x v="54"/>
    <x v="3"/>
    <x v="42"/>
    <x v="165"/>
    <x v="1"/>
    <n v="0"/>
    <s v="Næringsbygg og offentlige bygg"/>
    <x v="0"/>
  </r>
  <r>
    <x v="54"/>
    <x v="3"/>
    <x v="42"/>
    <x v="162"/>
    <x v="1"/>
    <n v="7.3"/>
    <s v="Bolig- og fritidsbebyggelse"/>
    <x v="0"/>
  </r>
  <r>
    <x v="54"/>
    <x v="3"/>
    <x v="42"/>
    <x v="27"/>
    <x v="1"/>
    <n v="0"/>
    <s v="Golfbane mm"/>
    <x v="3"/>
  </r>
  <r>
    <x v="54"/>
    <x v="3"/>
    <x v="42"/>
    <x v="26"/>
    <x v="1"/>
    <n v="0"/>
    <s v="Friområder mm"/>
    <x v="3"/>
  </r>
  <r>
    <x v="54"/>
    <x v="3"/>
    <x v="42"/>
    <x v="160"/>
    <x v="1"/>
    <n v="0"/>
    <s v="Ikke fordelt"/>
    <x v="2"/>
  </r>
  <r>
    <x v="54"/>
    <x v="3"/>
    <x v="42"/>
    <x v="164"/>
    <x v="1"/>
    <n v="0"/>
    <s v="Bolig- og fritidsbebyggelse"/>
    <x v="0"/>
  </r>
  <r>
    <x v="54"/>
    <x v="3"/>
    <x v="42"/>
    <x v="163"/>
    <x v="1"/>
    <n v="0"/>
    <s v="Bolig- og fritidsbebyggelse"/>
    <x v="0"/>
  </r>
  <r>
    <x v="54"/>
    <x v="3"/>
    <x v="42"/>
    <x v="154"/>
    <x v="1"/>
    <n v="0"/>
    <s v="Næringsbygg og offentlige bygg"/>
    <x v="0"/>
  </r>
  <r>
    <x v="54"/>
    <x v="3"/>
    <x v="42"/>
    <x v="157"/>
    <x v="1"/>
    <n v="0"/>
    <s v="Næringsbygg og offentlige bygg"/>
    <x v="0"/>
  </r>
  <r>
    <x v="54"/>
    <x v="3"/>
    <x v="42"/>
    <x v="166"/>
    <x v="1"/>
    <n v="8.8000000000000007"/>
    <n v="0"/>
    <x v="5"/>
  </r>
  <r>
    <x v="54"/>
    <x v="3"/>
    <x v="42"/>
    <x v="158"/>
    <x v="1"/>
    <n v="1.5"/>
    <s v="Samferdselsanlegg"/>
    <x v="1"/>
  </r>
  <r>
    <x v="54"/>
    <x v="3"/>
    <x v="42"/>
    <x v="10"/>
    <x v="1"/>
    <n v="0"/>
    <s v="Skogplanting"/>
    <x v="3"/>
  </r>
  <r>
    <x v="54"/>
    <x v="3"/>
    <x v="43"/>
    <x v="161"/>
    <x v="0"/>
    <n v="0"/>
    <s v="Næringsbygg og offentlige bygg"/>
    <x v="0"/>
  </r>
  <r>
    <x v="54"/>
    <x v="3"/>
    <x v="43"/>
    <x v="156"/>
    <x v="0"/>
    <n v="0"/>
    <s v="Annet landbruksområde"/>
    <x v="0"/>
  </r>
  <r>
    <x v="54"/>
    <x v="3"/>
    <x v="43"/>
    <x v="155"/>
    <x v="0"/>
    <n v="0"/>
    <s v="Bolig- og fritidsbebyggelse"/>
    <x v="0"/>
  </r>
  <r>
    <x v="54"/>
    <x v="3"/>
    <x v="43"/>
    <x v="159"/>
    <x v="0"/>
    <n v="0"/>
    <s v="Friområder mm"/>
    <x v="3"/>
  </r>
  <r>
    <x v="54"/>
    <x v="3"/>
    <x v="43"/>
    <x v="165"/>
    <x v="0"/>
    <n v="0"/>
    <s v="Næringsbygg og offentlige bygg"/>
    <x v="0"/>
  </r>
  <r>
    <x v="54"/>
    <x v="3"/>
    <x v="43"/>
    <x v="162"/>
    <x v="0"/>
    <n v="0"/>
    <s v="Bolig- og fritidsbebyggelse"/>
    <x v="0"/>
  </r>
  <r>
    <x v="54"/>
    <x v="3"/>
    <x v="43"/>
    <x v="27"/>
    <x v="0"/>
    <n v="0"/>
    <s v="Golfbane mm"/>
    <x v="3"/>
  </r>
  <r>
    <x v="54"/>
    <x v="3"/>
    <x v="43"/>
    <x v="26"/>
    <x v="0"/>
    <n v="0"/>
    <s v="Friområder mm"/>
    <x v="3"/>
  </r>
  <r>
    <x v="54"/>
    <x v="3"/>
    <x v="43"/>
    <x v="160"/>
    <x v="0"/>
    <n v="0"/>
    <s v="Ikke fordelt"/>
    <x v="2"/>
  </r>
  <r>
    <x v="54"/>
    <x v="3"/>
    <x v="43"/>
    <x v="164"/>
    <x v="0"/>
    <n v="0"/>
    <s v="Bolig- og fritidsbebyggelse"/>
    <x v="0"/>
  </r>
  <r>
    <x v="54"/>
    <x v="3"/>
    <x v="43"/>
    <x v="163"/>
    <x v="0"/>
    <n v="0"/>
    <s v="Bolig- og fritidsbebyggelse"/>
    <x v="0"/>
  </r>
  <r>
    <x v="54"/>
    <x v="3"/>
    <x v="43"/>
    <x v="154"/>
    <x v="0"/>
    <n v="0"/>
    <s v="Næringsbygg og offentlige bygg"/>
    <x v="0"/>
  </r>
  <r>
    <x v="54"/>
    <x v="3"/>
    <x v="43"/>
    <x v="157"/>
    <x v="0"/>
    <n v="0"/>
    <s v="Næringsbygg og offentlige bygg"/>
    <x v="0"/>
  </r>
  <r>
    <x v="54"/>
    <x v="3"/>
    <x v="43"/>
    <x v="166"/>
    <x v="0"/>
    <n v="0"/>
    <n v="0"/>
    <x v="5"/>
  </r>
  <r>
    <x v="54"/>
    <x v="3"/>
    <x v="43"/>
    <x v="158"/>
    <x v="0"/>
    <n v="0"/>
    <s v="Samferdselsanlegg"/>
    <x v="1"/>
  </r>
  <r>
    <x v="54"/>
    <x v="3"/>
    <x v="43"/>
    <x v="10"/>
    <x v="0"/>
    <n v="0"/>
    <s v="Skogplanting"/>
    <x v="3"/>
  </r>
  <r>
    <x v="54"/>
    <x v="3"/>
    <x v="43"/>
    <x v="161"/>
    <x v="1"/>
    <n v="0"/>
    <s v="Næringsbygg og offentlige bygg"/>
    <x v="0"/>
  </r>
  <r>
    <x v="54"/>
    <x v="3"/>
    <x v="43"/>
    <x v="156"/>
    <x v="1"/>
    <n v="0"/>
    <s v="Annet landbruksområde"/>
    <x v="0"/>
  </r>
  <r>
    <x v="54"/>
    <x v="3"/>
    <x v="43"/>
    <x v="155"/>
    <x v="1"/>
    <n v="2.5"/>
    <s v="Bolig- og fritidsbebyggelse"/>
    <x v="0"/>
  </r>
  <r>
    <x v="54"/>
    <x v="3"/>
    <x v="43"/>
    <x v="159"/>
    <x v="1"/>
    <n v="0"/>
    <s v="Friområder mm"/>
    <x v="3"/>
  </r>
  <r>
    <x v="54"/>
    <x v="3"/>
    <x v="43"/>
    <x v="165"/>
    <x v="1"/>
    <n v="0"/>
    <s v="Næringsbygg og offentlige bygg"/>
    <x v="0"/>
  </r>
  <r>
    <x v="54"/>
    <x v="3"/>
    <x v="43"/>
    <x v="162"/>
    <x v="1"/>
    <n v="24"/>
    <s v="Bolig- og fritidsbebyggelse"/>
    <x v="0"/>
  </r>
  <r>
    <x v="54"/>
    <x v="3"/>
    <x v="43"/>
    <x v="27"/>
    <x v="1"/>
    <n v="0"/>
    <s v="Golfbane mm"/>
    <x v="3"/>
  </r>
  <r>
    <x v="54"/>
    <x v="3"/>
    <x v="43"/>
    <x v="26"/>
    <x v="1"/>
    <n v="0"/>
    <s v="Friområder mm"/>
    <x v="3"/>
  </r>
  <r>
    <x v="54"/>
    <x v="3"/>
    <x v="43"/>
    <x v="160"/>
    <x v="1"/>
    <n v="0"/>
    <s v="Ikke fordelt"/>
    <x v="2"/>
  </r>
  <r>
    <x v="54"/>
    <x v="3"/>
    <x v="43"/>
    <x v="164"/>
    <x v="1"/>
    <n v="0"/>
    <s v="Bolig- og fritidsbebyggelse"/>
    <x v="0"/>
  </r>
  <r>
    <x v="54"/>
    <x v="3"/>
    <x v="43"/>
    <x v="163"/>
    <x v="1"/>
    <n v="0"/>
    <s v="Bolig- og fritidsbebyggelse"/>
    <x v="0"/>
  </r>
  <r>
    <x v="54"/>
    <x v="3"/>
    <x v="43"/>
    <x v="154"/>
    <x v="1"/>
    <n v="0"/>
    <s v="Næringsbygg og offentlige bygg"/>
    <x v="0"/>
  </r>
  <r>
    <x v="54"/>
    <x v="3"/>
    <x v="43"/>
    <x v="157"/>
    <x v="1"/>
    <n v="0"/>
    <s v="Næringsbygg og offentlige bygg"/>
    <x v="0"/>
  </r>
  <r>
    <x v="54"/>
    <x v="3"/>
    <x v="43"/>
    <x v="166"/>
    <x v="1"/>
    <n v="26.5"/>
    <n v="0"/>
    <x v="5"/>
  </r>
  <r>
    <x v="54"/>
    <x v="3"/>
    <x v="43"/>
    <x v="158"/>
    <x v="1"/>
    <n v="0"/>
    <s v="Samferdselsanlegg"/>
    <x v="1"/>
  </r>
  <r>
    <x v="54"/>
    <x v="3"/>
    <x v="43"/>
    <x v="10"/>
    <x v="1"/>
    <n v="0"/>
    <s v="Skogplanting"/>
    <x v="3"/>
  </r>
  <r>
    <x v="54"/>
    <x v="5"/>
    <x v="62"/>
    <x v="161"/>
    <x v="0"/>
    <n v="0"/>
    <s v="Næringsbygg og offentlige bygg"/>
    <x v="0"/>
  </r>
  <r>
    <x v="54"/>
    <x v="5"/>
    <x v="62"/>
    <x v="156"/>
    <x v="0"/>
    <n v="0"/>
    <s v="Annet landbruksområde"/>
    <x v="0"/>
  </r>
  <r>
    <x v="54"/>
    <x v="5"/>
    <x v="62"/>
    <x v="155"/>
    <x v="0"/>
    <n v="0"/>
    <s v="Bolig- og fritidsbebyggelse"/>
    <x v="0"/>
  </r>
  <r>
    <x v="54"/>
    <x v="5"/>
    <x v="62"/>
    <x v="159"/>
    <x v="0"/>
    <n v="0"/>
    <s v="Friområder mm"/>
    <x v="3"/>
  </r>
  <r>
    <x v="54"/>
    <x v="5"/>
    <x v="62"/>
    <x v="165"/>
    <x v="0"/>
    <n v="0"/>
    <s v="Næringsbygg og offentlige bygg"/>
    <x v="0"/>
  </r>
  <r>
    <x v="54"/>
    <x v="5"/>
    <x v="62"/>
    <x v="162"/>
    <x v="0"/>
    <n v="0"/>
    <s v="Bolig- og fritidsbebyggelse"/>
    <x v="0"/>
  </r>
  <r>
    <x v="54"/>
    <x v="5"/>
    <x v="62"/>
    <x v="27"/>
    <x v="0"/>
    <n v="0"/>
    <s v="Golfbane mm"/>
    <x v="3"/>
  </r>
  <r>
    <x v="54"/>
    <x v="5"/>
    <x v="62"/>
    <x v="26"/>
    <x v="0"/>
    <n v="0"/>
    <s v="Friområder mm"/>
    <x v="3"/>
  </r>
  <r>
    <x v="54"/>
    <x v="5"/>
    <x v="62"/>
    <x v="160"/>
    <x v="0"/>
    <n v="0"/>
    <s v="Ikke fordelt"/>
    <x v="2"/>
  </r>
  <r>
    <x v="54"/>
    <x v="5"/>
    <x v="62"/>
    <x v="164"/>
    <x v="0"/>
    <n v="0"/>
    <s v="Bolig- og fritidsbebyggelse"/>
    <x v="0"/>
  </r>
  <r>
    <x v="54"/>
    <x v="5"/>
    <x v="62"/>
    <x v="163"/>
    <x v="0"/>
    <n v="0"/>
    <s v="Bolig- og fritidsbebyggelse"/>
    <x v="0"/>
  </r>
  <r>
    <x v="54"/>
    <x v="5"/>
    <x v="62"/>
    <x v="154"/>
    <x v="0"/>
    <n v="0"/>
    <s v="Næringsbygg og offentlige bygg"/>
    <x v="0"/>
  </r>
  <r>
    <x v="54"/>
    <x v="5"/>
    <x v="62"/>
    <x v="157"/>
    <x v="0"/>
    <n v="0"/>
    <s v="Næringsbygg og offentlige bygg"/>
    <x v="0"/>
  </r>
  <r>
    <x v="54"/>
    <x v="5"/>
    <x v="62"/>
    <x v="166"/>
    <x v="0"/>
    <n v="1"/>
    <n v="0"/>
    <x v="5"/>
  </r>
  <r>
    <x v="54"/>
    <x v="5"/>
    <x v="62"/>
    <x v="158"/>
    <x v="0"/>
    <n v="1"/>
    <s v="Samferdselsanlegg"/>
    <x v="1"/>
  </r>
  <r>
    <x v="54"/>
    <x v="5"/>
    <x v="62"/>
    <x v="10"/>
    <x v="0"/>
    <n v="0"/>
    <s v="Skogplanting"/>
    <x v="3"/>
  </r>
  <r>
    <x v="54"/>
    <x v="5"/>
    <x v="62"/>
    <x v="161"/>
    <x v="1"/>
    <n v="0"/>
    <s v="Næringsbygg og offentlige bygg"/>
    <x v="0"/>
  </r>
  <r>
    <x v="54"/>
    <x v="5"/>
    <x v="62"/>
    <x v="156"/>
    <x v="1"/>
    <n v="0"/>
    <s v="Annet landbruksområde"/>
    <x v="0"/>
  </r>
  <r>
    <x v="54"/>
    <x v="5"/>
    <x v="62"/>
    <x v="155"/>
    <x v="1"/>
    <n v="0"/>
    <s v="Bolig- og fritidsbebyggelse"/>
    <x v="0"/>
  </r>
  <r>
    <x v="54"/>
    <x v="5"/>
    <x v="62"/>
    <x v="159"/>
    <x v="1"/>
    <n v="0"/>
    <s v="Friområder mm"/>
    <x v="3"/>
  </r>
  <r>
    <x v="54"/>
    <x v="5"/>
    <x v="62"/>
    <x v="165"/>
    <x v="1"/>
    <n v="0"/>
    <s v="Næringsbygg og offentlige bygg"/>
    <x v="0"/>
  </r>
  <r>
    <x v="54"/>
    <x v="5"/>
    <x v="62"/>
    <x v="162"/>
    <x v="1"/>
    <n v="0"/>
    <s v="Bolig- og fritidsbebyggelse"/>
    <x v="0"/>
  </r>
  <r>
    <x v="54"/>
    <x v="5"/>
    <x v="62"/>
    <x v="27"/>
    <x v="1"/>
    <n v="0"/>
    <s v="Golfbane mm"/>
    <x v="3"/>
  </r>
  <r>
    <x v="54"/>
    <x v="5"/>
    <x v="62"/>
    <x v="26"/>
    <x v="1"/>
    <n v="0"/>
    <s v="Friområder mm"/>
    <x v="3"/>
  </r>
  <r>
    <x v="54"/>
    <x v="5"/>
    <x v="62"/>
    <x v="160"/>
    <x v="1"/>
    <n v="0"/>
    <s v="Ikke fordelt"/>
    <x v="2"/>
  </r>
  <r>
    <x v="54"/>
    <x v="5"/>
    <x v="62"/>
    <x v="164"/>
    <x v="1"/>
    <n v="0"/>
    <s v="Bolig- og fritidsbebyggelse"/>
    <x v="0"/>
  </r>
  <r>
    <x v="54"/>
    <x v="5"/>
    <x v="62"/>
    <x v="163"/>
    <x v="1"/>
    <n v="0"/>
    <s v="Bolig- og fritidsbebyggelse"/>
    <x v="0"/>
  </r>
  <r>
    <x v="54"/>
    <x v="5"/>
    <x v="62"/>
    <x v="154"/>
    <x v="1"/>
    <n v="16.600000000000001"/>
    <s v="Næringsbygg og offentlige bygg"/>
    <x v="0"/>
  </r>
  <r>
    <x v="54"/>
    <x v="5"/>
    <x v="62"/>
    <x v="157"/>
    <x v="1"/>
    <n v="0"/>
    <s v="Næringsbygg og offentlige bygg"/>
    <x v="0"/>
  </r>
  <r>
    <x v="54"/>
    <x v="5"/>
    <x v="62"/>
    <x v="166"/>
    <x v="1"/>
    <n v="27.1"/>
    <n v="0"/>
    <x v="5"/>
  </r>
  <r>
    <x v="54"/>
    <x v="5"/>
    <x v="62"/>
    <x v="158"/>
    <x v="1"/>
    <n v="10.5"/>
    <s v="Samferdselsanlegg"/>
    <x v="1"/>
  </r>
  <r>
    <x v="54"/>
    <x v="5"/>
    <x v="62"/>
    <x v="10"/>
    <x v="1"/>
    <n v="0"/>
    <s v="Skogplanting"/>
    <x v="3"/>
  </r>
  <r>
    <x v="54"/>
    <x v="5"/>
    <x v="63"/>
    <x v="161"/>
    <x v="0"/>
    <n v="0.2"/>
    <s v="Næringsbygg og offentlige bygg"/>
    <x v="0"/>
  </r>
  <r>
    <x v="54"/>
    <x v="5"/>
    <x v="63"/>
    <x v="156"/>
    <x v="0"/>
    <n v="0"/>
    <s v="Annet landbruksområde"/>
    <x v="0"/>
  </r>
  <r>
    <x v="54"/>
    <x v="5"/>
    <x v="63"/>
    <x v="155"/>
    <x v="0"/>
    <n v="10.1"/>
    <s v="Bolig- og fritidsbebyggelse"/>
    <x v="0"/>
  </r>
  <r>
    <x v="54"/>
    <x v="5"/>
    <x v="63"/>
    <x v="159"/>
    <x v="0"/>
    <n v="1.3"/>
    <s v="Friområder mm"/>
    <x v="3"/>
  </r>
  <r>
    <x v="54"/>
    <x v="5"/>
    <x v="63"/>
    <x v="165"/>
    <x v="0"/>
    <n v="0"/>
    <s v="Næringsbygg og offentlige bygg"/>
    <x v="0"/>
  </r>
  <r>
    <x v="54"/>
    <x v="5"/>
    <x v="63"/>
    <x v="162"/>
    <x v="0"/>
    <n v="0"/>
    <s v="Bolig- og fritidsbebyggelse"/>
    <x v="0"/>
  </r>
  <r>
    <x v="54"/>
    <x v="5"/>
    <x v="63"/>
    <x v="27"/>
    <x v="0"/>
    <n v="0"/>
    <s v="Golfbane mm"/>
    <x v="3"/>
  </r>
  <r>
    <x v="54"/>
    <x v="5"/>
    <x v="63"/>
    <x v="26"/>
    <x v="0"/>
    <n v="9.8000000000000007"/>
    <s v="Friområder mm"/>
    <x v="3"/>
  </r>
  <r>
    <x v="54"/>
    <x v="5"/>
    <x v="63"/>
    <x v="160"/>
    <x v="0"/>
    <n v="0"/>
    <s v="Ikke fordelt"/>
    <x v="2"/>
  </r>
  <r>
    <x v="54"/>
    <x v="5"/>
    <x v="63"/>
    <x v="164"/>
    <x v="0"/>
    <n v="0"/>
    <s v="Bolig- og fritidsbebyggelse"/>
    <x v="0"/>
  </r>
  <r>
    <x v="54"/>
    <x v="5"/>
    <x v="63"/>
    <x v="163"/>
    <x v="0"/>
    <n v="0.2"/>
    <s v="Bolig- og fritidsbebyggelse"/>
    <x v="0"/>
  </r>
  <r>
    <x v="54"/>
    <x v="5"/>
    <x v="63"/>
    <x v="154"/>
    <x v="0"/>
    <n v="34"/>
    <s v="Næringsbygg og offentlige bygg"/>
    <x v="0"/>
  </r>
  <r>
    <x v="54"/>
    <x v="5"/>
    <x v="63"/>
    <x v="157"/>
    <x v="0"/>
    <n v="0"/>
    <s v="Næringsbygg og offentlige bygg"/>
    <x v="0"/>
  </r>
  <r>
    <x v="54"/>
    <x v="5"/>
    <x v="63"/>
    <x v="166"/>
    <x v="0"/>
    <n v="67"/>
    <n v="0"/>
    <x v="5"/>
  </r>
  <r>
    <x v="54"/>
    <x v="5"/>
    <x v="63"/>
    <x v="158"/>
    <x v="0"/>
    <n v="11.4"/>
    <s v="Samferdselsanlegg"/>
    <x v="1"/>
  </r>
  <r>
    <x v="54"/>
    <x v="5"/>
    <x v="63"/>
    <x v="10"/>
    <x v="0"/>
    <n v="0"/>
    <s v="Skogplanting"/>
    <x v="3"/>
  </r>
  <r>
    <x v="54"/>
    <x v="5"/>
    <x v="63"/>
    <x v="161"/>
    <x v="1"/>
    <n v="0.2"/>
    <s v="Næringsbygg og offentlige bygg"/>
    <x v="0"/>
  </r>
  <r>
    <x v="54"/>
    <x v="5"/>
    <x v="63"/>
    <x v="156"/>
    <x v="1"/>
    <n v="0"/>
    <s v="Annet landbruksområde"/>
    <x v="0"/>
  </r>
  <r>
    <x v="54"/>
    <x v="5"/>
    <x v="63"/>
    <x v="155"/>
    <x v="1"/>
    <n v="28.6"/>
    <s v="Bolig- og fritidsbebyggelse"/>
    <x v="0"/>
  </r>
  <r>
    <x v="54"/>
    <x v="5"/>
    <x v="63"/>
    <x v="159"/>
    <x v="1"/>
    <n v="0"/>
    <s v="Friområder mm"/>
    <x v="3"/>
  </r>
  <r>
    <x v="54"/>
    <x v="5"/>
    <x v="63"/>
    <x v="165"/>
    <x v="1"/>
    <n v="0"/>
    <s v="Næringsbygg og offentlige bygg"/>
    <x v="0"/>
  </r>
  <r>
    <x v="54"/>
    <x v="5"/>
    <x v="63"/>
    <x v="162"/>
    <x v="1"/>
    <n v="0"/>
    <s v="Bolig- og fritidsbebyggelse"/>
    <x v="0"/>
  </r>
  <r>
    <x v="54"/>
    <x v="5"/>
    <x v="63"/>
    <x v="27"/>
    <x v="1"/>
    <n v="0"/>
    <s v="Golfbane mm"/>
    <x v="3"/>
  </r>
  <r>
    <x v="54"/>
    <x v="5"/>
    <x v="63"/>
    <x v="26"/>
    <x v="1"/>
    <n v="3.1"/>
    <s v="Friområder mm"/>
    <x v="3"/>
  </r>
  <r>
    <x v="54"/>
    <x v="5"/>
    <x v="63"/>
    <x v="160"/>
    <x v="1"/>
    <n v="0"/>
    <s v="Ikke fordelt"/>
    <x v="2"/>
  </r>
  <r>
    <x v="54"/>
    <x v="5"/>
    <x v="63"/>
    <x v="164"/>
    <x v="1"/>
    <n v="0"/>
    <s v="Bolig- og fritidsbebyggelse"/>
    <x v="0"/>
  </r>
  <r>
    <x v="54"/>
    <x v="5"/>
    <x v="63"/>
    <x v="163"/>
    <x v="1"/>
    <n v="3"/>
    <s v="Bolig- og fritidsbebyggelse"/>
    <x v="0"/>
  </r>
  <r>
    <x v="54"/>
    <x v="5"/>
    <x v="63"/>
    <x v="154"/>
    <x v="1"/>
    <n v="5.2"/>
    <s v="Næringsbygg og offentlige bygg"/>
    <x v="0"/>
  </r>
  <r>
    <x v="54"/>
    <x v="5"/>
    <x v="63"/>
    <x v="157"/>
    <x v="1"/>
    <n v="0"/>
    <s v="Næringsbygg og offentlige bygg"/>
    <x v="0"/>
  </r>
  <r>
    <x v="54"/>
    <x v="5"/>
    <x v="63"/>
    <x v="166"/>
    <x v="1"/>
    <n v="56.1"/>
    <n v="0"/>
    <x v="5"/>
  </r>
  <r>
    <x v="54"/>
    <x v="5"/>
    <x v="63"/>
    <x v="158"/>
    <x v="1"/>
    <n v="16"/>
    <s v="Samferdselsanlegg"/>
    <x v="1"/>
  </r>
  <r>
    <x v="54"/>
    <x v="5"/>
    <x v="63"/>
    <x v="10"/>
    <x v="1"/>
    <n v="0"/>
    <s v="Skogplanting"/>
    <x v="3"/>
  </r>
  <r>
    <x v="54"/>
    <x v="5"/>
    <x v="149"/>
    <x v="161"/>
    <x v="0"/>
    <s v="."/>
    <s v="Næringsbygg og offentlige bygg"/>
    <x v="0"/>
  </r>
  <r>
    <x v="54"/>
    <x v="5"/>
    <x v="149"/>
    <x v="156"/>
    <x v="0"/>
    <s v="."/>
    <s v="Annet landbruksområde"/>
    <x v="0"/>
  </r>
  <r>
    <x v="54"/>
    <x v="5"/>
    <x v="149"/>
    <x v="155"/>
    <x v="0"/>
    <s v="."/>
    <s v="Bolig- og fritidsbebyggelse"/>
    <x v="0"/>
  </r>
  <r>
    <x v="54"/>
    <x v="5"/>
    <x v="149"/>
    <x v="159"/>
    <x v="0"/>
    <s v="."/>
    <s v="Friområder mm"/>
    <x v="3"/>
  </r>
  <r>
    <x v="54"/>
    <x v="5"/>
    <x v="149"/>
    <x v="165"/>
    <x v="0"/>
    <s v="."/>
    <s v="Næringsbygg og offentlige bygg"/>
    <x v="0"/>
  </r>
  <r>
    <x v="54"/>
    <x v="5"/>
    <x v="149"/>
    <x v="162"/>
    <x v="0"/>
    <s v="."/>
    <s v="Bolig- og fritidsbebyggelse"/>
    <x v="0"/>
  </r>
  <r>
    <x v="54"/>
    <x v="5"/>
    <x v="149"/>
    <x v="27"/>
    <x v="0"/>
    <s v="."/>
    <s v="Golfbane mm"/>
    <x v="3"/>
  </r>
  <r>
    <x v="54"/>
    <x v="5"/>
    <x v="149"/>
    <x v="26"/>
    <x v="0"/>
    <s v="."/>
    <s v="Friområder mm"/>
    <x v="3"/>
  </r>
  <r>
    <x v="54"/>
    <x v="5"/>
    <x v="149"/>
    <x v="160"/>
    <x v="0"/>
    <s v="."/>
    <s v="Ikke fordelt"/>
    <x v="2"/>
  </r>
  <r>
    <x v="54"/>
    <x v="5"/>
    <x v="149"/>
    <x v="164"/>
    <x v="0"/>
    <s v="."/>
    <s v="Bolig- og fritidsbebyggelse"/>
    <x v="0"/>
  </r>
  <r>
    <x v="54"/>
    <x v="5"/>
    <x v="149"/>
    <x v="163"/>
    <x v="0"/>
    <s v="."/>
    <s v="Bolig- og fritidsbebyggelse"/>
    <x v="0"/>
  </r>
  <r>
    <x v="54"/>
    <x v="5"/>
    <x v="149"/>
    <x v="154"/>
    <x v="0"/>
    <s v="."/>
    <s v="Næringsbygg og offentlige bygg"/>
    <x v="0"/>
  </r>
  <r>
    <x v="54"/>
    <x v="5"/>
    <x v="149"/>
    <x v="157"/>
    <x v="0"/>
    <s v="."/>
    <s v="Næringsbygg og offentlige bygg"/>
    <x v="0"/>
  </r>
  <r>
    <x v="54"/>
    <x v="5"/>
    <x v="149"/>
    <x v="166"/>
    <x v="0"/>
    <s v="."/>
    <n v="0"/>
    <x v="5"/>
  </r>
  <r>
    <x v="54"/>
    <x v="5"/>
    <x v="149"/>
    <x v="158"/>
    <x v="0"/>
    <s v="."/>
    <s v="Samferdselsanlegg"/>
    <x v="1"/>
  </r>
  <r>
    <x v="54"/>
    <x v="5"/>
    <x v="149"/>
    <x v="10"/>
    <x v="0"/>
    <s v="."/>
    <s v="Skogplanting"/>
    <x v="3"/>
  </r>
  <r>
    <x v="54"/>
    <x v="5"/>
    <x v="149"/>
    <x v="161"/>
    <x v="1"/>
    <s v="."/>
    <s v="Næringsbygg og offentlige bygg"/>
    <x v="0"/>
  </r>
  <r>
    <x v="54"/>
    <x v="5"/>
    <x v="149"/>
    <x v="156"/>
    <x v="1"/>
    <s v="."/>
    <s v="Annet landbruksområde"/>
    <x v="0"/>
  </r>
  <r>
    <x v="54"/>
    <x v="5"/>
    <x v="149"/>
    <x v="155"/>
    <x v="1"/>
    <s v="."/>
    <s v="Bolig- og fritidsbebyggelse"/>
    <x v="0"/>
  </r>
  <r>
    <x v="54"/>
    <x v="5"/>
    <x v="149"/>
    <x v="159"/>
    <x v="1"/>
    <s v="."/>
    <s v="Friområder mm"/>
    <x v="3"/>
  </r>
  <r>
    <x v="54"/>
    <x v="5"/>
    <x v="149"/>
    <x v="165"/>
    <x v="1"/>
    <s v="."/>
    <s v="Næringsbygg og offentlige bygg"/>
    <x v="0"/>
  </r>
  <r>
    <x v="54"/>
    <x v="5"/>
    <x v="149"/>
    <x v="162"/>
    <x v="1"/>
    <s v="."/>
    <s v="Bolig- og fritidsbebyggelse"/>
    <x v="0"/>
  </r>
  <r>
    <x v="54"/>
    <x v="5"/>
    <x v="149"/>
    <x v="27"/>
    <x v="1"/>
    <s v="."/>
    <s v="Golfbane mm"/>
    <x v="3"/>
  </r>
  <r>
    <x v="54"/>
    <x v="5"/>
    <x v="149"/>
    <x v="26"/>
    <x v="1"/>
    <s v="."/>
    <s v="Friområder mm"/>
    <x v="3"/>
  </r>
  <r>
    <x v="54"/>
    <x v="5"/>
    <x v="149"/>
    <x v="160"/>
    <x v="1"/>
    <s v="."/>
    <s v="Ikke fordelt"/>
    <x v="2"/>
  </r>
  <r>
    <x v="54"/>
    <x v="5"/>
    <x v="149"/>
    <x v="164"/>
    <x v="1"/>
    <s v="."/>
    <s v="Bolig- og fritidsbebyggelse"/>
    <x v="0"/>
  </r>
  <r>
    <x v="54"/>
    <x v="5"/>
    <x v="149"/>
    <x v="163"/>
    <x v="1"/>
    <s v="."/>
    <s v="Bolig- og fritidsbebyggelse"/>
    <x v="0"/>
  </r>
  <r>
    <x v="54"/>
    <x v="5"/>
    <x v="149"/>
    <x v="154"/>
    <x v="1"/>
    <s v="."/>
    <s v="Næringsbygg og offentlige bygg"/>
    <x v="0"/>
  </r>
  <r>
    <x v="54"/>
    <x v="5"/>
    <x v="149"/>
    <x v="157"/>
    <x v="1"/>
    <s v="."/>
    <s v="Næringsbygg og offentlige bygg"/>
    <x v="0"/>
  </r>
  <r>
    <x v="54"/>
    <x v="5"/>
    <x v="149"/>
    <x v="166"/>
    <x v="1"/>
    <s v="."/>
    <n v="0"/>
    <x v="5"/>
  </r>
  <r>
    <x v="54"/>
    <x v="5"/>
    <x v="149"/>
    <x v="158"/>
    <x v="1"/>
    <s v="."/>
    <s v="Samferdselsanlegg"/>
    <x v="1"/>
  </r>
  <r>
    <x v="54"/>
    <x v="5"/>
    <x v="149"/>
    <x v="10"/>
    <x v="1"/>
    <s v="."/>
    <s v="Skogplanting"/>
    <x v="3"/>
  </r>
  <r>
    <x v="54"/>
    <x v="5"/>
    <x v="150"/>
    <x v="161"/>
    <x v="0"/>
    <s v="."/>
    <s v="Næringsbygg og offentlige bygg"/>
    <x v="0"/>
  </r>
  <r>
    <x v="54"/>
    <x v="5"/>
    <x v="150"/>
    <x v="156"/>
    <x v="0"/>
    <s v="."/>
    <s v="Annet landbruksområde"/>
    <x v="0"/>
  </r>
  <r>
    <x v="54"/>
    <x v="5"/>
    <x v="150"/>
    <x v="155"/>
    <x v="0"/>
    <s v="."/>
    <s v="Bolig- og fritidsbebyggelse"/>
    <x v="0"/>
  </r>
  <r>
    <x v="54"/>
    <x v="5"/>
    <x v="150"/>
    <x v="159"/>
    <x v="0"/>
    <s v="."/>
    <s v="Friområder mm"/>
    <x v="3"/>
  </r>
  <r>
    <x v="54"/>
    <x v="5"/>
    <x v="150"/>
    <x v="165"/>
    <x v="0"/>
    <s v="."/>
    <s v="Næringsbygg og offentlige bygg"/>
    <x v="0"/>
  </r>
  <r>
    <x v="54"/>
    <x v="5"/>
    <x v="150"/>
    <x v="162"/>
    <x v="0"/>
    <s v="."/>
    <s v="Bolig- og fritidsbebyggelse"/>
    <x v="0"/>
  </r>
  <r>
    <x v="54"/>
    <x v="5"/>
    <x v="150"/>
    <x v="27"/>
    <x v="0"/>
    <s v="."/>
    <s v="Golfbane mm"/>
    <x v="3"/>
  </r>
  <r>
    <x v="54"/>
    <x v="5"/>
    <x v="150"/>
    <x v="26"/>
    <x v="0"/>
    <s v="."/>
    <s v="Friområder mm"/>
    <x v="3"/>
  </r>
  <r>
    <x v="54"/>
    <x v="5"/>
    <x v="150"/>
    <x v="160"/>
    <x v="0"/>
    <s v="."/>
    <s v="Ikke fordelt"/>
    <x v="2"/>
  </r>
  <r>
    <x v="54"/>
    <x v="5"/>
    <x v="150"/>
    <x v="164"/>
    <x v="0"/>
    <s v="."/>
    <s v="Bolig- og fritidsbebyggelse"/>
    <x v="0"/>
  </r>
  <r>
    <x v="54"/>
    <x v="5"/>
    <x v="150"/>
    <x v="163"/>
    <x v="0"/>
    <s v="."/>
    <s v="Bolig- og fritidsbebyggelse"/>
    <x v="0"/>
  </r>
  <r>
    <x v="54"/>
    <x v="5"/>
    <x v="150"/>
    <x v="154"/>
    <x v="0"/>
    <s v="."/>
    <s v="Næringsbygg og offentlige bygg"/>
    <x v="0"/>
  </r>
  <r>
    <x v="54"/>
    <x v="5"/>
    <x v="150"/>
    <x v="157"/>
    <x v="0"/>
    <s v="."/>
    <s v="Næringsbygg og offentlige bygg"/>
    <x v="0"/>
  </r>
  <r>
    <x v="54"/>
    <x v="5"/>
    <x v="150"/>
    <x v="166"/>
    <x v="0"/>
    <s v="."/>
    <n v="0"/>
    <x v="5"/>
  </r>
  <r>
    <x v="54"/>
    <x v="5"/>
    <x v="150"/>
    <x v="158"/>
    <x v="0"/>
    <s v="."/>
    <s v="Samferdselsanlegg"/>
    <x v="1"/>
  </r>
  <r>
    <x v="54"/>
    <x v="5"/>
    <x v="150"/>
    <x v="10"/>
    <x v="0"/>
    <s v="."/>
    <s v="Skogplanting"/>
    <x v="3"/>
  </r>
  <r>
    <x v="54"/>
    <x v="5"/>
    <x v="150"/>
    <x v="161"/>
    <x v="1"/>
    <s v="."/>
    <s v="Næringsbygg og offentlige bygg"/>
    <x v="0"/>
  </r>
  <r>
    <x v="54"/>
    <x v="5"/>
    <x v="150"/>
    <x v="156"/>
    <x v="1"/>
    <s v="."/>
    <s v="Annet landbruksområde"/>
    <x v="0"/>
  </r>
  <r>
    <x v="54"/>
    <x v="5"/>
    <x v="150"/>
    <x v="155"/>
    <x v="1"/>
    <s v="."/>
    <s v="Bolig- og fritidsbebyggelse"/>
    <x v="0"/>
  </r>
  <r>
    <x v="54"/>
    <x v="5"/>
    <x v="150"/>
    <x v="159"/>
    <x v="1"/>
    <s v="."/>
    <s v="Friområder mm"/>
    <x v="3"/>
  </r>
  <r>
    <x v="54"/>
    <x v="5"/>
    <x v="150"/>
    <x v="165"/>
    <x v="1"/>
    <s v="."/>
    <s v="Næringsbygg og offentlige bygg"/>
    <x v="0"/>
  </r>
  <r>
    <x v="54"/>
    <x v="5"/>
    <x v="150"/>
    <x v="162"/>
    <x v="1"/>
    <s v="."/>
    <s v="Bolig- og fritidsbebyggelse"/>
    <x v="0"/>
  </r>
  <r>
    <x v="54"/>
    <x v="5"/>
    <x v="150"/>
    <x v="27"/>
    <x v="1"/>
    <s v="."/>
    <s v="Golfbane mm"/>
    <x v="3"/>
  </r>
  <r>
    <x v="54"/>
    <x v="5"/>
    <x v="150"/>
    <x v="26"/>
    <x v="1"/>
    <s v="."/>
    <s v="Friområder mm"/>
    <x v="3"/>
  </r>
  <r>
    <x v="54"/>
    <x v="5"/>
    <x v="150"/>
    <x v="160"/>
    <x v="1"/>
    <s v="."/>
    <s v="Ikke fordelt"/>
    <x v="2"/>
  </r>
  <r>
    <x v="54"/>
    <x v="5"/>
    <x v="150"/>
    <x v="164"/>
    <x v="1"/>
    <s v="."/>
    <s v="Bolig- og fritidsbebyggelse"/>
    <x v="0"/>
  </r>
  <r>
    <x v="54"/>
    <x v="5"/>
    <x v="150"/>
    <x v="163"/>
    <x v="1"/>
    <s v="."/>
    <s v="Bolig- og fritidsbebyggelse"/>
    <x v="0"/>
  </r>
  <r>
    <x v="54"/>
    <x v="5"/>
    <x v="150"/>
    <x v="154"/>
    <x v="1"/>
    <s v="."/>
    <s v="Næringsbygg og offentlige bygg"/>
    <x v="0"/>
  </r>
  <r>
    <x v="54"/>
    <x v="5"/>
    <x v="150"/>
    <x v="157"/>
    <x v="1"/>
    <s v="."/>
    <s v="Næringsbygg og offentlige bygg"/>
    <x v="0"/>
  </r>
  <r>
    <x v="54"/>
    <x v="5"/>
    <x v="150"/>
    <x v="166"/>
    <x v="1"/>
    <s v="."/>
    <n v="0"/>
    <x v="5"/>
  </r>
  <r>
    <x v="54"/>
    <x v="5"/>
    <x v="150"/>
    <x v="158"/>
    <x v="1"/>
    <s v="."/>
    <s v="Samferdselsanlegg"/>
    <x v="1"/>
  </r>
  <r>
    <x v="54"/>
    <x v="5"/>
    <x v="150"/>
    <x v="10"/>
    <x v="1"/>
    <s v="."/>
    <s v="Skogplanting"/>
    <x v="3"/>
  </r>
  <r>
    <x v="54"/>
    <x v="5"/>
    <x v="145"/>
    <x v="161"/>
    <x v="0"/>
    <n v="0"/>
    <s v="Næringsbygg og offentlige bygg"/>
    <x v="0"/>
  </r>
  <r>
    <x v="54"/>
    <x v="5"/>
    <x v="145"/>
    <x v="156"/>
    <x v="0"/>
    <n v="1"/>
    <s v="Annet landbruksområde"/>
    <x v="0"/>
  </r>
  <r>
    <x v="54"/>
    <x v="5"/>
    <x v="145"/>
    <x v="155"/>
    <x v="0"/>
    <n v="4"/>
    <s v="Bolig- og fritidsbebyggelse"/>
    <x v="0"/>
  </r>
  <r>
    <x v="54"/>
    <x v="5"/>
    <x v="145"/>
    <x v="159"/>
    <x v="0"/>
    <n v="0"/>
    <s v="Friområder mm"/>
    <x v="3"/>
  </r>
  <r>
    <x v="54"/>
    <x v="5"/>
    <x v="145"/>
    <x v="165"/>
    <x v="0"/>
    <n v="0"/>
    <s v="Næringsbygg og offentlige bygg"/>
    <x v="0"/>
  </r>
  <r>
    <x v="54"/>
    <x v="5"/>
    <x v="145"/>
    <x v="162"/>
    <x v="0"/>
    <n v="0"/>
    <s v="Bolig- og fritidsbebyggelse"/>
    <x v="0"/>
  </r>
  <r>
    <x v="54"/>
    <x v="5"/>
    <x v="145"/>
    <x v="27"/>
    <x v="0"/>
    <n v="0"/>
    <s v="Golfbane mm"/>
    <x v="3"/>
  </r>
  <r>
    <x v="54"/>
    <x v="5"/>
    <x v="145"/>
    <x v="26"/>
    <x v="0"/>
    <n v="0"/>
    <s v="Friområder mm"/>
    <x v="3"/>
  </r>
  <r>
    <x v="54"/>
    <x v="5"/>
    <x v="145"/>
    <x v="160"/>
    <x v="0"/>
    <n v="0"/>
    <s v="Ikke fordelt"/>
    <x v="2"/>
  </r>
  <r>
    <x v="54"/>
    <x v="5"/>
    <x v="145"/>
    <x v="164"/>
    <x v="0"/>
    <n v="0"/>
    <s v="Bolig- og fritidsbebyggelse"/>
    <x v="0"/>
  </r>
  <r>
    <x v="54"/>
    <x v="5"/>
    <x v="145"/>
    <x v="163"/>
    <x v="0"/>
    <n v="0"/>
    <s v="Bolig- og fritidsbebyggelse"/>
    <x v="0"/>
  </r>
  <r>
    <x v="54"/>
    <x v="5"/>
    <x v="145"/>
    <x v="154"/>
    <x v="0"/>
    <n v="0"/>
    <s v="Næringsbygg og offentlige bygg"/>
    <x v="0"/>
  </r>
  <r>
    <x v="54"/>
    <x v="5"/>
    <x v="145"/>
    <x v="157"/>
    <x v="0"/>
    <n v="0"/>
    <s v="Næringsbygg og offentlige bygg"/>
    <x v="0"/>
  </r>
  <r>
    <x v="54"/>
    <x v="5"/>
    <x v="145"/>
    <x v="166"/>
    <x v="0"/>
    <n v="5"/>
    <n v="0"/>
    <x v="5"/>
  </r>
  <r>
    <x v="54"/>
    <x v="5"/>
    <x v="145"/>
    <x v="158"/>
    <x v="0"/>
    <n v="0"/>
    <s v="Samferdselsanlegg"/>
    <x v="1"/>
  </r>
  <r>
    <x v="54"/>
    <x v="5"/>
    <x v="145"/>
    <x v="10"/>
    <x v="0"/>
    <n v="0"/>
    <s v="Skogplanting"/>
    <x v="3"/>
  </r>
  <r>
    <x v="54"/>
    <x v="5"/>
    <x v="145"/>
    <x v="161"/>
    <x v="1"/>
    <n v="0"/>
    <s v="Næringsbygg og offentlige bygg"/>
    <x v="0"/>
  </r>
  <r>
    <x v="54"/>
    <x v="5"/>
    <x v="145"/>
    <x v="156"/>
    <x v="1"/>
    <n v="0"/>
    <s v="Annet landbruksområde"/>
    <x v="0"/>
  </r>
  <r>
    <x v="54"/>
    <x v="5"/>
    <x v="145"/>
    <x v="155"/>
    <x v="1"/>
    <n v="1.6"/>
    <s v="Bolig- og fritidsbebyggelse"/>
    <x v="0"/>
  </r>
  <r>
    <x v="54"/>
    <x v="5"/>
    <x v="145"/>
    <x v="159"/>
    <x v="1"/>
    <n v="0"/>
    <s v="Friområder mm"/>
    <x v="3"/>
  </r>
  <r>
    <x v="54"/>
    <x v="5"/>
    <x v="145"/>
    <x v="165"/>
    <x v="1"/>
    <n v="0"/>
    <s v="Næringsbygg og offentlige bygg"/>
    <x v="0"/>
  </r>
  <r>
    <x v="54"/>
    <x v="5"/>
    <x v="145"/>
    <x v="162"/>
    <x v="1"/>
    <n v="0"/>
    <s v="Bolig- og fritidsbebyggelse"/>
    <x v="0"/>
  </r>
  <r>
    <x v="54"/>
    <x v="5"/>
    <x v="145"/>
    <x v="27"/>
    <x v="1"/>
    <n v="0"/>
    <s v="Golfbane mm"/>
    <x v="3"/>
  </r>
  <r>
    <x v="54"/>
    <x v="5"/>
    <x v="145"/>
    <x v="26"/>
    <x v="1"/>
    <n v="0"/>
    <s v="Friområder mm"/>
    <x v="3"/>
  </r>
  <r>
    <x v="54"/>
    <x v="5"/>
    <x v="145"/>
    <x v="160"/>
    <x v="1"/>
    <n v="0"/>
    <s v="Ikke fordelt"/>
    <x v="2"/>
  </r>
  <r>
    <x v="54"/>
    <x v="5"/>
    <x v="145"/>
    <x v="164"/>
    <x v="1"/>
    <n v="0"/>
    <s v="Bolig- og fritidsbebyggelse"/>
    <x v="0"/>
  </r>
  <r>
    <x v="54"/>
    <x v="5"/>
    <x v="145"/>
    <x v="163"/>
    <x v="1"/>
    <n v="0"/>
    <s v="Bolig- og fritidsbebyggelse"/>
    <x v="0"/>
  </r>
  <r>
    <x v="54"/>
    <x v="5"/>
    <x v="145"/>
    <x v="154"/>
    <x v="1"/>
    <n v="0"/>
    <s v="Næringsbygg og offentlige bygg"/>
    <x v="0"/>
  </r>
  <r>
    <x v="54"/>
    <x v="5"/>
    <x v="145"/>
    <x v="157"/>
    <x v="1"/>
    <n v="12"/>
    <s v="Næringsbygg og offentlige bygg"/>
    <x v="0"/>
  </r>
  <r>
    <x v="54"/>
    <x v="5"/>
    <x v="145"/>
    <x v="166"/>
    <x v="1"/>
    <n v="13.6"/>
    <n v="0"/>
    <x v="5"/>
  </r>
  <r>
    <x v="54"/>
    <x v="5"/>
    <x v="145"/>
    <x v="158"/>
    <x v="1"/>
    <n v="0"/>
    <s v="Samferdselsanlegg"/>
    <x v="1"/>
  </r>
  <r>
    <x v="54"/>
    <x v="5"/>
    <x v="145"/>
    <x v="10"/>
    <x v="1"/>
    <n v="0"/>
    <s v="Skogplanting"/>
    <x v="3"/>
  </r>
  <r>
    <x v="54"/>
    <x v="5"/>
    <x v="88"/>
    <x v="161"/>
    <x v="0"/>
    <n v="0"/>
    <s v="Næringsbygg og offentlige bygg"/>
    <x v="0"/>
  </r>
  <r>
    <x v="54"/>
    <x v="5"/>
    <x v="88"/>
    <x v="156"/>
    <x v="0"/>
    <n v="0"/>
    <s v="Annet landbruksområde"/>
    <x v="0"/>
  </r>
  <r>
    <x v="54"/>
    <x v="5"/>
    <x v="88"/>
    <x v="155"/>
    <x v="0"/>
    <n v="1"/>
    <s v="Bolig- og fritidsbebyggelse"/>
    <x v="0"/>
  </r>
  <r>
    <x v="54"/>
    <x v="5"/>
    <x v="88"/>
    <x v="159"/>
    <x v="0"/>
    <n v="0"/>
    <s v="Friområder mm"/>
    <x v="3"/>
  </r>
  <r>
    <x v="54"/>
    <x v="5"/>
    <x v="88"/>
    <x v="165"/>
    <x v="0"/>
    <n v="0"/>
    <s v="Næringsbygg og offentlige bygg"/>
    <x v="0"/>
  </r>
  <r>
    <x v="54"/>
    <x v="5"/>
    <x v="88"/>
    <x v="162"/>
    <x v="0"/>
    <n v="0"/>
    <s v="Bolig- og fritidsbebyggelse"/>
    <x v="0"/>
  </r>
  <r>
    <x v="54"/>
    <x v="5"/>
    <x v="88"/>
    <x v="27"/>
    <x v="0"/>
    <n v="0"/>
    <s v="Golfbane mm"/>
    <x v="3"/>
  </r>
  <r>
    <x v="54"/>
    <x v="5"/>
    <x v="88"/>
    <x v="26"/>
    <x v="0"/>
    <n v="0"/>
    <s v="Friområder mm"/>
    <x v="3"/>
  </r>
  <r>
    <x v="54"/>
    <x v="5"/>
    <x v="88"/>
    <x v="160"/>
    <x v="0"/>
    <n v="0"/>
    <s v="Ikke fordelt"/>
    <x v="2"/>
  </r>
  <r>
    <x v="54"/>
    <x v="5"/>
    <x v="88"/>
    <x v="164"/>
    <x v="0"/>
    <n v="0"/>
    <s v="Bolig- og fritidsbebyggelse"/>
    <x v="0"/>
  </r>
  <r>
    <x v="54"/>
    <x v="5"/>
    <x v="88"/>
    <x v="163"/>
    <x v="0"/>
    <n v="0"/>
    <s v="Bolig- og fritidsbebyggelse"/>
    <x v="0"/>
  </r>
  <r>
    <x v="54"/>
    <x v="5"/>
    <x v="88"/>
    <x v="154"/>
    <x v="0"/>
    <n v="0"/>
    <s v="Næringsbygg og offentlige bygg"/>
    <x v="0"/>
  </r>
  <r>
    <x v="54"/>
    <x v="5"/>
    <x v="88"/>
    <x v="157"/>
    <x v="0"/>
    <n v="0"/>
    <s v="Næringsbygg og offentlige bygg"/>
    <x v="0"/>
  </r>
  <r>
    <x v="54"/>
    <x v="5"/>
    <x v="88"/>
    <x v="166"/>
    <x v="0"/>
    <n v="1"/>
    <n v="0"/>
    <x v="5"/>
  </r>
  <r>
    <x v="54"/>
    <x v="5"/>
    <x v="88"/>
    <x v="158"/>
    <x v="0"/>
    <n v="0"/>
    <s v="Samferdselsanlegg"/>
    <x v="1"/>
  </r>
  <r>
    <x v="54"/>
    <x v="5"/>
    <x v="88"/>
    <x v="10"/>
    <x v="0"/>
    <n v="0"/>
    <s v="Skogplanting"/>
    <x v="3"/>
  </r>
  <r>
    <x v="54"/>
    <x v="5"/>
    <x v="88"/>
    <x v="161"/>
    <x v="1"/>
    <n v="0"/>
    <s v="Næringsbygg og offentlige bygg"/>
    <x v="0"/>
  </r>
  <r>
    <x v="54"/>
    <x v="5"/>
    <x v="88"/>
    <x v="156"/>
    <x v="1"/>
    <n v="0"/>
    <s v="Annet landbruksområde"/>
    <x v="0"/>
  </r>
  <r>
    <x v="54"/>
    <x v="5"/>
    <x v="88"/>
    <x v="155"/>
    <x v="1"/>
    <n v="1"/>
    <s v="Bolig- og fritidsbebyggelse"/>
    <x v="0"/>
  </r>
  <r>
    <x v="54"/>
    <x v="5"/>
    <x v="88"/>
    <x v="159"/>
    <x v="1"/>
    <n v="0"/>
    <s v="Friområder mm"/>
    <x v="3"/>
  </r>
  <r>
    <x v="54"/>
    <x v="5"/>
    <x v="88"/>
    <x v="165"/>
    <x v="1"/>
    <n v="0"/>
    <s v="Næringsbygg og offentlige bygg"/>
    <x v="0"/>
  </r>
  <r>
    <x v="54"/>
    <x v="5"/>
    <x v="88"/>
    <x v="162"/>
    <x v="1"/>
    <n v="0"/>
    <s v="Bolig- og fritidsbebyggelse"/>
    <x v="0"/>
  </r>
  <r>
    <x v="54"/>
    <x v="5"/>
    <x v="88"/>
    <x v="27"/>
    <x v="1"/>
    <n v="0"/>
    <s v="Golfbane mm"/>
    <x v="3"/>
  </r>
  <r>
    <x v="54"/>
    <x v="5"/>
    <x v="88"/>
    <x v="26"/>
    <x v="1"/>
    <n v="0"/>
    <s v="Friområder mm"/>
    <x v="3"/>
  </r>
  <r>
    <x v="54"/>
    <x v="5"/>
    <x v="88"/>
    <x v="160"/>
    <x v="1"/>
    <n v="0"/>
    <s v="Ikke fordelt"/>
    <x v="2"/>
  </r>
  <r>
    <x v="54"/>
    <x v="5"/>
    <x v="88"/>
    <x v="164"/>
    <x v="1"/>
    <n v="0"/>
    <s v="Bolig- og fritidsbebyggelse"/>
    <x v="0"/>
  </r>
  <r>
    <x v="54"/>
    <x v="5"/>
    <x v="88"/>
    <x v="163"/>
    <x v="1"/>
    <n v="0"/>
    <s v="Bolig- og fritidsbebyggelse"/>
    <x v="0"/>
  </r>
  <r>
    <x v="54"/>
    <x v="5"/>
    <x v="88"/>
    <x v="154"/>
    <x v="1"/>
    <n v="0"/>
    <s v="Næringsbygg og offentlige bygg"/>
    <x v="0"/>
  </r>
  <r>
    <x v="54"/>
    <x v="5"/>
    <x v="88"/>
    <x v="157"/>
    <x v="1"/>
    <n v="0"/>
    <s v="Næringsbygg og offentlige bygg"/>
    <x v="0"/>
  </r>
  <r>
    <x v="54"/>
    <x v="5"/>
    <x v="88"/>
    <x v="166"/>
    <x v="1"/>
    <n v="1"/>
    <n v="0"/>
    <x v="5"/>
  </r>
  <r>
    <x v="54"/>
    <x v="5"/>
    <x v="88"/>
    <x v="158"/>
    <x v="1"/>
    <n v="0"/>
    <s v="Samferdselsanlegg"/>
    <x v="1"/>
  </r>
  <r>
    <x v="54"/>
    <x v="5"/>
    <x v="88"/>
    <x v="10"/>
    <x v="1"/>
    <n v="0"/>
    <s v="Skogplanting"/>
    <x v="3"/>
  </r>
  <r>
    <x v="54"/>
    <x v="5"/>
    <x v="146"/>
    <x v="161"/>
    <x v="0"/>
    <n v="0"/>
    <s v="Næringsbygg og offentlige bygg"/>
    <x v="0"/>
  </r>
  <r>
    <x v="54"/>
    <x v="5"/>
    <x v="146"/>
    <x v="156"/>
    <x v="0"/>
    <n v="2.9"/>
    <s v="Annet landbruksområde"/>
    <x v="0"/>
  </r>
  <r>
    <x v="54"/>
    <x v="5"/>
    <x v="146"/>
    <x v="155"/>
    <x v="0"/>
    <n v="0"/>
    <s v="Bolig- og fritidsbebyggelse"/>
    <x v="0"/>
  </r>
  <r>
    <x v="54"/>
    <x v="5"/>
    <x v="146"/>
    <x v="159"/>
    <x v="0"/>
    <n v="0"/>
    <s v="Friområder mm"/>
    <x v="3"/>
  </r>
  <r>
    <x v="54"/>
    <x v="5"/>
    <x v="146"/>
    <x v="165"/>
    <x v="0"/>
    <n v="0"/>
    <s v="Næringsbygg og offentlige bygg"/>
    <x v="0"/>
  </r>
  <r>
    <x v="54"/>
    <x v="5"/>
    <x v="146"/>
    <x v="162"/>
    <x v="0"/>
    <n v="0"/>
    <s v="Bolig- og fritidsbebyggelse"/>
    <x v="0"/>
  </r>
  <r>
    <x v="54"/>
    <x v="5"/>
    <x v="146"/>
    <x v="27"/>
    <x v="0"/>
    <n v="0"/>
    <s v="Golfbane mm"/>
    <x v="3"/>
  </r>
  <r>
    <x v="54"/>
    <x v="5"/>
    <x v="146"/>
    <x v="26"/>
    <x v="0"/>
    <n v="0"/>
    <s v="Friområder mm"/>
    <x v="3"/>
  </r>
  <r>
    <x v="54"/>
    <x v="5"/>
    <x v="146"/>
    <x v="160"/>
    <x v="0"/>
    <n v="0"/>
    <s v="Ikke fordelt"/>
    <x v="2"/>
  </r>
  <r>
    <x v="54"/>
    <x v="5"/>
    <x v="146"/>
    <x v="164"/>
    <x v="0"/>
    <n v="0"/>
    <s v="Bolig- og fritidsbebyggelse"/>
    <x v="0"/>
  </r>
  <r>
    <x v="54"/>
    <x v="5"/>
    <x v="146"/>
    <x v="163"/>
    <x v="0"/>
    <n v="0"/>
    <s v="Bolig- og fritidsbebyggelse"/>
    <x v="0"/>
  </r>
  <r>
    <x v="54"/>
    <x v="5"/>
    <x v="146"/>
    <x v="154"/>
    <x v="0"/>
    <n v="0"/>
    <s v="Næringsbygg og offentlige bygg"/>
    <x v="0"/>
  </r>
  <r>
    <x v="54"/>
    <x v="5"/>
    <x v="146"/>
    <x v="157"/>
    <x v="0"/>
    <n v="0"/>
    <s v="Næringsbygg og offentlige bygg"/>
    <x v="0"/>
  </r>
  <r>
    <x v="54"/>
    <x v="5"/>
    <x v="146"/>
    <x v="166"/>
    <x v="0"/>
    <n v="2.9"/>
    <n v="0"/>
    <x v="5"/>
  </r>
  <r>
    <x v="54"/>
    <x v="5"/>
    <x v="146"/>
    <x v="158"/>
    <x v="0"/>
    <n v="0"/>
    <s v="Samferdselsanlegg"/>
    <x v="1"/>
  </r>
  <r>
    <x v="54"/>
    <x v="5"/>
    <x v="146"/>
    <x v="10"/>
    <x v="0"/>
    <n v="0"/>
    <s v="Skogplanting"/>
    <x v="3"/>
  </r>
  <r>
    <x v="54"/>
    <x v="5"/>
    <x v="146"/>
    <x v="161"/>
    <x v="1"/>
    <n v="0"/>
    <s v="Næringsbygg og offentlige bygg"/>
    <x v="0"/>
  </r>
  <r>
    <x v="54"/>
    <x v="5"/>
    <x v="146"/>
    <x v="156"/>
    <x v="1"/>
    <n v="0"/>
    <s v="Annet landbruksområde"/>
    <x v="0"/>
  </r>
  <r>
    <x v="54"/>
    <x v="5"/>
    <x v="146"/>
    <x v="155"/>
    <x v="1"/>
    <n v="0"/>
    <s v="Bolig- og fritidsbebyggelse"/>
    <x v="0"/>
  </r>
  <r>
    <x v="54"/>
    <x v="5"/>
    <x v="146"/>
    <x v="159"/>
    <x v="1"/>
    <n v="0"/>
    <s v="Friområder mm"/>
    <x v="3"/>
  </r>
  <r>
    <x v="54"/>
    <x v="5"/>
    <x v="146"/>
    <x v="165"/>
    <x v="1"/>
    <n v="0"/>
    <s v="Næringsbygg og offentlige bygg"/>
    <x v="0"/>
  </r>
  <r>
    <x v="54"/>
    <x v="5"/>
    <x v="146"/>
    <x v="162"/>
    <x v="1"/>
    <n v="0"/>
    <s v="Bolig- og fritidsbebyggelse"/>
    <x v="0"/>
  </r>
  <r>
    <x v="54"/>
    <x v="5"/>
    <x v="146"/>
    <x v="27"/>
    <x v="1"/>
    <n v="0"/>
    <s v="Golfbane mm"/>
    <x v="3"/>
  </r>
  <r>
    <x v="54"/>
    <x v="5"/>
    <x v="146"/>
    <x v="26"/>
    <x v="1"/>
    <n v="0"/>
    <s v="Friområder mm"/>
    <x v="3"/>
  </r>
  <r>
    <x v="54"/>
    <x v="5"/>
    <x v="146"/>
    <x v="160"/>
    <x v="1"/>
    <n v="0"/>
    <s v="Ikke fordelt"/>
    <x v="2"/>
  </r>
  <r>
    <x v="54"/>
    <x v="5"/>
    <x v="146"/>
    <x v="164"/>
    <x v="1"/>
    <n v="0"/>
    <s v="Bolig- og fritidsbebyggelse"/>
    <x v="0"/>
  </r>
  <r>
    <x v="54"/>
    <x v="5"/>
    <x v="146"/>
    <x v="163"/>
    <x v="1"/>
    <n v="0"/>
    <s v="Bolig- og fritidsbebyggelse"/>
    <x v="0"/>
  </r>
  <r>
    <x v="54"/>
    <x v="5"/>
    <x v="146"/>
    <x v="154"/>
    <x v="1"/>
    <n v="0"/>
    <s v="Næringsbygg og offentlige bygg"/>
    <x v="0"/>
  </r>
  <r>
    <x v="54"/>
    <x v="5"/>
    <x v="146"/>
    <x v="157"/>
    <x v="1"/>
    <n v="0"/>
    <s v="Næringsbygg og offentlige bygg"/>
    <x v="0"/>
  </r>
  <r>
    <x v="54"/>
    <x v="5"/>
    <x v="146"/>
    <x v="166"/>
    <x v="1"/>
    <n v="0.6"/>
    <n v="0"/>
    <x v="5"/>
  </r>
  <r>
    <x v="54"/>
    <x v="5"/>
    <x v="146"/>
    <x v="158"/>
    <x v="1"/>
    <n v="0.6"/>
    <s v="Samferdselsanlegg"/>
    <x v="1"/>
  </r>
  <r>
    <x v="54"/>
    <x v="5"/>
    <x v="146"/>
    <x v="10"/>
    <x v="1"/>
    <n v="0"/>
    <s v="Skogplanting"/>
    <x v="3"/>
  </r>
  <r>
    <x v="54"/>
    <x v="5"/>
    <x v="66"/>
    <x v="161"/>
    <x v="0"/>
    <n v="0"/>
    <s v="Næringsbygg og offentlige bygg"/>
    <x v="0"/>
  </r>
  <r>
    <x v="54"/>
    <x v="5"/>
    <x v="66"/>
    <x v="156"/>
    <x v="0"/>
    <n v="0"/>
    <s v="Annet landbruksområde"/>
    <x v="0"/>
  </r>
  <r>
    <x v="54"/>
    <x v="5"/>
    <x v="66"/>
    <x v="155"/>
    <x v="0"/>
    <n v="0"/>
    <s v="Bolig- og fritidsbebyggelse"/>
    <x v="0"/>
  </r>
  <r>
    <x v="54"/>
    <x v="5"/>
    <x v="66"/>
    <x v="159"/>
    <x v="0"/>
    <n v="0"/>
    <s v="Friområder mm"/>
    <x v="3"/>
  </r>
  <r>
    <x v="54"/>
    <x v="5"/>
    <x v="66"/>
    <x v="165"/>
    <x v="0"/>
    <n v="0"/>
    <s v="Næringsbygg og offentlige bygg"/>
    <x v="0"/>
  </r>
  <r>
    <x v="54"/>
    <x v="5"/>
    <x v="66"/>
    <x v="162"/>
    <x v="0"/>
    <n v="0"/>
    <s v="Bolig- og fritidsbebyggelse"/>
    <x v="0"/>
  </r>
  <r>
    <x v="54"/>
    <x v="5"/>
    <x v="66"/>
    <x v="27"/>
    <x v="0"/>
    <n v="0"/>
    <s v="Golfbane mm"/>
    <x v="3"/>
  </r>
  <r>
    <x v="54"/>
    <x v="5"/>
    <x v="66"/>
    <x v="26"/>
    <x v="0"/>
    <n v="0"/>
    <s v="Friområder mm"/>
    <x v="3"/>
  </r>
  <r>
    <x v="54"/>
    <x v="5"/>
    <x v="66"/>
    <x v="160"/>
    <x v="0"/>
    <n v="0"/>
    <s v="Ikke fordelt"/>
    <x v="2"/>
  </r>
  <r>
    <x v="54"/>
    <x v="5"/>
    <x v="66"/>
    <x v="164"/>
    <x v="0"/>
    <n v="0"/>
    <s v="Bolig- og fritidsbebyggelse"/>
    <x v="0"/>
  </r>
  <r>
    <x v="54"/>
    <x v="5"/>
    <x v="66"/>
    <x v="163"/>
    <x v="0"/>
    <n v="0"/>
    <s v="Bolig- og fritidsbebyggelse"/>
    <x v="0"/>
  </r>
  <r>
    <x v="54"/>
    <x v="5"/>
    <x v="66"/>
    <x v="154"/>
    <x v="0"/>
    <n v="1"/>
    <s v="Næringsbygg og offentlige bygg"/>
    <x v="0"/>
  </r>
  <r>
    <x v="54"/>
    <x v="5"/>
    <x v="66"/>
    <x v="157"/>
    <x v="0"/>
    <n v="0"/>
    <s v="Næringsbygg og offentlige bygg"/>
    <x v="0"/>
  </r>
  <r>
    <x v="54"/>
    <x v="5"/>
    <x v="66"/>
    <x v="166"/>
    <x v="0"/>
    <n v="1"/>
    <n v="0"/>
    <x v="5"/>
  </r>
  <r>
    <x v="54"/>
    <x v="5"/>
    <x v="66"/>
    <x v="158"/>
    <x v="0"/>
    <n v="0"/>
    <s v="Samferdselsanlegg"/>
    <x v="1"/>
  </r>
  <r>
    <x v="54"/>
    <x v="5"/>
    <x v="66"/>
    <x v="10"/>
    <x v="0"/>
    <n v="0"/>
    <s v="Skogplanting"/>
    <x v="3"/>
  </r>
  <r>
    <x v="54"/>
    <x v="5"/>
    <x v="66"/>
    <x v="161"/>
    <x v="1"/>
    <n v="0"/>
    <s v="Næringsbygg og offentlige bygg"/>
    <x v="0"/>
  </r>
  <r>
    <x v="54"/>
    <x v="5"/>
    <x v="66"/>
    <x v="156"/>
    <x v="1"/>
    <n v="0"/>
    <s v="Annet landbruksområde"/>
    <x v="0"/>
  </r>
  <r>
    <x v="54"/>
    <x v="5"/>
    <x v="66"/>
    <x v="155"/>
    <x v="1"/>
    <n v="0"/>
    <s v="Bolig- og fritidsbebyggelse"/>
    <x v="0"/>
  </r>
  <r>
    <x v="54"/>
    <x v="5"/>
    <x v="66"/>
    <x v="159"/>
    <x v="1"/>
    <n v="0"/>
    <s v="Friområder mm"/>
    <x v="3"/>
  </r>
  <r>
    <x v="54"/>
    <x v="5"/>
    <x v="66"/>
    <x v="165"/>
    <x v="1"/>
    <n v="0"/>
    <s v="Næringsbygg og offentlige bygg"/>
    <x v="0"/>
  </r>
  <r>
    <x v="54"/>
    <x v="5"/>
    <x v="66"/>
    <x v="162"/>
    <x v="1"/>
    <n v="0"/>
    <s v="Bolig- og fritidsbebyggelse"/>
    <x v="0"/>
  </r>
  <r>
    <x v="54"/>
    <x v="5"/>
    <x v="66"/>
    <x v="27"/>
    <x v="1"/>
    <n v="0"/>
    <s v="Golfbane mm"/>
    <x v="3"/>
  </r>
  <r>
    <x v="54"/>
    <x v="5"/>
    <x v="66"/>
    <x v="26"/>
    <x v="1"/>
    <n v="0"/>
    <s v="Friområder mm"/>
    <x v="3"/>
  </r>
  <r>
    <x v="54"/>
    <x v="5"/>
    <x v="66"/>
    <x v="160"/>
    <x v="1"/>
    <n v="0"/>
    <s v="Ikke fordelt"/>
    <x v="2"/>
  </r>
  <r>
    <x v="54"/>
    <x v="5"/>
    <x v="66"/>
    <x v="164"/>
    <x v="1"/>
    <n v="0"/>
    <s v="Bolig- og fritidsbebyggelse"/>
    <x v="0"/>
  </r>
  <r>
    <x v="54"/>
    <x v="5"/>
    <x v="66"/>
    <x v="163"/>
    <x v="1"/>
    <n v="0"/>
    <s v="Bolig- og fritidsbebyggelse"/>
    <x v="0"/>
  </r>
  <r>
    <x v="54"/>
    <x v="5"/>
    <x v="66"/>
    <x v="154"/>
    <x v="1"/>
    <n v="0"/>
    <s v="Næringsbygg og offentlige bygg"/>
    <x v="0"/>
  </r>
  <r>
    <x v="54"/>
    <x v="5"/>
    <x v="66"/>
    <x v="157"/>
    <x v="1"/>
    <n v="0"/>
    <s v="Næringsbygg og offentlige bygg"/>
    <x v="0"/>
  </r>
  <r>
    <x v="54"/>
    <x v="5"/>
    <x v="66"/>
    <x v="166"/>
    <x v="1"/>
    <n v="0"/>
    <n v="0"/>
    <x v="5"/>
  </r>
  <r>
    <x v="54"/>
    <x v="5"/>
    <x v="66"/>
    <x v="158"/>
    <x v="1"/>
    <n v="0"/>
    <s v="Samferdselsanlegg"/>
    <x v="1"/>
  </r>
  <r>
    <x v="54"/>
    <x v="5"/>
    <x v="66"/>
    <x v="10"/>
    <x v="1"/>
    <n v="0"/>
    <s v="Skogplanting"/>
    <x v="3"/>
  </r>
  <r>
    <x v="54"/>
    <x v="5"/>
    <x v="147"/>
    <x v="161"/>
    <x v="0"/>
    <n v="0"/>
    <s v="Næringsbygg og offentlige bygg"/>
    <x v="0"/>
  </r>
  <r>
    <x v="54"/>
    <x v="5"/>
    <x v="147"/>
    <x v="156"/>
    <x v="0"/>
    <n v="0"/>
    <s v="Annet landbruksområde"/>
    <x v="0"/>
  </r>
  <r>
    <x v="54"/>
    <x v="5"/>
    <x v="147"/>
    <x v="155"/>
    <x v="0"/>
    <n v="0"/>
    <s v="Bolig- og fritidsbebyggelse"/>
    <x v="0"/>
  </r>
  <r>
    <x v="54"/>
    <x v="5"/>
    <x v="147"/>
    <x v="159"/>
    <x v="0"/>
    <n v="0"/>
    <s v="Friområder mm"/>
    <x v="3"/>
  </r>
  <r>
    <x v="54"/>
    <x v="5"/>
    <x v="147"/>
    <x v="165"/>
    <x v="0"/>
    <n v="0"/>
    <s v="Næringsbygg og offentlige bygg"/>
    <x v="0"/>
  </r>
  <r>
    <x v="54"/>
    <x v="5"/>
    <x v="147"/>
    <x v="162"/>
    <x v="0"/>
    <n v="0"/>
    <s v="Bolig- og fritidsbebyggelse"/>
    <x v="0"/>
  </r>
  <r>
    <x v="54"/>
    <x v="5"/>
    <x v="147"/>
    <x v="27"/>
    <x v="0"/>
    <n v="0"/>
    <s v="Golfbane mm"/>
    <x v="3"/>
  </r>
  <r>
    <x v="54"/>
    <x v="5"/>
    <x v="147"/>
    <x v="26"/>
    <x v="0"/>
    <n v="0"/>
    <s v="Friområder mm"/>
    <x v="3"/>
  </r>
  <r>
    <x v="54"/>
    <x v="5"/>
    <x v="147"/>
    <x v="160"/>
    <x v="0"/>
    <n v="0"/>
    <s v="Ikke fordelt"/>
    <x v="2"/>
  </r>
  <r>
    <x v="54"/>
    <x v="5"/>
    <x v="147"/>
    <x v="164"/>
    <x v="0"/>
    <n v="0"/>
    <s v="Bolig- og fritidsbebyggelse"/>
    <x v="0"/>
  </r>
  <r>
    <x v="54"/>
    <x v="5"/>
    <x v="147"/>
    <x v="163"/>
    <x v="0"/>
    <n v="0"/>
    <s v="Bolig- og fritidsbebyggelse"/>
    <x v="0"/>
  </r>
  <r>
    <x v="54"/>
    <x v="5"/>
    <x v="147"/>
    <x v="154"/>
    <x v="0"/>
    <n v="0"/>
    <s v="Næringsbygg og offentlige bygg"/>
    <x v="0"/>
  </r>
  <r>
    <x v="54"/>
    <x v="5"/>
    <x v="147"/>
    <x v="157"/>
    <x v="0"/>
    <n v="0"/>
    <s v="Næringsbygg og offentlige bygg"/>
    <x v="0"/>
  </r>
  <r>
    <x v="54"/>
    <x v="5"/>
    <x v="147"/>
    <x v="166"/>
    <x v="0"/>
    <n v="6"/>
    <n v="0"/>
    <x v="5"/>
  </r>
  <r>
    <x v="54"/>
    <x v="5"/>
    <x v="147"/>
    <x v="158"/>
    <x v="0"/>
    <n v="6"/>
    <s v="Samferdselsanlegg"/>
    <x v="1"/>
  </r>
  <r>
    <x v="54"/>
    <x v="5"/>
    <x v="147"/>
    <x v="10"/>
    <x v="0"/>
    <n v="0"/>
    <s v="Skogplanting"/>
    <x v="3"/>
  </r>
  <r>
    <x v="54"/>
    <x v="5"/>
    <x v="147"/>
    <x v="161"/>
    <x v="1"/>
    <n v="0"/>
    <s v="Næringsbygg og offentlige bygg"/>
    <x v="0"/>
  </r>
  <r>
    <x v="54"/>
    <x v="5"/>
    <x v="147"/>
    <x v="156"/>
    <x v="1"/>
    <n v="0"/>
    <s v="Annet landbruksområde"/>
    <x v="0"/>
  </r>
  <r>
    <x v="54"/>
    <x v="5"/>
    <x v="147"/>
    <x v="155"/>
    <x v="1"/>
    <n v="0"/>
    <s v="Bolig- og fritidsbebyggelse"/>
    <x v="0"/>
  </r>
  <r>
    <x v="54"/>
    <x v="5"/>
    <x v="147"/>
    <x v="159"/>
    <x v="1"/>
    <n v="0"/>
    <s v="Friområder mm"/>
    <x v="3"/>
  </r>
  <r>
    <x v="54"/>
    <x v="5"/>
    <x v="147"/>
    <x v="165"/>
    <x v="1"/>
    <n v="0"/>
    <s v="Næringsbygg og offentlige bygg"/>
    <x v="0"/>
  </r>
  <r>
    <x v="54"/>
    <x v="5"/>
    <x v="147"/>
    <x v="162"/>
    <x v="1"/>
    <n v="0"/>
    <s v="Bolig- og fritidsbebyggelse"/>
    <x v="0"/>
  </r>
  <r>
    <x v="54"/>
    <x v="5"/>
    <x v="147"/>
    <x v="27"/>
    <x v="1"/>
    <n v="0"/>
    <s v="Golfbane mm"/>
    <x v="3"/>
  </r>
  <r>
    <x v="54"/>
    <x v="5"/>
    <x v="147"/>
    <x v="26"/>
    <x v="1"/>
    <n v="0"/>
    <s v="Friområder mm"/>
    <x v="3"/>
  </r>
  <r>
    <x v="54"/>
    <x v="5"/>
    <x v="147"/>
    <x v="160"/>
    <x v="1"/>
    <n v="0"/>
    <s v="Ikke fordelt"/>
    <x v="2"/>
  </r>
  <r>
    <x v="54"/>
    <x v="5"/>
    <x v="147"/>
    <x v="164"/>
    <x v="1"/>
    <n v="0"/>
    <s v="Bolig- og fritidsbebyggelse"/>
    <x v="0"/>
  </r>
  <r>
    <x v="54"/>
    <x v="5"/>
    <x v="147"/>
    <x v="163"/>
    <x v="1"/>
    <n v="0"/>
    <s v="Bolig- og fritidsbebyggelse"/>
    <x v="0"/>
  </r>
  <r>
    <x v="54"/>
    <x v="5"/>
    <x v="147"/>
    <x v="154"/>
    <x v="1"/>
    <n v="0"/>
    <s v="Næringsbygg og offentlige bygg"/>
    <x v="0"/>
  </r>
  <r>
    <x v="54"/>
    <x v="5"/>
    <x v="147"/>
    <x v="157"/>
    <x v="1"/>
    <n v="0"/>
    <s v="Næringsbygg og offentlige bygg"/>
    <x v="0"/>
  </r>
  <r>
    <x v="54"/>
    <x v="5"/>
    <x v="147"/>
    <x v="166"/>
    <x v="1"/>
    <n v="0"/>
    <n v="0"/>
    <x v="5"/>
  </r>
  <r>
    <x v="54"/>
    <x v="5"/>
    <x v="147"/>
    <x v="158"/>
    <x v="1"/>
    <n v="0"/>
    <s v="Samferdselsanlegg"/>
    <x v="1"/>
  </r>
  <r>
    <x v="54"/>
    <x v="5"/>
    <x v="147"/>
    <x v="10"/>
    <x v="1"/>
    <n v="0"/>
    <s v="Skogplanting"/>
    <x v="3"/>
  </r>
  <r>
    <x v="54"/>
    <x v="5"/>
    <x v="68"/>
    <x v="161"/>
    <x v="0"/>
    <n v="0.1"/>
    <s v="Næringsbygg og offentlige bygg"/>
    <x v="0"/>
  </r>
  <r>
    <x v="54"/>
    <x v="5"/>
    <x v="68"/>
    <x v="156"/>
    <x v="0"/>
    <n v="0.8"/>
    <s v="Annet landbruksområde"/>
    <x v="0"/>
  </r>
  <r>
    <x v="54"/>
    <x v="5"/>
    <x v="68"/>
    <x v="155"/>
    <x v="0"/>
    <n v="0.3"/>
    <s v="Bolig- og fritidsbebyggelse"/>
    <x v="0"/>
  </r>
  <r>
    <x v="54"/>
    <x v="5"/>
    <x v="68"/>
    <x v="159"/>
    <x v="0"/>
    <n v="0"/>
    <s v="Friområder mm"/>
    <x v="3"/>
  </r>
  <r>
    <x v="54"/>
    <x v="5"/>
    <x v="68"/>
    <x v="165"/>
    <x v="0"/>
    <n v="0"/>
    <s v="Næringsbygg og offentlige bygg"/>
    <x v="0"/>
  </r>
  <r>
    <x v="54"/>
    <x v="5"/>
    <x v="68"/>
    <x v="162"/>
    <x v="0"/>
    <n v="0"/>
    <s v="Bolig- og fritidsbebyggelse"/>
    <x v="0"/>
  </r>
  <r>
    <x v="54"/>
    <x v="5"/>
    <x v="68"/>
    <x v="27"/>
    <x v="0"/>
    <n v="0"/>
    <s v="Golfbane mm"/>
    <x v="3"/>
  </r>
  <r>
    <x v="54"/>
    <x v="5"/>
    <x v="68"/>
    <x v="26"/>
    <x v="0"/>
    <n v="0"/>
    <s v="Friområder mm"/>
    <x v="3"/>
  </r>
  <r>
    <x v="54"/>
    <x v="5"/>
    <x v="68"/>
    <x v="160"/>
    <x v="0"/>
    <n v="0"/>
    <s v="Ikke fordelt"/>
    <x v="2"/>
  </r>
  <r>
    <x v="54"/>
    <x v="5"/>
    <x v="68"/>
    <x v="164"/>
    <x v="0"/>
    <n v="0"/>
    <s v="Bolig- og fritidsbebyggelse"/>
    <x v="0"/>
  </r>
  <r>
    <x v="54"/>
    <x v="5"/>
    <x v="68"/>
    <x v="163"/>
    <x v="0"/>
    <n v="0"/>
    <s v="Bolig- og fritidsbebyggelse"/>
    <x v="0"/>
  </r>
  <r>
    <x v="54"/>
    <x v="5"/>
    <x v="68"/>
    <x v="154"/>
    <x v="0"/>
    <n v="0"/>
    <s v="Næringsbygg og offentlige bygg"/>
    <x v="0"/>
  </r>
  <r>
    <x v="54"/>
    <x v="5"/>
    <x v="68"/>
    <x v="157"/>
    <x v="0"/>
    <n v="0"/>
    <s v="Næringsbygg og offentlige bygg"/>
    <x v="0"/>
  </r>
  <r>
    <x v="54"/>
    <x v="5"/>
    <x v="68"/>
    <x v="166"/>
    <x v="0"/>
    <n v="26.7"/>
    <n v="0"/>
    <x v="5"/>
  </r>
  <r>
    <x v="54"/>
    <x v="5"/>
    <x v="68"/>
    <x v="158"/>
    <x v="0"/>
    <n v="25.5"/>
    <s v="Samferdselsanlegg"/>
    <x v="1"/>
  </r>
  <r>
    <x v="54"/>
    <x v="5"/>
    <x v="68"/>
    <x v="10"/>
    <x v="0"/>
    <n v="0"/>
    <s v="Skogplanting"/>
    <x v="3"/>
  </r>
  <r>
    <x v="54"/>
    <x v="5"/>
    <x v="68"/>
    <x v="161"/>
    <x v="1"/>
    <n v="0"/>
    <s v="Næringsbygg og offentlige bygg"/>
    <x v="0"/>
  </r>
  <r>
    <x v="54"/>
    <x v="5"/>
    <x v="68"/>
    <x v="156"/>
    <x v="1"/>
    <n v="0"/>
    <s v="Annet landbruksområde"/>
    <x v="0"/>
  </r>
  <r>
    <x v="54"/>
    <x v="5"/>
    <x v="68"/>
    <x v="155"/>
    <x v="1"/>
    <n v="3"/>
    <s v="Bolig- og fritidsbebyggelse"/>
    <x v="0"/>
  </r>
  <r>
    <x v="54"/>
    <x v="5"/>
    <x v="68"/>
    <x v="159"/>
    <x v="1"/>
    <n v="0"/>
    <s v="Friområder mm"/>
    <x v="3"/>
  </r>
  <r>
    <x v="54"/>
    <x v="5"/>
    <x v="68"/>
    <x v="165"/>
    <x v="1"/>
    <n v="0"/>
    <s v="Næringsbygg og offentlige bygg"/>
    <x v="0"/>
  </r>
  <r>
    <x v="54"/>
    <x v="5"/>
    <x v="68"/>
    <x v="162"/>
    <x v="1"/>
    <n v="0"/>
    <s v="Bolig- og fritidsbebyggelse"/>
    <x v="0"/>
  </r>
  <r>
    <x v="54"/>
    <x v="5"/>
    <x v="68"/>
    <x v="27"/>
    <x v="1"/>
    <n v="0"/>
    <s v="Golfbane mm"/>
    <x v="3"/>
  </r>
  <r>
    <x v="54"/>
    <x v="5"/>
    <x v="68"/>
    <x v="26"/>
    <x v="1"/>
    <n v="0"/>
    <s v="Friområder mm"/>
    <x v="3"/>
  </r>
  <r>
    <x v="54"/>
    <x v="5"/>
    <x v="68"/>
    <x v="160"/>
    <x v="1"/>
    <n v="0"/>
    <s v="Ikke fordelt"/>
    <x v="2"/>
  </r>
  <r>
    <x v="54"/>
    <x v="5"/>
    <x v="68"/>
    <x v="164"/>
    <x v="1"/>
    <n v="0"/>
    <s v="Bolig- og fritidsbebyggelse"/>
    <x v="0"/>
  </r>
  <r>
    <x v="54"/>
    <x v="5"/>
    <x v="68"/>
    <x v="163"/>
    <x v="1"/>
    <n v="0"/>
    <s v="Bolig- og fritidsbebyggelse"/>
    <x v="0"/>
  </r>
  <r>
    <x v="54"/>
    <x v="5"/>
    <x v="68"/>
    <x v="154"/>
    <x v="1"/>
    <n v="0"/>
    <s v="Næringsbygg og offentlige bygg"/>
    <x v="0"/>
  </r>
  <r>
    <x v="54"/>
    <x v="5"/>
    <x v="68"/>
    <x v="157"/>
    <x v="1"/>
    <n v="0"/>
    <s v="Næringsbygg og offentlige bygg"/>
    <x v="0"/>
  </r>
  <r>
    <x v="54"/>
    <x v="5"/>
    <x v="68"/>
    <x v="166"/>
    <x v="1"/>
    <n v="3.6"/>
    <n v="0"/>
    <x v="5"/>
  </r>
  <r>
    <x v="54"/>
    <x v="5"/>
    <x v="68"/>
    <x v="158"/>
    <x v="1"/>
    <n v="0.6"/>
    <s v="Samferdselsanlegg"/>
    <x v="1"/>
  </r>
  <r>
    <x v="54"/>
    <x v="5"/>
    <x v="68"/>
    <x v="10"/>
    <x v="1"/>
    <n v="0"/>
    <s v="Skogplanting"/>
    <x v="3"/>
  </r>
  <r>
    <x v="54"/>
    <x v="5"/>
    <x v="148"/>
    <x v="161"/>
    <x v="0"/>
    <n v="0"/>
    <s v="Næringsbygg og offentlige bygg"/>
    <x v="0"/>
  </r>
  <r>
    <x v="54"/>
    <x v="5"/>
    <x v="148"/>
    <x v="156"/>
    <x v="0"/>
    <n v="0"/>
    <s v="Annet landbruksområde"/>
    <x v="0"/>
  </r>
  <r>
    <x v="54"/>
    <x v="5"/>
    <x v="148"/>
    <x v="155"/>
    <x v="0"/>
    <n v="0"/>
    <s v="Bolig- og fritidsbebyggelse"/>
    <x v="0"/>
  </r>
  <r>
    <x v="54"/>
    <x v="5"/>
    <x v="148"/>
    <x v="159"/>
    <x v="0"/>
    <n v="0"/>
    <s v="Friområder mm"/>
    <x v="3"/>
  </r>
  <r>
    <x v="54"/>
    <x v="5"/>
    <x v="148"/>
    <x v="165"/>
    <x v="0"/>
    <n v="0"/>
    <s v="Næringsbygg og offentlige bygg"/>
    <x v="0"/>
  </r>
  <r>
    <x v="54"/>
    <x v="5"/>
    <x v="148"/>
    <x v="162"/>
    <x v="0"/>
    <n v="0"/>
    <s v="Bolig- og fritidsbebyggelse"/>
    <x v="0"/>
  </r>
  <r>
    <x v="54"/>
    <x v="5"/>
    <x v="148"/>
    <x v="27"/>
    <x v="0"/>
    <n v="0"/>
    <s v="Golfbane mm"/>
    <x v="3"/>
  </r>
  <r>
    <x v="54"/>
    <x v="5"/>
    <x v="148"/>
    <x v="26"/>
    <x v="0"/>
    <n v="0"/>
    <s v="Friområder mm"/>
    <x v="3"/>
  </r>
  <r>
    <x v="54"/>
    <x v="5"/>
    <x v="148"/>
    <x v="160"/>
    <x v="0"/>
    <n v="0"/>
    <s v="Ikke fordelt"/>
    <x v="2"/>
  </r>
  <r>
    <x v="54"/>
    <x v="5"/>
    <x v="148"/>
    <x v="164"/>
    <x v="0"/>
    <n v="0"/>
    <s v="Bolig- og fritidsbebyggelse"/>
    <x v="0"/>
  </r>
  <r>
    <x v="54"/>
    <x v="5"/>
    <x v="148"/>
    <x v="163"/>
    <x v="0"/>
    <n v="0"/>
    <s v="Bolig- og fritidsbebyggelse"/>
    <x v="0"/>
  </r>
  <r>
    <x v="54"/>
    <x v="5"/>
    <x v="148"/>
    <x v="154"/>
    <x v="0"/>
    <n v="0"/>
    <s v="Næringsbygg og offentlige bygg"/>
    <x v="0"/>
  </r>
  <r>
    <x v="54"/>
    <x v="5"/>
    <x v="148"/>
    <x v="157"/>
    <x v="0"/>
    <n v="0"/>
    <s v="Næringsbygg og offentlige bygg"/>
    <x v="0"/>
  </r>
  <r>
    <x v="54"/>
    <x v="5"/>
    <x v="148"/>
    <x v="166"/>
    <x v="0"/>
    <n v="1"/>
    <n v="0"/>
    <x v="5"/>
  </r>
  <r>
    <x v="54"/>
    <x v="5"/>
    <x v="148"/>
    <x v="158"/>
    <x v="0"/>
    <n v="1"/>
    <s v="Samferdselsanlegg"/>
    <x v="1"/>
  </r>
  <r>
    <x v="54"/>
    <x v="5"/>
    <x v="148"/>
    <x v="10"/>
    <x v="0"/>
    <n v="0"/>
    <s v="Skogplanting"/>
    <x v="3"/>
  </r>
  <r>
    <x v="54"/>
    <x v="5"/>
    <x v="148"/>
    <x v="161"/>
    <x v="1"/>
    <n v="0"/>
    <s v="Næringsbygg og offentlige bygg"/>
    <x v="0"/>
  </r>
  <r>
    <x v="54"/>
    <x v="5"/>
    <x v="148"/>
    <x v="156"/>
    <x v="1"/>
    <n v="0"/>
    <s v="Annet landbruksområde"/>
    <x v="0"/>
  </r>
  <r>
    <x v="54"/>
    <x v="5"/>
    <x v="148"/>
    <x v="155"/>
    <x v="1"/>
    <n v="0"/>
    <s v="Bolig- og fritidsbebyggelse"/>
    <x v="0"/>
  </r>
  <r>
    <x v="54"/>
    <x v="5"/>
    <x v="148"/>
    <x v="159"/>
    <x v="1"/>
    <n v="0"/>
    <s v="Friområder mm"/>
    <x v="3"/>
  </r>
  <r>
    <x v="54"/>
    <x v="5"/>
    <x v="148"/>
    <x v="165"/>
    <x v="1"/>
    <n v="0"/>
    <s v="Næringsbygg og offentlige bygg"/>
    <x v="0"/>
  </r>
  <r>
    <x v="54"/>
    <x v="5"/>
    <x v="148"/>
    <x v="162"/>
    <x v="1"/>
    <n v="0"/>
    <s v="Bolig- og fritidsbebyggelse"/>
    <x v="0"/>
  </r>
  <r>
    <x v="54"/>
    <x v="5"/>
    <x v="148"/>
    <x v="27"/>
    <x v="1"/>
    <n v="0"/>
    <s v="Golfbane mm"/>
    <x v="3"/>
  </r>
  <r>
    <x v="54"/>
    <x v="5"/>
    <x v="148"/>
    <x v="26"/>
    <x v="1"/>
    <n v="0"/>
    <s v="Friområder mm"/>
    <x v="3"/>
  </r>
  <r>
    <x v="54"/>
    <x v="5"/>
    <x v="148"/>
    <x v="160"/>
    <x v="1"/>
    <n v="0"/>
    <s v="Ikke fordelt"/>
    <x v="2"/>
  </r>
  <r>
    <x v="54"/>
    <x v="5"/>
    <x v="148"/>
    <x v="164"/>
    <x v="1"/>
    <n v="0"/>
    <s v="Bolig- og fritidsbebyggelse"/>
    <x v="0"/>
  </r>
  <r>
    <x v="54"/>
    <x v="5"/>
    <x v="148"/>
    <x v="163"/>
    <x v="1"/>
    <n v="0"/>
    <s v="Bolig- og fritidsbebyggelse"/>
    <x v="0"/>
  </r>
  <r>
    <x v="54"/>
    <x v="5"/>
    <x v="148"/>
    <x v="154"/>
    <x v="1"/>
    <n v="0"/>
    <s v="Næringsbygg og offentlige bygg"/>
    <x v="0"/>
  </r>
  <r>
    <x v="54"/>
    <x v="5"/>
    <x v="148"/>
    <x v="157"/>
    <x v="1"/>
    <n v="0"/>
    <s v="Næringsbygg og offentlige bygg"/>
    <x v="0"/>
  </r>
  <r>
    <x v="54"/>
    <x v="5"/>
    <x v="148"/>
    <x v="166"/>
    <x v="1"/>
    <n v="0"/>
    <n v="0"/>
    <x v="5"/>
  </r>
  <r>
    <x v="54"/>
    <x v="5"/>
    <x v="148"/>
    <x v="158"/>
    <x v="1"/>
    <n v="0"/>
    <s v="Samferdselsanlegg"/>
    <x v="1"/>
  </r>
  <r>
    <x v="54"/>
    <x v="5"/>
    <x v="148"/>
    <x v="10"/>
    <x v="1"/>
    <n v="0"/>
    <s v="Skogplanting"/>
    <x v="3"/>
  </r>
  <r>
    <x v="54"/>
    <x v="4"/>
    <x v="45"/>
    <x v="161"/>
    <x v="0"/>
    <n v="0"/>
    <s v="Næringsbygg og offentlige bygg"/>
    <x v="0"/>
  </r>
  <r>
    <x v="54"/>
    <x v="4"/>
    <x v="45"/>
    <x v="156"/>
    <x v="0"/>
    <n v="0"/>
    <s v="Annet landbruksområde"/>
    <x v="0"/>
  </r>
  <r>
    <x v="54"/>
    <x v="4"/>
    <x v="45"/>
    <x v="155"/>
    <x v="0"/>
    <n v="0"/>
    <s v="Bolig- og fritidsbebyggelse"/>
    <x v="0"/>
  </r>
  <r>
    <x v="54"/>
    <x v="4"/>
    <x v="45"/>
    <x v="159"/>
    <x v="0"/>
    <n v="0"/>
    <s v="Friområder mm"/>
    <x v="3"/>
  </r>
  <r>
    <x v="54"/>
    <x v="4"/>
    <x v="45"/>
    <x v="165"/>
    <x v="0"/>
    <n v="0"/>
    <s v="Næringsbygg og offentlige bygg"/>
    <x v="0"/>
  </r>
  <r>
    <x v="54"/>
    <x v="4"/>
    <x v="45"/>
    <x v="162"/>
    <x v="0"/>
    <n v="0"/>
    <s v="Bolig- og fritidsbebyggelse"/>
    <x v="0"/>
  </r>
  <r>
    <x v="54"/>
    <x v="4"/>
    <x v="45"/>
    <x v="27"/>
    <x v="0"/>
    <n v="0"/>
    <s v="Golfbane mm"/>
    <x v="3"/>
  </r>
  <r>
    <x v="54"/>
    <x v="4"/>
    <x v="45"/>
    <x v="26"/>
    <x v="0"/>
    <n v="0"/>
    <s v="Friområder mm"/>
    <x v="3"/>
  </r>
  <r>
    <x v="54"/>
    <x v="4"/>
    <x v="45"/>
    <x v="160"/>
    <x v="0"/>
    <n v="0"/>
    <s v="Ikke fordelt"/>
    <x v="2"/>
  </r>
  <r>
    <x v="54"/>
    <x v="4"/>
    <x v="45"/>
    <x v="164"/>
    <x v="0"/>
    <n v="0"/>
    <s v="Bolig- og fritidsbebyggelse"/>
    <x v="0"/>
  </r>
  <r>
    <x v="54"/>
    <x v="4"/>
    <x v="45"/>
    <x v="163"/>
    <x v="0"/>
    <n v="0"/>
    <s v="Bolig- og fritidsbebyggelse"/>
    <x v="0"/>
  </r>
  <r>
    <x v="54"/>
    <x v="4"/>
    <x v="45"/>
    <x v="154"/>
    <x v="0"/>
    <n v="0"/>
    <s v="Næringsbygg og offentlige bygg"/>
    <x v="0"/>
  </r>
  <r>
    <x v="54"/>
    <x v="4"/>
    <x v="45"/>
    <x v="157"/>
    <x v="0"/>
    <n v="0"/>
    <s v="Næringsbygg og offentlige bygg"/>
    <x v="0"/>
  </r>
  <r>
    <x v="54"/>
    <x v="4"/>
    <x v="45"/>
    <x v="166"/>
    <x v="0"/>
    <n v="0"/>
    <n v="0"/>
    <x v="5"/>
  </r>
  <r>
    <x v="54"/>
    <x v="4"/>
    <x v="45"/>
    <x v="158"/>
    <x v="0"/>
    <n v="0"/>
    <s v="Samferdselsanlegg"/>
    <x v="1"/>
  </r>
  <r>
    <x v="54"/>
    <x v="4"/>
    <x v="45"/>
    <x v="10"/>
    <x v="0"/>
    <n v="0"/>
    <s v="Skogplanting"/>
    <x v="3"/>
  </r>
  <r>
    <x v="54"/>
    <x v="4"/>
    <x v="45"/>
    <x v="161"/>
    <x v="1"/>
    <n v="0"/>
    <s v="Næringsbygg og offentlige bygg"/>
    <x v="0"/>
  </r>
  <r>
    <x v="54"/>
    <x v="4"/>
    <x v="45"/>
    <x v="156"/>
    <x v="1"/>
    <n v="0"/>
    <s v="Annet landbruksområde"/>
    <x v="0"/>
  </r>
  <r>
    <x v="54"/>
    <x v="4"/>
    <x v="45"/>
    <x v="155"/>
    <x v="1"/>
    <n v="0"/>
    <s v="Bolig- og fritidsbebyggelse"/>
    <x v="0"/>
  </r>
  <r>
    <x v="54"/>
    <x v="4"/>
    <x v="45"/>
    <x v="159"/>
    <x v="1"/>
    <n v="0"/>
    <s v="Friområder mm"/>
    <x v="3"/>
  </r>
  <r>
    <x v="54"/>
    <x v="4"/>
    <x v="45"/>
    <x v="165"/>
    <x v="1"/>
    <n v="0"/>
    <s v="Næringsbygg og offentlige bygg"/>
    <x v="0"/>
  </r>
  <r>
    <x v="54"/>
    <x v="4"/>
    <x v="45"/>
    <x v="162"/>
    <x v="1"/>
    <n v="0"/>
    <s v="Bolig- og fritidsbebyggelse"/>
    <x v="0"/>
  </r>
  <r>
    <x v="54"/>
    <x v="4"/>
    <x v="45"/>
    <x v="27"/>
    <x v="1"/>
    <n v="0"/>
    <s v="Golfbane mm"/>
    <x v="3"/>
  </r>
  <r>
    <x v="54"/>
    <x v="4"/>
    <x v="45"/>
    <x v="26"/>
    <x v="1"/>
    <n v="0"/>
    <s v="Friområder mm"/>
    <x v="3"/>
  </r>
  <r>
    <x v="54"/>
    <x v="4"/>
    <x v="45"/>
    <x v="160"/>
    <x v="1"/>
    <n v="0"/>
    <s v="Ikke fordelt"/>
    <x v="2"/>
  </r>
  <r>
    <x v="54"/>
    <x v="4"/>
    <x v="45"/>
    <x v="164"/>
    <x v="1"/>
    <n v="0"/>
    <s v="Bolig- og fritidsbebyggelse"/>
    <x v="0"/>
  </r>
  <r>
    <x v="54"/>
    <x v="4"/>
    <x v="45"/>
    <x v="163"/>
    <x v="1"/>
    <n v="0"/>
    <s v="Bolig- og fritidsbebyggelse"/>
    <x v="0"/>
  </r>
  <r>
    <x v="54"/>
    <x v="4"/>
    <x v="45"/>
    <x v="154"/>
    <x v="1"/>
    <n v="0"/>
    <s v="Næringsbygg og offentlige bygg"/>
    <x v="0"/>
  </r>
  <r>
    <x v="54"/>
    <x v="4"/>
    <x v="45"/>
    <x v="157"/>
    <x v="1"/>
    <n v="0"/>
    <s v="Næringsbygg og offentlige bygg"/>
    <x v="0"/>
  </r>
  <r>
    <x v="54"/>
    <x v="4"/>
    <x v="45"/>
    <x v="166"/>
    <x v="1"/>
    <n v="0"/>
    <n v="0"/>
    <x v="5"/>
  </r>
  <r>
    <x v="54"/>
    <x v="4"/>
    <x v="45"/>
    <x v="158"/>
    <x v="1"/>
    <n v="0"/>
    <s v="Samferdselsanlegg"/>
    <x v="1"/>
  </r>
  <r>
    <x v="54"/>
    <x v="4"/>
    <x v="45"/>
    <x v="10"/>
    <x v="1"/>
    <n v="0"/>
    <s v="Skogplanting"/>
    <x v="3"/>
  </r>
  <r>
    <x v="54"/>
    <x v="4"/>
    <x v="46"/>
    <x v="161"/>
    <x v="0"/>
    <n v="12.4"/>
    <s v="Næringsbygg og offentlige bygg"/>
    <x v="0"/>
  </r>
  <r>
    <x v="54"/>
    <x v="4"/>
    <x v="46"/>
    <x v="156"/>
    <x v="0"/>
    <n v="0"/>
    <s v="Annet landbruksområde"/>
    <x v="0"/>
  </r>
  <r>
    <x v="54"/>
    <x v="4"/>
    <x v="46"/>
    <x v="155"/>
    <x v="0"/>
    <n v="16.7"/>
    <s v="Bolig- og fritidsbebyggelse"/>
    <x v="0"/>
  </r>
  <r>
    <x v="54"/>
    <x v="4"/>
    <x v="46"/>
    <x v="159"/>
    <x v="0"/>
    <n v="0"/>
    <s v="Friområder mm"/>
    <x v="3"/>
  </r>
  <r>
    <x v="54"/>
    <x v="4"/>
    <x v="46"/>
    <x v="165"/>
    <x v="0"/>
    <n v="0"/>
    <s v="Næringsbygg og offentlige bygg"/>
    <x v="0"/>
  </r>
  <r>
    <x v="54"/>
    <x v="4"/>
    <x v="46"/>
    <x v="162"/>
    <x v="0"/>
    <n v="0"/>
    <s v="Bolig- og fritidsbebyggelse"/>
    <x v="0"/>
  </r>
  <r>
    <x v="54"/>
    <x v="4"/>
    <x v="46"/>
    <x v="27"/>
    <x v="0"/>
    <n v="0"/>
    <s v="Golfbane mm"/>
    <x v="3"/>
  </r>
  <r>
    <x v="54"/>
    <x v="4"/>
    <x v="46"/>
    <x v="26"/>
    <x v="0"/>
    <n v="7.3"/>
    <s v="Friområder mm"/>
    <x v="3"/>
  </r>
  <r>
    <x v="54"/>
    <x v="4"/>
    <x v="46"/>
    <x v="160"/>
    <x v="0"/>
    <n v="0"/>
    <s v="Ikke fordelt"/>
    <x v="2"/>
  </r>
  <r>
    <x v="54"/>
    <x v="4"/>
    <x v="46"/>
    <x v="164"/>
    <x v="0"/>
    <n v="0.2"/>
    <s v="Bolig- og fritidsbebyggelse"/>
    <x v="0"/>
  </r>
  <r>
    <x v="54"/>
    <x v="4"/>
    <x v="46"/>
    <x v="163"/>
    <x v="0"/>
    <n v="35.299999999999997"/>
    <s v="Bolig- og fritidsbebyggelse"/>
    <x v="0"/>
  </r>
  <r>
    <x v="54"/>
    <x v="4"/>
    <x v="46"/>
    <x v="154"/>
    <x v="0"/>
    <n v="0"/>
    <s v="Næringsbygg og offentlige bygg"/>
    <x v="0"/>
  </r>
  <r>
    <x v="54"/>
    <x v="4"/>
    <x v="46"/>
    <x v="157"/>
    <x v="0"/>
    <n v="0"/>
    <s v="Næringsbygg og offentlige bygg"/>
    <x v="0"/>
  </r>
  <r>
    <x v="54"/>
    <x v="4"/>
    <x v="46"/>
    <x v="166"/>
    <x v="0"/>
    <n v="81.099999999999994"/>
    <n v="0"/>
    <x v="5"/>
  </r>
  <r>
    <x v="54"/>
    <x v="4"/>
    <x v="46"/>
    <x v="158"/>
    <x v="0"/>
    <n v="9.1999999999999993"/>
    <s v="Samferdselsanlegg"/>
    <x v="1"/>
  </r>
  <r>
    <x v="54"/>
    <x v="4"/>
    <x v="46"/>
    <x v="10"/>
    <x v="0"/>
    <n v="0"/>
    <s v="Skogplanting"/>
    <x v="3"/>
  </r>
  <r>
    <x v="54"/>
    <x v="4"/>
    <x v="46"/>
    <x v="161"/>
    <x v="1"/>
    <n v="0.1"/>
    <s v="Næringsbygg og offentlige bygg"/>
    <x v="0"/>
  </r>
  <r>
    <x v="54"/>
    <x v="4"/>
    <x v="46"/>
    <x v="156"/>
    <x v="1"/>
    <n v="0"/>
    <s v="Annet landbruksområde"/>
    <x v="0"/>
  </r>
  <r>
    <x v="54"/>
    <x v="4"/>
    <x v="46"/>
    <x v="155"/>
    <x v="1"/>
    <n v="0.2"/>
    <s v="Bolig- og fritidsbebyggelse"/>
    <x v="0"/>
  </r>
  <r>
    <x v="54"/>
    <x v="4"/>
    <x v="46"/>
    <x v="159"/>
    <x v="1"/>
    <n v="0"/>
    <s v="Friområder mm"/>
    <x v="3"/>
  </r>
  <r>
    <x v="54"/>
    <x v="4"/>
    <x v="46"/>
    <x v="165"/>
    <x v="1"/>
    <n v="0"/>
    <s v="Næringsbygg og offentlige bygg"/>
    <x v="0"/>
  </r>
  <r>
    <x v="54"/>
    <x v="4"/>
    <x v="46"/>
    <x v="162"/>
    <x v="1"/>
    <n v="0"/>
    <s v="Bolig- og fritidsbebyggelse"/>
    <x v="0"/>
  </r>
  <r>
    <x v="54"/>
    <x v="4"/>
    <x v="46"/>
    <x v="27"/>
    <x v="1"/>
    <n v="0"/>
    <s v="Golfbane mm"/>
    <x v="3"/>
  </r>
  <r>
    <x v="54"/>
    <x v="4"/>
    <x v="46"/>
    <x v="26"/>
    <x v="1"/>
    <n v="6.2"/>
    <s v="Friområder mm"/>
    <x v="3"/>
  </r>
  <r>
    <x v="54"/>
    <x v="4"/>
    <x v="46"/>
    <x v="160"/>
    <x v="1"/>
    <n v="7.1"/>
    <s v="Ikke fordelt"/>
    <x v="2"/>
  </r>
  <r>
    <x v="54"/>
    <x v="4"/>
    <x v="46"/>
    <x v="164"/>
    <x v="1"/>
    <n v="0"/>
    <s v="Bolig- og fritidsbebyggelse"/>
    <x v="0"/>
  </r>
  <r>
    <x v="54"/>
    <x v="4"/>
    <x v="46"/>
    <x v="163"/>
    <x v="1"/>
    <n v="0"/>
    <s v="Bolig- og fritidsbebyggelse"/>
    <x v="0"/>
  </r>
  <r>
    <x v="54"/>
    <x v="4"/>
    <x v="46"/>
    <x v="154"/>
    <x v="1"/>
    <n v="15.8"/>
    <s v="Næringsbygg og offentlige bygg"/>
    <x v="0"/>
  </r>
  <r>
    <x v="54"/>
    <x v="4"/>
    <x v="46"/>
    <x v="157"/>
    <x v="1"/>
    <n v="0"/>
    <s v="Næringsbygg og offentlige bygg"/>
    <x v="0"/>
  </r>
  <r>
    <x v="54"/>
    <x v="4"/>
    <x v="46"/>
    <x v="166"/>
    <x v="1"/>
    <n v="30.4"/>
    <n v="0"/>
    <x v="5"/>
  </r>
  <r>
    <x v="54"/>
    <x v="4"/>
    <x v="46"/>
    <x v="158"/>
    <x v="1"/>
    <n v="1"/>
    <s v="Samferdselsanlegg"/>
    <x v="1"/>
  </r>
  <r>
    <x v="54"/>
    <x v="4"/>
    <x v="46"/>
    <x v="10"/>
    <x v="1"/>
    <n v="0"/>
    <s v="Skogplanting"/>
    <x v="3"/>
  </r>
  <r>
    <x v="54"/>
    <x v="4"/>
    <x v="47"/>
    <x v="161"/>
    <x v="0"/>
    <n v="0"/>
    <s v="Næringsbygg og offentlige bygg"/>
    <x v="0"/>
  </r>
  <r>
    <x v="54"/>
    <x v="4"/>
    <x v="47"/>
    <x v="156"/>
    <x v="0"/>
    <n v="0"/>
    <s v="Annet landbruksområde"/>
    <x v="0"/>
  </r>
  <r>
    <x v="54"/>
    <x v="4"/>
    <x v="47"/>
    <x v="155"/>
    <x v="0"/>
    <n v="0"/>
    <s v="Bolig- og fritidsbebyggelse"/>
    <x v="0"/>
  </r>
  <r>
    <x v="54"/>
    <x v="4"/>
    <x v="47"/>
    <x v="159"/>
    <x v="0"/>
    <n v="0"/>
    <s v="Friområder mm"/>
    <x v="3"/>
  </r>
  <r>
    <x v="54"/>
    <x v="4"/>
    <x v="47"/>
    <x v="165"/>
    <x v="0"/>
    <n v="0"/>
    <s v="Næringsbygg og offentlige bygg"/>
    <x v="0"/>
  </r>
  <r>
    <x v="54"/>
    <x v="4"/>
    <x v="47"/>
    <x v="162"/>
    <x v="0"/>
    <n v="0"/>
    <s v="Bolig- og fritidsbebyggelse"/>
    <x v="0"/>
  </r>
  <r>
    <x v="54"/>
    <x v="4"/>
    <x v="47"/>
    <x v="27"/>
    <x v="0"/>
    <n v="0"/>
    <s v="Golfbane mm"/>
    <x v="3"/>
  </r>
  <r>
    <x v="54"/>
    <x v="4"/>
    <x v="47"/>
    <x v="26"/>
    <x v="0"/>
    <n v="0"/>
    <s v="Friområder mm"/>
    <x v="3"/>
  </r>
  <r>
    <x v="54"/>
    <x v="4"/>
    <x v="47"/>
    <x v="160"/>
    <x v="0"/>
    <n v="0"/>
    <s v="Ikke fordelt"/>
    <x v="2"/>
  </r>
  <r>
    <x v="54"/>
    <x v="4"/>
    <x v="47"/>
    <x v="164"/>
    <x v="0"/>
    <n v="0"/>
    <s v="Bolig- og fritidsbebyggelse"/>
    <x v="0"/>
  </r>
  <r>
    <x v="54"/>
    <x v="4"/>
    <x v="47"/>
    <x v="163"/>
    <x v="0"/>
    <n v="0"/>
    <s v="Bolig- og fritidsbebyggelse"/>
    <x v="0"/>
  </r>
  <r>
    <x v="54"/>
    <x v="4"/>
    <x v="47"/>
    <x v="154"/>
    <x v="0"/>
    <n v="0"/>
    <s v="Næringsbygg og offentlige bygg"/>
    <x v="0"/>
  </r>
  <r>
    <x v="54"/>
    <x v="4"/>
    <x v="47"/>
    <x v="157"/>
    <x v="0"/>
    <n v="0"/>
    <s v="Næringsbygg og offentlige bygg"/>
    <x v="0"/>
  </r>
  <r>
    <x v="54"/>
    <x v="4"/>
    <x v="47"/>
    <x v="166"/>
    <x v="0"/>
    <n v="0"/>
    <n v="0"/>
    <x v="5"/>
  </r>
  <r>
    <x v="54"/>
    <x v="4"/>
    <x v="47"/>
    <x v="158"/>
    <x v="0"/>
    <n v="0"/>
    <s v="Samferdselsanlegg"/>
    <x v="1"/>
  </r>
  <r>
    <x v="54"/>
    <x v="4"/>
    <x v="47"/>
    <x v="10"/>
    <x v="0"/>
    <n v="0"/>
    <s v="Skogplanting"/>
    <x v="3"/>
  </r>
  <r>
    <x v="54"/>
    <x v="4"/>
    <x v="47"/>
    <x v="161"/>
    <x v="1"/>
    <n v="0"/>
    <s v="Næringsbygg og offentlige bygg"/>
    <x v="0"/>
  </r>
  <r>
    <x v="54"/>
    <x v="4"/>
    <x v="47"/>
    <x v="156"/>
    <x v="1"/>
    <n v="0"/>
    <s v="Annet landbruksområde"/>
    <x v="0"/>
  </r>
  <r>
    <x v="54"/>
    <x v="4"/>
    <x v="47"/>
    <x v="155"/>
    <x v="1"/>
    <n v="0"/>
    <s v="Bolig- og fritidsbebyggelse"/>
    <x v="0"/>
  </r>
  <r>
    <x v="54"/>
    <x v="4"/>
    <x v="47"/>
    <x v="159"/>
    <x v="1"/>
    <n v="0"/>
    <s v="Friområder mm"/>
    <x v="3"/>
  </r>
  <r>
    <x v="54"/>
    <x v="4"/>
    <x v="47"/>
    <x v="165"/>
    <x v="1"/>
    <n v="0"/>
    <s v="Næringsbygg og offentlige bygg"/>
    <x v="0"/>
  </r>
  <r>
    <x v="54"/>
    <x v="4"/>
    <x v="47"/>
    <x v="162"/>
    <x v="1"/>
    <n v="0"/>
    <s v="Bolig- og fritidsbebyggelse"/>
    <x v="0"/>
  </r>
  <r>
    <x v="54"/>
    <x v="4"/>
    <x v="47"/>
    <x v="27"/>
    <x v="1"/>
    <n v="0"/>
    <s v="Golfbane mm"/>
    <x v="3"/>
  </r>
  <r>
    <x v="54"/>
    <x v="4"/>
    <x v="47"/>
    <x v="26"/>
    <x v="1"/>
    <n v="0"/>
    <s v="Friområder mm"/>
    <x v="3"/>
  </r>
  <r>
    <x v="54"/>
    <x v="4"/>
    <x v="47"/>
    <x v="160"/>
    <x v="1"/>
    <n v="0"/>
    <s v="Ikke fordelt"/>
    <x v="2"/>
  </r>
  <r>
    <x v="54"/>
    <x v="4"/>
    <x v="47"/>
    <x v="164"/>
    <x v="1"/>
    <n v="0"/>
    <s v="Bolig- og fritidsbebyggelse"/>
    <x v="0"/>
  </r>
  <r>
    <x v="54"/>
    <x v="4"/>
    <x v="47"/>
    <x v="163"/>
    <x v="1"/>
    <n v="0"/>
    <s v="Bolig- og fritidsbebyggelse"/>
    <x v="0"/>
  </r>
  <r>
    <x v="54"/>
    <x v="4"/>
    <x v="47"/>
    <x v="154"/>
    <x v="1"/>
    <n v="0"/>
    <s v="Næringsbygg og offentlige bygg"/>
    <x v="0"/>
  </r>
  <r>
    <x v="54"/>
    <x v="4"/>
    <x v="47"/>
    <x v="157"/>
    <x v="1"/>
    <n v="0"/>
    <s v="Næringsbygg og offentlige bygg"/>
    <x v="0"/>
  </r>
  <r>
    <x v="54"/>
    <x v="4"/>
    <x v="47"/>
    <x v="166"/>
    <x v="1"/>
    <n v="0"/>
    <n v="0"/>
    <x v="5"/>
  </r>
  <r>
    <x v="54"/>
    <x v="4"/>
    <x v="47"/>
    <x v="158"/>
    <x v="1"/>
    <n v="0"/>
    <s v="Samferdselsanlegg"/>
    <x v="1"/>
  </r>
  <r>
    <x v="54"/>
    <x v="4"/>
    <x v="47"/>
    <x v="10"/>
    <x v="1"/>
    <n v="0"/>
    <s v="Skogplanting"/>
    <x v="3"/>
  </r>
  <r>
    <x v="54"/>
    <x v="4"/>
    <x v="87"/>
    <x v="161"/>
    <x v="0"/>
    <n v="3.3"/>
    <s v="Næringsbygg og offentlige bygg"/>
    <x v="0"/>
  </r>
  <r>
    <x v="54"/>
    <x v="4"/>
    <x v="87"/>
    <x v="156"/>
    <x v="0"/>
    <n v="0"/>
    <s v="Annet landbruksområde"/>
    <x v="0"/>
  </r>
  <r>
    <x v="54"/>
    <x v="4"/>
    <x v="87"/>
    <x v="155"/>
    <x v="0"/>
    <n v="0"/>
    <s v="Bolig- og fritidsbebyggelse"/>
    <x v="0"/>
  </r>
  <r>
    <x v="54"/>
    <x v="4"/>
    <x v="87"/>
    <x v="159"/>
    <x v="0"/>
    <n v="0"/>
    <s v="Friområder mm"/>
    <x v="3"/>
  </r>
  <r>
    <x v="54"/>
    <x v="4"/>
    <x v="87"/>
    <x v="165"/>
    <x v="0"/>
    <n v="0"/>
    <s v="Næringsbygg og offentlige bygg"/>
    <x v="0"/>
  </r>
  <r>
    <x v="54"/>
    <x v="4"/>
    <x v="87"/>
    <x v="162"/>
    <x v="0"/>
    <n v="0"/>
    <s v="Bolig- og fritidsbebyggelse"/>
    <x v="0"/>
  </r>
  <r>
    <x v="54"/>
    <x v="4"/>
    <x v="87"/>
    <x v="27"/>
    <x v="0"/>
    <n v="0"/>
    <s v="Golfbane mm"/>
    <x v="3"/>
  </r>
  <r>
    <x v="54"/>
    <x v="4"/>
    <x v="87"/>
    <x v="26"/>
    <x v="0"/>
    <n v="1.8"/>
    <s v="Friområder mm"/>
    <x v="3"/>
  </r>
  <r>
    <x v="54"/>
    <x v="4"/>
    <x v="87"/>
    <x v="160"/>
    <x v="0"/>
    <n v="0"/>
    <s v="Ikke fordelt"/>
    <x v="2"/>
  </r>
  <r>
    <x v="54"/>
    <x v="4"/>
    <x v="87"/>
    <x v="164"/>
    <x v="0"/>
    <n v="0"/>
    <s v="Bolig- og fritidsbebyggelse"/>
    <x v="0"/>
  </r>
  <r>
    <x v="54"/>
    <x v="4"/>
    <x v="87"/>
    <x v="163"/>
    <x v="0"/>
    <n v="0"/>
    <s v="Bolig- og fritidsbebyggelse"/>
    <x v="0"/>
  </r>
  <r>
    <x v="54"/>
    <x v="4"/>
    <x v="87"/>
    <x v="154"/>
    <x v="0"/>
    <n v="0"/>
    <s v="Næringsbygg og offentlige bygg"/>
    <x v="0"/>
  </r>
  <r>
    <x v="54"/>
    <x v="4"/>
    <x v="87"/>
    <x v="157"/>
    <x v="0"/>
    <n v="7.5"/>
    <s v="Næringsbygg og offentlige bygg"/>
    <x v="0"/>
  </r>
  <r>
    <x v="54"/>
    <x v="4"/>
    <x v="87"/>
    <x v="166"/>
    <x v="0"/>
    <n v="14.6"/>
    <n v="0"/>
    <x v="5"/>
  </r>
  <r>
    <x v="54"/>
    <x v="4"/>
    <x v="87"/>
    <x v="158"/>
    <x v="0"/>
    <n v="2"/>
    <s v="Samferdselsanlegg"/>
    <x v="1"/>
  </r>
  <r>
    <x v="54"/>
    <x v="4"/>
    <x v="87"/>
    <x v="10"/>
    <x v="0"/>
    <n v="0"/>
    <s v="Skogplanting"/>
    <x v="3"/>
  </r>
  <r>
    <x v="54"/>
    <x v="4"/>
    <x v="87"/>
    <x v="161"/>
    <x v="1"/>
    <n v="0.8"/>
    <s v="Næringsbygg og offentlige bygg"/>
    <x v="0"/>
  </r>
  <r>
    <x v="54"/>
    <x v="4"/>
    <x v="87"/>
    <x v="156"/>
    <x v="1"/>
    <n v="0"/>
    <s v="Annet landbruksområde"/>
    <x v="0"/>
  </r>
  <r>
    <x v="54"/>
    <x v="4"/>
    <x v="87"/>
    <x v="155"/>
    <x v="1"/>
    <n v="0"/>
    <s v="Bolig- og fritidsbebyggelse"/>
    <x v="0"/>
  </r>
  <r>
    <x v="54"/>
    <x v="4"/>
    <x v="87"/>
    <x v="159"/>
    <x v="1"/>
    <n v="0"/>
    <s v="Friområder mm"/>
    <x v="3"/>
  </r>
  <r>
    <x v="54"/>
    <x v="4"/>
    <x v="87"/>
    <x v="165"/>
    <x v="1"/>
    <n v="0"/>
    <s v="Næringsbygg og offentlige bygg"/>
    <x v="0"/>
  </r>
  <r>
    <x v="54"/>
    <x v="4"/>
    <x v="87"/>
    <x v="162"/>
    <x v="1"/>
    <n v="0"/>
    <s v="Bolig- og fritidsbebyggelse"/>
    <x v="0"/>
  </r>
  <r>
    <x v="54"/>
    <x v="4"/>
    <x v="87"/>
    <x v="27"/>
    <x v="1"/>
    <n v="0"/>
    <s v="Golfbane mm"/>
    <x v="3"/>
  </r>
  <r>
    <x v="54"/>
    <x v="4"/>
    <x v="87"/>
    <x v="26"/>
    <x v="1"/>
    <n v="0"/>
    <s v="Friområder mm"/>
    <x v="3"/>
  </r>
  <r>
    <x v="54"/>
    <x v="4"/>
    <x v="87"/>
    <x v="160"/>
    <x v="1"/>
    <n v="0"/>
    <s v="Ikke fordelt"/>
    <x v="2"/>
  </r>
  <r>
    <x v="54"/>
    <x v="4"/>
    <x v="87"/>
    <x v="164"/>
    <x v="1"/>
    <n v="0"/>
    <s v="Bolig- og fritidsbebyggelse"/>
    <x v="0"/>
  </r>
  <r>
    <x v="54"/>
    <x v="4"/>
    <x v="87"/>
    <x v="163"/>
    <x v="1"/>
    <n v="0"/>
    <s v="Bolig- og fritidsbebyggelse"/>
    <x v="0"/>
  </r>
  <r>
    <x v="54"/>
    <x v="4"/>
    <x v="87"/>
    <x v="154"/>
    <x v="1"/>
    <n v="0"/>
    <s v="Næringsbygg og offentlige bygg"/>
    <x v="0"/>
  </r>
  <r>
    <x v="54"/>
    <x v="4"/>
    <x v="87"/>
    <x v="157"/>
    <x v="1"/>
    <n v="0"/>
    <s v="Næringsbygg og offentlige bygg"/>
    <x v="0"/>
  </r>
  <r>
    <x v="54"/>
    <x v="4"/>
    <x v="87"/>
    <x v="166"/>
    <x v="1"/>
    <n v="0.8"/>
    <n v="0"/>
    <x v="5"/>
  </r>
  <r>
    <x v="54"/>
    <x v="4"/>
    <x v="87"/>
    <x v="158"/>
    <x v="1"/>
    <n v="0"/>
    <s v="Samferdselsanlegg"/>
    <x v="1"/>
  </r>
  <r>
    <x v="54"/>
    <x v="4"/>
    <x v="87"/>
    <x v="10"/>
    <x v="1"/>
    <n v="0"/>
    <s v="Skogplanting"/>
    <x v="3"/>
  </r>
  <r>
    <x v="54"/>
    <x v="4"/>
    <x v="57"/>
    <x v="161"/>
    <x v="0"/>
    <n v="0"/>
    <s v="Næringsbygg og offentlige bygg"/>
    <x v="0"/>
  </r>
  <r>
    <x v="54"/>
    <x v="4"/>
    <x v="57"/>
    <x v="156"/>
    <x v="0"/>
    <n v="0"/>
    <s v="Annet landbruksområde"/>
    <x v="0"/>
  </r>
  <r>
    <x v="54"/>
    <x v="4"/>
    <x v="57"/>
    <x v="155"/>
    <x v="0"/>
    <n v="0"/>
    <s v="Bolig- og fritidsbebyggelse"/>
    <x v="0"/>
  </r>
  <r>
    <x v="54"/>
    <x v="4"/>
    <x v="57"/>
    <x v="159"/>
    <x v="0"/>
    <n v="0"/>
    <s v="Friområder mm"/>
    <x v="3"/>
  </r>
  <r>
    <x v="54"/>
    <x v="4"/>
    <x v="57"/>
    <x v="165"/>
    <x v="0"/>
    <n v="0"/>
    <s v="Næringsbygg og offentlige bygg"/>
    <x v="0"/>
  </r>
  <r>
    <x v="54"/>
    <x v="4"/>
    <x v="57"/>
    <x v="162"/>
    <x v="0"/>
    <n v="0"/>
    <s v="Bolig- og fritidsbebyggelse"/>
    <x v="0"/>
  </r>
  <r>
    <x v="54"/>
    <x v="4"/>
    <x v="57"/>
    <x v="27"/>
    <x v="0"/>
    <n v="0"/>
    <s v="Golfbane mm"/>
    <x v="3"/>
  </r>
  <r>
    <x v="54"/>
    <x v="4"/>
    <x v="57"/>
    <x v="26"/>
    <x v="0"/>
    <n v="0"/>
    <s v="Friområder mm"/>
    <x v="3"/>
  </r>
  <r>
    <x v="54"/>
    <x v="4"/>
    <x v="57"/>
    <x v="160"/>
    <x v="0"/>
    <n v="0"/>
    <s v="Ikke fordelt"/>
    <x v="2"/>
  </r>
  <r>
    <x v="54"/>
    <x v="4"/>
    <x v="57"/>
    <x v="164"/>
    <x v="0"/>
    <n v="0"/>
    <s v="Bolig- og fritidsbebyggelse"/>
    <x v="0"/>
  </r>
  <r>
    <x v="54"/>
    <x v="4"/>
    <x v="57"/>
    <x v="163"/>
    <x v="0"/>
    <n v="0"/>
    <s v="Bolig- og fritidsbebyggelse"/>
    <x v="0"/>
  </r>
  <r>
    <x v="54"/>
    <x v="4"/>
    <x v="57"/>
    <x v="154"/>
    <x v="0"/>
    <n v="0"/>
    <s v="Næringsbygg og offentlige bygg"/>
    <x v="0"/>
  </r>
  <r>
    <x v="54"/>
    <x v="4"/>
    <x v="57"/>
    <x v="157"/>
    <x v="0"/>
    <n v="0"/>
    <s v="Næringsbygg og offentlige bygg"/>
    <x v="0"/>
  </r>
  <r>
    <x v="54"/>
    <x v="4"/>
    <x v="57"/>
    <x v="166"/>
    <x v="0"/>
    <n v="0"/>
    <n v="0"/>
    <x v="5"/>
  </r>
  <r>
    <x v="54"/>
    <x v="4"/>
    <x v="57"/>
    <x v="158"/>
    <x v="0"/>
    <n v="0"/>
    <s v="Samferdselsanlegg"/>
    <x v="1"/>
  </r>
  <r>
    <x v="54"/>
    <x v="4"/>
    <x v="57"/>
    <x v="10"/>
    <x v="0"/>
    <n v="0.4"/>
    <s v="Skogplanting"/>
    <x v="3"/>
  </r>
  <r>
    <x v="54"/>
    <x v="4"/>
    <x v="57"/>
    <x v="161"/>
    <x v="1"/>
    <n v="0"/>
    <s v="Næringsbygg og offentlige bygg"/>
    <x v="0"/>
  </r>
  <r>
    <x v="54"/>
    <x v="4"/>
    <x v="57"/>
    <x v="156"/>
    <x v="1"/>
    <n v="0"/>
    <s v="Annet landbruksområde"/>
    <x v="0"/>
  </r>
  <r>
    <x v="54"/>
    <x v="4"/>
    <x v="57"/>
    <x v="155"/>
    <x v="1"/>
    <n v="0"/>
    <s v="Bolig- og fritidsbebyggelse"/>
    <x v="0"/>
  </r>
  <r>
    <x v="54"/>
    <x v="4"/>
    <x v="57"/>
    <x v="159"/>
    <x v="1"/>
    <n v="0"/>
    <s v="Friområder mm"/>
    <x v="3"/>
  </r>
  <r>
    <x v="54"/>
    <x v="4"/>
    <x v="57"/>
    <x v="165"/>
    <x v="1"/>
    <n v="0"/>
    <s v="Næringsbygg og offentlige bygg"/>
    <x v="0"/>
  </r>
  <r>
    <x v="54"/>
    <x v="4"/>
    <x v="57"/>
    <x v="162"/>
    <x v="1"/>
    <n v="0"/>
    <s v="Bolig- og fritidsbebyggelse"/>
    <x v="0"/>
  </r>
  <r>
    <x v="54"/>
    <x v="4"/>
    <x v="57"/>
    <x v="27"/>
    <x v="1"/>
    <n v="0"/>
    <s v="Golfbane mm"/>
    <x v="3"/>
  </r>
  <r>
    <x v="54"/>
    <x v="4"/>
    <x v="57"/>
    <x v="26"/>
    <x v="1"/>
    <n v="0"/>
    <s v="Friområder mm"/>
    <x v="3"/>
  </r>
  <r>
    <x v="54"/>
    <x v="4"/>
    <x v="57"/>
    <x v="160"/>
    <x v="1"/>
    <n v="0"/>
    <s v="Ikke fordelt"/>
    <x v="2"/>
  </r>
  <r>
    <x v="54"/>
    <x v="4"/>
    <x v="57"/>
    <x v="164"/>
    <x v="1"/>
    <n v="0"/>
    <s v="Bolig- og fritidsbebyggelse"/>
    <x v="0"/>
  </r>
  <r>
    <x v="54"/>
    <x v="4"/>
    <x v="57"/>
    <x v="163"/>
    <x v="1"/>
    <n v="0"/>
    <s v="Bolig- og fritidsbebyggelse"/>
    <x v="0"/>
  </r>
  <r>
    <x v="54"/>
    <x v="4"/>
    <x v="57"/>
    <x v="154"/>
    <x v="1"/>
    <n v="0"/>
    <s v="Næringsbygg og offentlige bygg"/>
    <x v="0"/>
  </r>
  <r>
    <x v="54"/>
    <x v="4"/>
    <x v="57"/>
    <x v="157"/>
    <x v="1"/>
    <n v="0"/>
    <s v="Næringsbygg og offentlige bygg"/>
    <x v="0"/>
  </r>
  <r>
    <x v="54"/>
    <x v="4"/>
    <x v="57"/>
    <x v="166"/>
    <x v="1"/>
    <n v="0"/>
    <n v="0"/>
    <x v="5"/>
  </r>
  <r>
    <x v="54"/>
    <x v="4"/>
    <x v="57"/>
    <x v="158"/>
    <x v="1"/>
    <n v="0"/>
    <s v="Samferdselsanlegg"/>
    <x v="1"/>
  </r>
  <r>
    <x v="54"/>
    <x v="4"/>
    <x v="57"/>
    <x v="10"/>
    <x v="1"/>
    <n v="0"/>
    <s v="Skogplanting"/>
    <x v="3"/>
  </r>
  <r>
    <x v="54"/>
    <x v="4"/>
    <x v="58"/>
    <x v="161"/>
    <x v="0"/>
    <n v="0"/>
    <s v="Næringsbygg og offentlige bygg"/>
    <x v="0"/>
  </r>
  <r>
    <x v="54"/>
    <x v="4"/>
    <x v="58"/>
    <x v="156"/>
    <x v="0"/>
    <n v="0"/>
    <s v="Annet landbruksområde"/>
    <x v="0"/>
  </r>
  <r>
    <x v="54"/>
    <x v="4"/>
    <x v="58"/>
    <x v="155"/>
    <x v="0"/>
    <n v="0.6"/>
    <s v="Bolig- og fritidsbebyggelse"/>
    <x v="0"/>
  </r>
  <r>
    <x v="54"/>
    <x v="4"/>
    <x v="58"/>
    <x v="159"/>
    <x v="0"/>
    <n v="0"/>
    <s v="Friområder mm"/>
    <x v="3"/>
  </r>
  <r>
    <x v="54"/>
    <x v="4"/>
    <x v="58"/>
    <x v="165"/>
    <x v="0"/>
    <n v="0"/>
    <s v="Næringsbygg og offentlige bygg"/>
    <x v="0"/>
  </r>
  <r>
    <x v="54"/>
    <x v="4"/>
    <x v="58"/>
    <x v="162"/>
    <x v="0"/>
    <n v="0"/>
    <s v="Bolig- og fritidsbebyggelse"/>
    <x v="0"/>
  </r>
  <r>
    <x v="54"/>
    <x v="4"/>
    <x v="58"/>
    <x v="27"/>
    <x v="0"/>
    <n v="0"/>
    <s v="Golfbane mm"/>
    <x v="3"/>
  </r>
  <r>
    <x v="54"/>
    <x v="4"/>
    <x v="58"/>
    <x v="26"/>
    <x v="0"/>
    <n v="0"/>
    <s v="Friområder mm"/>
    <x v="3"/>
  </r>
  <r>
    <x v="54"/>
    <x v="4"/>
    <x v="58"/>
    <x v="160"/>
    <x v="0"/>
    <n v="0"/>
    <s v="Ikke fordelt"/>
    <x v="2"/>
  </r>
  <r>
    <x v="54"/>
    <x v="4"/>
    <x v="58"/>
    <x v="164"/>
    <x v="0"/>
    <n v="0"/>
    <s v="Bolig- og fritidsbebyggelse"/>
    <x v="0"/>
  </r>
  <r>
    <x v="54"/>
    <x v="4"/>
    <x v="58"/>
    <x v="163"/>
    <x v="0"/>
    <n v="0"/>
    <s v="Bolig- og fritidsbebyggelse"/>
    <x v="0"/>
  </r>
  <r>
    <x v="54"/>
    <x v="4"/>
    <x v="58"/>
    <x v="154"/>
    <x v="0"/>
    <n v="0"/>
    <s v="Næringsbygg og offentlige bygg"/>
    <x v="0"/>
  </r>
  <r>
    <x v="54"/>
    <x v="4"/>
    <x v="58"/>
    <x v="157"/>
    <x v="0"/>
    <n v="0"/>
    <s v="Næringsbygg og offentlige bygg"/>
    <x v="0"/>
  </r>
  <r>
    <x v="54"/>
    <x v="4"/>
    <x v="58"/>
    <x v="166"/>
    <x v="0"/>
    <n v="0.6"/>
    <n v="0"/>
    <x v="5"/>
  </r>
  <r>
    <x v="54"/>
    <x v="4"/>
    <x v="58"/>
    <x v="158"/>
    <x v="0"/>
    <n v="0"/>
    <s v="Samferdselsanlegg"/>
    <x v="1"/>
  </r>
  <r>
    <x v="54"/>
    <x v="4"/>
    <x v="58"/>
    <x v="10"/>
    <x v="0"/>
    <n v="0"/>
    <s v="Skogplanting"/>
    <x v="3"/>
  </r>
  <r>
    <x v="54"/>
    <x v="4"/>
    <x v="58"/>
    <x v="161"/>
    <x v="1"/>
    <n v="0"/>
    <s v="Næringsbygg og offentlige bygg"/>
    <x v="0"/>
  </r>
  <r>
    <x v="54"/>
    <x v="4"/>
    <x v="58"/>
    <x v="156"/>
    <x v="1"/>
    <n v="0"/>
    <s v="Annet landbruksområde"/>
    <x v="0"/>
  </r>
  <r>
    <x v="54"/>
    <x v="4"/>
    <x v="58"/>
    <x v="155"/>
    <x v="1"/>
    <n v="0"/>
    <s v="Bolig- og fritidsbebyggelse"/>
    <x v="0"/>
  </r>
  <r>
    <x v="54"/>
    <x v="4"/>
    <x v="58"/>
    <x v="159"/>
    <x v="1"/>
    <n v="0"/>
    <s v="Friområder mm"/>
    <x v="3"/>
  </r>
  <r>
    <x v="54"/>
    <x v="4"/>
    <x v="58"/>
    <x v="165"/>
    <x v="1"/>
    <n v="0"/>
    <s v="Næringsbygg og offentlige bygg"/>
    <x v="0"/>
  </r>
  <r>
    <x v="54"/>
    <x v="4"/>
    <x v="58"/>
    <x v="162"/>
    <x v="1"/>
    <n v="0"/>
    <s v="Bolig- og fritidsbebyggelse"/>
    <x v="0"/>
  </r>
  <r>
    <x v="54"/>
    <x v="4"/>
    <x v="58"/>
    <x v="27"/>
    <x v="1"/>
    <n v="0"/>
    <s v="Golfbane mm"/>
    <x v="3"/>
  </r>
  <r>
    <x v="54"/>
    <x v="4"/>
    <x v="58"/>
    <x v="26"/>
    <x v="1"/>
    <n v="0"/>
    <s v="Friområder mm"/>
    <x v="3"/>
  </r>
  <r>
    <x v="54"/>
    <x v="4"/>
    <x v="58"/>
    <x v="160"/>
    <x v="1"/>
    <n v="0"/>
    <s v="Ikke fordelt"/>
    <x v="2"/>
  </r>
  <r>
    <x v="54"/>
    <x v="4"/>
    <x v="58"/>
    <x v="164"/>
    <x v="1"/>
    <n v="0"/>
    <s v="Bolig- og fritidsbebyggelse"/>
    <x v="0"/>
  </r>
  <r>
    <x v="54"/>
    <x v="4"/>
    <x v="58"/>
    <x v="163"/>
    <x v="1"/>
    <n v="0"/>
    <s v="Bolig- og fritidsbebyggelse"/>
    <x v="0"/>
  </r>
  <r>
    <x v="54"/>
    <x v="4"/>
    <x v="58"/>
    <x v="154"/>
    <x v="1"/>
    <n v="0"/>
    <s v="Næringsbygg og offentlige bygg"/>
    <x v="0"/>
  </r>
  <r>
    <x v="54"/>
    <x v="4"/>
    <x v="58"/>
    <x v="157"/>
    <x v="1"/>
    <n v="0"/>
    <s v="Næringsbygg og offentlige bygg"/>
    <x v="0"/>
  </r>
  <r>
    <x v="54"/>
    <x v="4"/>
    <x v="58"/>
    <x v="166"/>
    <x v="1"/>
    <n v="0"/>
    <n v="0"/>
    <x v="5"/>
  </r>
  <r>
    <x v="54"/>
    <x v="4"/>
    <x v="58"/>
    <x v="158"/>
    <x v="1"/>
    <n v="0"/>
    <s v="Samferdselsanlegg"/>
    <x v="1"/>
  </r>
  <r>
    <x v="54"/>
    <x v="4"/>
    <x v="58"/>
    <x v="10"/>
    <x v="1"/>
    <n v="0"/>
    <s v="Skogplanting"/>
    <x v="3"/>
  </r>
  <r>
    <x v="54"/>
    <x v="4"/>
    <x v="59"/>
    <x v="161"/>
    <x v="0"/>
    <n v="0"/>
    <s v="Næringsbygg og offentlige bygg"/>
    <x v="0"/>
  </r>
  <r>
    <x v="54"/>
    <x v="4"/>
    <x v="59"/>
    <x v="156"/>
    <x v="0"/>
    <n v="0"/>
    <s v="Annet landbruksområde"/>
    <x v="0"/>
  </r>
  <r>
    <x v="54"/>
    <x v="4"/>
    <x v="59"/>
    <x v="155"/>
    <x v="0"/>
    <n v="0"/>
    <s v="Bolig- og fritidsbebyggelse"/>
    <x v="0"/>
  </r>
  <r>
    <x v="54"/>
    <x v="4"/>
    <x v="59"/>
    <x v="159"/>
    <x v="0"/>
    <n v="0"/>
    <s v="Friområder mm"/>
    <x v="3"/>
  </r>
  <r>
    <x v="54"/>
    <x v="4"/>
    <x v="59"/>
    <x v="165"/>
    <x v="0"/>
    <n v="0"/>
    <s v="Næringsbygg og offentlige bygg"/>
    <x v="0"/>
  </r>
  <r>
    <x v="54"/>
    <x v="4"/>
    <x v="59"/>
    <x v="162"/>
    <x v="0"/>
    <n v="0"/>
    <s v="Bolig- og fritidsbebyggelse"/>
    <x v="0"/>
  </r>
  <r>
    <x v="54"/>
    <x v="4"/>
    <x v="59"/>
    <x v="27"/>
    <x v="0"/>
    <n v="0"/>
    <s v="Golfbane mm"/>
    <x v="3"/>
  </r>
  <r>
    <x v="54"/>
    <x v="4"/>
    <x v="59"/>
    <x v="26"/>
    <x v="0"/>
    <n v="0"/>
    <s v="Friområder mm"/>
    <x v="3"/>
  </r>
  <r>
    <x v="54"/>
    <x v="4"/>
    <x v="59"/>
    <x v="160"/>
    <x v="0"/>
    <n v="0"/>
    <s v="Ikke fordelt"/>
    <x v="2"/>
  </r>
  <r>
    <x v="54"/>
    <x v="4"/>
    <x v="59"/>
    <x v="164"/>
    <x v="0"/>
    <n v="0"/>
    <s v="Bolig- og fritidsbebyggelse"/>
    <x v="0"/>
  </r>
  <r>
    <x v="54"/>
    <x v="4"/>
    <x v="59"/>
    <x v="163"/>
    <x v="0"/>
    <n v="0"/>
    <s v="Bolig- og fritidsbebyggelse"/>
    <x v="0"/>
  </r>
  <r>
    <x v="54"/>
    <x v="4"/>
    <x v="59"/>
    <x v="154"/>
    <x v="0"/>
    <n v="0"/>
    <s v="Næringsbygg og offentlige bygg"/>
    <x v="0"/>
  </r>
  <r>
    <x v="54"/>
    <x v="4"/>
    <x v="59"/>
    <x v="157"/>
    <x v="0"/>
    <n v="0"/>
    <s v="Næringsbygg og offentlige bygg"/>
    <x v="0"/>
  </r>
  <r>
    <x v="54"/>
    <x v="4"/>
    <x v="59"/>
    <x v="166"/>
    <x v="0"/>
    <n v="0"/>
    <n v="0"/>
    <x v="5"/>
  </r>
  <r>
    <x v="54"/>
    <x v="4"/>
    <x v="59"/>
    <x v="158"/>
    <x v="0"/>
    <n v="0"/>
    <s v="Samferdselsanlegg"/>
    <x v="1"/>
  </r>
  <r>
    <x v="54"/>
    <x v="4"/>
    <x v="59"/>
    <x v="10"/>
    <x v="0"/>
    <n v="0"/>
    <s v="Skogplanting"/>
    <x v="3"/>
  </r>
  <r>
    <x v="54"/>
    <x v="4"/>
    <x v="59"/>
    <x v="161"/>
    <x v="1"/>
    <n v="0"/>
    <s v="Næringsbygg og offentlige bygg"/>
    <x v="0"/>
  </r>
  <r>
    <x v="54"/>
    <x v="4"/>
    <x v="59"/>
    <x v="156"/>
    <x v="1"/>
    <n v="0"/>
    <s v="Annet landbruksområde"/>
    <x v="0"/>
  </r>
  <r>
    <x v="54"/>
    <x v="4"/>
    <x v="59"/>
    <x v="155"/>
    <x v="1"/>
    <n v="0"/>
    <s v="Bolig- og fritidsbebyggelse"/>
    <x v="0"/>
  </r>
  <r>
    <x v="54"/>
    <x v="4"/>
    <x v="59"/>
    <x v="159"/>
    <x v="1"/>
    <n v="0"/>
    <s v="Friområder mm"/>
    <x v="3"/>
  </r>
  <r>
    <x v="54"/>
    <x v="4"/>
    <x v="59"/>
    <x v="165"/>
    <x v="1"/>
    <n v="0"/>
    <s v="Næringsbygg og offentlige bygg"/>
    <x v="0"/>
  </r>
  <r>
    <x v="54"/>
    <x v="4"/>
    <x v="59"/>
    <x v="162"/>
    <x v="1"/>
    <n v="0"/>
    <s v="Bolig- og fritidsbebyggelse"/>
    <x v="0"/>
  </r>
  <r>
    <x v="54"/>
    <x v="4"/>
    <x v="59"/>
    <x v="27"/>
    <x v="1"/>
    <n v="0"/>
    <s v="Golfbane mm"/>
    <x v="3"/>
  </r>
  <r>
    <x v="54"/>
    <x v="4"/>
    <x v="59"/>
    <x v="26"/>
    <x v="1"/>
    <n v="0"/>
    <s v="Friområder mm"/>
    <x v="3"/>
  </r>
  <r>
    <x v="54"/>
    <x v="4"/>
    <x v="59"/>
    <x v="160"/>
    <x v="1"/>
    <n v="0"/>
    <s v="Ikke fordelt"/>
    <x v="2"/>
  </r>
  <r>
    <x v="54"/>
    <x v="4"/>
    <x v="59"/>
    <x v="164"/>
    <x v="1"/>
    <n v="0"/>
    <s v="Bolig- og fritidsbebyggelse"/>
    <x v="0"/>
  </r>
  <r>
    <x v="54"/>
    <x v="4"/>
    <x v="59"/>
    <x v="163"/>
    <x v="1"/>
    <n v="0"/>
    <s v="Bolig- og fritidsbebyggelse"/>
    <x v="0"/>
  </r>
  <r>
    <x v="54"/>
    <x v="4"/>
    <x v="59"/>
    <x v="154"/>
    <x v="1"/>
    <n v="0"/>
    <s v="Næringsbygg og offentlige bygg"/>
    <x v="0"/>
  </r>
  <r>
    <x v="54"/>
    <x v="4"/>
    <x v="59"/>
    <x v="157"/>
    <x v="1"/>
    <n v="0"/>
    <s v="Næringsbygg og offentlige bygg"/>
    <x v="0"/>
  </r>
  <r>
    <x v="54"/>
    <x v="4"/>
    <x v="59"/>
    <x v="166"/>
    <x v="1"/>
    <n v="0"/>
    <n v="0"/>
    <x v="5"/>
  </r>
  <r>
    <x v="54"/>
    <x v="4"/>
    <x v="59"/>
    <x v="158"/>
    <x v="1"/>
    <n v="0"/>
    <s v="Samferdselsanlegg"/>
    <x v="1"/>
  </r>
  <r>
    <x v="54"/>
    <x v="4"/>
    <x v="59"/>
    <x v="10"/>
    <x v="1"/>
    <n v="0"/>
    <s v="Skogplanting"/>
    <x v="3"/>
  </r>
  <r>
    <x v="54"/>
    <x v="4"/>
    <x v="48"/>
    <x v="161"/>
    <x v="0"/>
    <n v="0"/>
    <s v="Næringsbygg og offentlige bygg"/>
    <x v="0"/>
  </r>
  <r>
    <x v="54"/>
    <x v="4"/>
    <x v="48"/>
    <x v="156"/>
    <x v="0"/>
    <n v="0"/>
    <s v="Annet landbruksområde"/>
    <x v="0"/>
  </r>
  <r>
    <x v="54"/>
    <x v="4"/>
    <x v="48"/>
    <x v="155"/>
    <x v="0"/>
    <n v="0"/>
    <s v="Bolig- og fritidsbebyggelse"/>
    <x v="0"/>
  </r>
  <r>
    <x v="54"/>
    <x v="4"/>
    <x v="48"/>
    <x v="159"/>
    <x v="0"/>
    <n v="0"/>
    <s v="Friområder mm"/>
    <x v="3"/>
  </r>
  <r>
    <x v="54"/>
    <x v="4"/>
    <x v="48"/>
    <x v="165"/>
    <x v="0"/>
    <n v="0"/>
    <s v="Næringsbygg og offentlige bygg"/>
    <x v="0"/>
  </r>
  <r>
    <x v="54"/>
    <x v="4"/>
    <x v="48"/>
    <x v="162"/>
    <x v="0"/>
    <n v="0"/>
    <s v="Bolig- og fritidsbebyggelse"/>
    <x v="0"/>
  </r>
  <r>
    <x v="54"/>
    <x v="4"/>
    <x v="48"/>
    <x v="27"/>
    <x v="0"/>
    <n v="0"/>
    <s v="Golfbane mm"/>
    <x v="3"/>
  </r>
  <r>
    <x v="54"/>
    <x v="4"/>
    <x v="48"/>
    <x v="26"/>
    <x v="0"/>
    <n v="0"/>
    <s v="Friområder mm"/>
    <x v="3"/>
  </r>
  <r>
    <x v="54"/>
    <x v="4"/>
    <x v="48"/>
    <x v="160"/>
    <x v="0"/>
    <n v="0"/>
    <s v="Ikke fordelt"/>
    <x v="2"/>
  </r>
  <r>
    <x v="54"/>
    <x v="4"/>
    <x v="48"/>
    <x v="164"/>
    <x v="0"/>
    <n v="0"/>
    <s v="Bolig- og fritidsbebyggelse"/>
    <x v="0"/>
  </r>
  <r>
    <x v="54"/>
    <x v="4"/>
    <x v="48"/>
    <x v="163"/>
    <x v="0"/>
    <n v="0"/>
    <s v="Bolig- og fritidsbebyggelse"/>
    <x v="0"/>
  </r>
  <r>
    <x v="54"/>
    <x v="4"/>
    <x v="48"/>
    <x v="154"/>
    <x v="0"/>
    <n v="0"/>
    <s v="Næringsbygg og offentlige bygg"/>
    <x v="0"/>
  </r>
  <r>
    <x v="54"/>
    <x v="4"/>
    <x v="48"/>
    <x v="157"/>
    <x v="0"/>
    <n v="0"/>
    <s v="Næringsbygg og offentlige bygg"/>
    <x v="0"/>
  </r>
  <r>
    <x v="54"/>
    <x v="4"/>
    <x v="48"/>
    <x v="166"/>
    <x v="0"/>
    <n v="0"/>
    <n v="0"/>
    <x v="5"/>
  </r>
  <r>
    <x v="54"/>
    <x v="4"/>
    <x v="48"/>
    <x v="158"/>
    <x v="0"/>
    <n v="0"/>
    <s v="Samferdselsanlegg"/>
    <x v="1"/>
  </r>
  <r>
    <x v="54"/>
    <x v="4"/>
    <x v="48"/>
    <x v="10"/>
    <x v="0"/>
    <n v="0"/>
    <s v="Skogplanting"/>
    <x v="3"/>
  </r>
  <r>
    <x v="54"/>
    <x v="4"/>
    <x v="48"/>
    <x v="161"/>
    <x v="1"/>
    <n v="0"/>
    <s v="Næringsbygg og offentlige bygg"/>
    <x v="0"/>
  </r>
  <r>
    <x v="54"/>
    <x v="4"/>
    <x v="48"/>
    <x v="156"/>
    <x v="1"/>
    <n v="0"/>
    <s v="Annet landbruksområde"/>
    <x v="0"/>
  </r>
  <r>
    <x v="54"/>
    <x v="4"/>
    <x v="48"/>
    <x v="155"/>
    <x v="1"/>
    <n v="0"/>
    <s v="Bolig- og fritidsbebyggelse"/>
    <x v="0"/>
  </r>
  <r>
    <x v="54"/>
    <x v="4"/>
    <x v="48"/>
    <x v="159"/>
    <x v="1"/>
    <n v="0"/>
    <s v="Friområder mm"/>
    <x v="3"/>
  </r>
  <r>
    <x v="54"/>
    <x v="4"/>
    <x v="48"/>
    <x v="165"/>
    <x v="1"/>
    <n v="0"/>
    <s v="Næringsbygg og offentlige bygg"/>
    <x v="0"/>
  </r>
  <r>
    <x v="54"/>
    <x v="4"/>
    <x v="48"/>
    <x v="162"/>
    <x v="1"/>
    <n v="0"/>
    <s v="Bolig- og fritidsbebyggelse"/>
    <x v="0"/>
  </r>
  <r>
    <x v="54"/>
    <x v="4"/>
    <x v="48"/>
    <x v="27"/>
    <x v="1"/>
    <n v="0"/>
    <s v="Golfbane mm"/>
    <x v="3"/>
  </r>
  <r>
    <x v="54"/>
    <x v="4"/>
    <x v="48"/>
    <x v="26"/>
    <x v="1"/>
    <n v="0"/>
    <s v="Friområder mm"/>
    <x v="3"/>
  </r>
  <r>
    <x v="54"/>
    <x v="4"/>
    <x v="48"/>
    <x v="160"/>
    <x v="1"/>
    <n v="0"/>
    <s v="Ikke fordelt"/>
    <x v="2"/>
  </r>
  <r>
    <x v="54"/>
    <x v="4"/>
    <x v="48"/>
    <x v="164"/>
    <x v="1"/>
    <n v="0"/>
    <s v="Bolig- og fritidsbebyggelse"/>
    <x v="0"/>
  </r>
  <r>
    <x v="54"/>
    <x v="4"/>
    <x v="48"/>
    <x v="163"/>
    <x v="1"/>
    <n v="0"/>
    <s v="Bolig- og fritidsbebyggelse"/>
    <x v="0"/>
  </r>
  <r>
    <x v="54"/>
    <x v="4"/>
    <x v="48"/>
    <x v="154"/>
    <x v="1"/>
    <n v="0"/>
    <s v="Næringsbygg og offentlige bygg"/>
    <x v="0"/>
  </r>
  <r>
    <x v="54"/>
    <x v="4"/>
    <x v="48"/>
    <x v="157"/>
    <x v="1"/>
    <n v="0"/>
    <s v="Næringsbygg og offentlige bygg"/>
    <x v="0"/>
  </r>
  <r>
    <x v="54"/>
    <x v="4"/>
    <x v="48"/>
    <x v="166"/>
    <x v="1"/>
    <n v="0"/>
    <n v="0"/>
    <x v="5"/>
  </r>
  <r>
    <x v="54"/>
    <x v="4"/>
    <x v="48"/>
    <x v="158"/>
    <x v="1"/>
    <n v="0"/>
    <s v="Samferdselsanlegg"/>
    <x v="1"/>
  </r>
  <r>
    <x v="54"/>
    <x v="4"/>
    <x v="48"/>
    <x v="10"/>
    <x v="1"/>
    <n v="0"/>
    <s v="Skogplanting"/>
    <x v="3"/>
  </r>
  <r>
    <x v="54"/>
    <x v="4"/>
    <x v="49"/>
    <x v="161"/>
    <x v="0"/>
    <n v="0"/>
    <s v="Næringsbygg og offentlige bygg"/>
    <x v="0"/>
  </r>
  <r>
    <x v="54"/>
    <x v="4"/>
    <x v="49"/>
    <x v="156"/>
    <x v="0"/>
    <n v="0"/>
    <s v="Annet landbruksområde"/>
    <x v="0"/>
  </r>
  <r>
    <x v="54"/>
    <x v="4"/>
    <x v="49"/>
    <x v="155"/>
    <x v="0"/>
    <n v="0"/>
    <s v="Bolig- og fritidsbebyggelse"/>
    <x v="0"/>
  </r>
  <r>
    <x v="54"/>
    <x v="4"/>
    <x v="49"/>
    <x v="159"/>
    <x v="0"/>
    <n v="0"/>
    <s v="Friområder mm"/>
    <x v="3"/>
  </r>
  <r>
    <x v="54"/>
    <x v="4"/>
    <x v="49"/>
    <x v="165"/>
    <x v="0"/>
    <n v="0"/>
    <s v="Næringsbygg og offentlige bygg"/>
    <x v="0"/>
  </r>
  <r>
    <x v="54"/>
    <x v="4"/>
    <x v="49"/>
    <x v="162"/>
    <x v="0"/>
    <n v="0"/>
    <s v="Bolig- og fritidsbebyggelse"/>
    <x v="0"/>
  </r>
  <r>
    <x v="54"/>
    <x v="4"/>
    <x v="49"/>
    <x v="27"/>
    <x v="0"/>
    <n v="0"/>
    <s v="Golfbane mm"/>
    <x v="3"/>
  </r>
  <r>
    <x v="54"/>
    <x v="4"/>
    <x v="49"/>
    <x v="26"/>
    <x v="0"/>
    <n v="0"/>
    <s v="Friområder mm"/>
    <x v="3"/>
  </r>
  <r>
    <x v="54"/>
    <x v="4"/>
    <x v="49"/>
    <x v="160"/>
    <x v="0"/>
    <n v="0"/>
    <s v="Ikke fordelt"/>
    <x v="2"/>
  </r>
  <r>
    <x v="54"/>
    <x v="4"/>
    <x v="49"/>
    <x v="164"/>
    <x v="0"/>
    <n v="0"/>
    <s v="Bolig- og fritidsbebyggelse"/>
    <x v="0"/>
  </r>
  <r>
    <x v="54"/>
    <x v="4"/>
    <x v="49"/>
    <x v="163"/>
    <x v="0"/>
    <n v="0"/>
    <s v="Bolig- og fritidsbebyggelse"/>
    <x v="0"/>
  </r>
  <r>
    <x v="54"/>
    <x v="4"/>
    <x v="49"/>
    <x v="154"/>
    <x v="0"/>
    <n v="0"/>
    <s v="Næringsbygg og offentlige bygg"/>
    <x v="0"/>
  </r>
  <r>
    <x v="54"/>
    <x v="4"/>
    <x v="49"/>
    <x v="157"/>
    <x v="0"/>
    <n v="0"/>
    <s v="Næringsbygg og offentlige bygg"/>
    <x v="0"/>
  </r>
  <r>
    <x v="54"/>
    <x v="4"/>
    <x v="49"/>
    <x v="166"/>
    <x v="0"/>
    <n v="0"/>
    <n v="0"/>
    <x v="5"/>
  </r>
  <r>
    <x v="54"/>
    <x v="4"/>
    <x v="49"/>
    <x v="158"/>
    <x v="0"/>
    <n v="0"/>
    <s v="Samferdselsanlegg"/>
    <x v="1"/>
  </r>
  <r>
    <x v="54"/>
    <x v="4"/>
    <x v="49"/>
    <x v="10"/>
    <x v="0"/>
    <n v="0"/>
    <s v="Skogplanting"/>
    <x v="3"/>
  </r>
  <r>
    <x v="54"/>
    <x v="4"/>
    <x v="49"/>
    <x v="161"/>
    <x v="1"/>
    <n v="0"/>
    <s v="Næringsbygg og offentlige bygg"/>
    <x v="0"/>
  </r>
  <r>
    <x v="54"/>
    <x v="4"/>
    <x v="49"/>
    <x v="156"/>
    <x v="1"/>
    <n v="0"/>
    <s v="Annet landbruksområde"/>
    <x v="0"/>
  </r>
  <r>
    <x v="54"/>
    <x v="4"/>
    <x v="49"/>
    <x v="155"/>
    <x v="1"/>
    <n v="0.5"/>
    <s v="Bolig- og fritidsbebyggelse"/>
    <x v="0"/>
  </r>
  <r>
    <x v="54"/>
    <x v="4"/>
    <x v="49"/>
    <x v="159"/>
    <x v="1"/>
    <n v="0"/>
    <s v="Friområder mm"/>
    <x v="3"/>
  </r>
  <r>
    <x v="54"/>
    <x v="4"/>
    <x v="49"/>
    <x v="165"/>
    <x v="1"/>
    <n v="0"/>
    <s v="Næringsbygg og offentlige bygg"/>
    <x v="0"/>
  </r>
  <r>
    <x v="54"/>
    <x v="4"/>
    <x v="49"/>
    <x v="162"/>
    <x v="1"/>
    <n v="0"/>
    <s v="Bolig- og fritidsbebyggelse"/>
    <x v="0"/>
  </r>
  <r>
    <x v="54"/>
    <x v="4"/>
    <x v="49"/>
    <x v="27"/>
    <x v="1"/>
    <n v="0"/>
    <s v="Golfbane mm"/>
    <x v="3"/>
  </r>
  <r>
    <x v="54"/>
    <x v="4"/>
    <x v="49"/>
    <x v="26"/>
    <x v="1"/>
    <n v="0"/>
    <s v="Friområder mm"/>
    <x v="3"/>
  </r>
  <r>
    <x v="54"/>
    <x v="4"/>
    <x v="49"/>
    <x v="160"/>
    <x v="1"/>
    <n v="0"/>
    <s v="Ikke fordelt"/>
    <x v="2"/>
  </r>
  <r>
    <x v="54"/>
    <x v="4"/>
    <x v="49"/>
    <x v="164"/>
    <x v="1"/>
    <n v="0"/>
    <s v="Bolig- og fritidsbebyggelse"/>
    <x v="0"/>
  </r>
  <r>
    <x v="54"/>
    <x v="4"/>
    <x v="49"/>
    <x v="163"/>
    <x v="1"/>
    <n v="0"/>
    <s v="Bolig- og fritidsbebyggelse"/>
    <x v="0"/>
  </r>
  <r>
    <x v="54"/>
    <x v="4"/>
    <x v="49"/>
    <x v="154"/>
    <x v="1"/>
    <n v="0"/>
    <s v="Næringsbygg og offentlige bygg"/>
    <x v="0"/>
  </r>
  <r>
    <x v="54"/>
    <x v="4"/>
    <x v="49"/>
    <x v="157"/>
    <x v="1"/>
    <n v="0"/>
    <s v="Næringsbygg og offentlige bygg"/>
    <x v="0"/>
  </r>
  <r>
    <x v="54"/>
    <x v="4"/>
    <x v="49"/>
    <x v="166"/>
    <x v="1"/>
    <n v="0.5"/>
    <n v="0"/>
    <x v="5"/>
  </r>
  <r>
    <x v="54"/>
    <x v="4"/>
    <x v="49"/>
    <x v="158"/>
    <x v="1"/>
    <n v="0"/>
    <s v="Samferdselsanlegg"/>
    <x v="1"/>
  </r>
  <r>
    <x v="54"/>
    <x v="4"/>
    <x v="49"/>
    <x v="10"/>
    <x v="1"/>
    <n v="0"/>
    <s v="Skogplanting"/>
    <x v="3"/>
  </r>
  <r>
    <x v="54"/>
    <x v="4"/>
    <x v="50"/>
    <x v="161"/>
    <x v="0"/>
    <n v="0"/>
    <s v="Næringsbygg og offentlige bygg"/>
    <x v="0"/>
  </r>
  <r>
    <x v="54"/>
    <x v="4"/>
    <x v="50"/>
    <x v="156"/>
    <x v="0"/>
    <n v="0"/>
    <s v="Annet landbruksområde"/>
    <x v="0"/>
  </r>
  <r>
    <x v="54"/>
    <x v="4"/>
    <x v="50"/>
    <x v="155"/>
    <x v="0"/>
    <n v="1.5"/>
    <s v="Bolig- og fritidsbebyggelse"/>
    <x v="0"/>
  </r>
  <r>
    <x v="54"/>
    <x v="4"/>
    <x v="50"/>
    <x v="159"/>
    <x v="0"/>
    <n v="0"/>
    <s v="Friområder mm"/>
    <x v="3"/>
  </r>
  <r>
    <x v="54"/>
    <x v="4"/>
    <x v="50"/>
    <x v="165"/>
    <x v="0"/>
    <n v="0"/>
    <s v="Næringsbygg og offentlige bygg"/>
    <x v="0"/>
  </r>
  <r>
    <x v="54"/>
    <x v="4"/>
    <x v="50"/>
    <x v="162"/>
    <x v="0"/>
    <n v="0"/>
    <s v="Bolig- og fritidsbebyggelse"/>
    <x v="0"/>
  </r>
  <r>
    <x v="54"/>
    <x v="4"/>
    <x v="50"/>
    <x v="27"/>
    <x v="0"/>
    <n v="0"/>
    <s v="Golfbane mm"/>
    <x v="3"/>
  </r>
  <r>
    <x v="54"/>
    <x v="4"/>
    <x v="50"/>
    <x v="26"/>
    <x v="0"/>
    <n v="0"/>
    <s v="Friområder mm"/>
    <x v="3"/>
  </r>
  <r>
    <x v="54"/>
    <x v="4"/>
    <x v="50"/>
    <x v="160"/>
    <x v="0"/>
    <n v="0"/>
    <s v="Ikke fordelt"/>
    <x v="2"/>
  </r>
  <r>
    <x v="54"/>
    <x v="4"/>
    <x v="50"/>
    <x v="164"/>
    <x v="0"/>
    <n v="0"/>
    <s v="Bolig- og fritidsbebyggelse"/>
    <x v="0"/>
  </r>
  <r>
    <x v="54"/>
    <x v="4"/>
    <x v="50"/>
    <x v="163"/>
    <x v="0"/>
    <n v="0"/>
    <s v="Bolig- og fritidsbebyggelse"/>
    <x v="0"/>
  </r>
  <r>
    <x v="54"/>
    <x v="4"/>
    <x v="50"/>
    <x v="154"/>
    <x v="0"/>
    <n v="0"/>
    <s v="Næringsbygg og offentlige bygg"/>
    <x v="0"/>
  </r>
  <r>
    <x v="54"/>
    <x v="4"/>
    <x v="50"/>
    <x v="157"/>
    <x v="0"/>
    <n v="0"/>
    <s v="Næringsbygg og offentlige bygg"/>
    <x v="0"/>
  </r>
  <r>
    <x v="54"/>
    <x v="4"/>
    <x v="50"/>
    <x v="166"/>
    <x v="0"/>
    <n v="1.5"/>
    <n v="0"/>
    <x v="5"/>
  </r>
  <r>
    <x v="54"/>
    <x v="4"/>
    <x v="50"/>
    <x v="158"/>
    <x v="0"/>
    <n v="0"/>
    <s v="Samferdselsanlegg"/>
    <x v="1"/>
  </r>
  <r>
    <x v="54"/>
    <x v="4"/>
    <x v="50"/>
    <x v="10"/>
    <x v="0"/>
    <n v="0"/>
    <s v="Skogplanting"/>
    <x v="3"/>
  </r>
  <r>
    <x v="54"/>
    <x v="4"/>
    <x v="50"/>
    <x v="161"/>
    <x v="1"/>
    <n v="0"/>
    <s v="Næringsbygg og offentlige bygg"/>
    <x v="0"/>
  </r>
  <r>
    <x v="54"/>
    <x v="4"/>
    <x v="50"/>
    <x v="156"/>
    <x v="1"/>
    <n v="0"/>
    <s v="Annet landbruksområde"/>
    <x v="0"/>
  </r>
  <r>
    <x v="54"/>
    <x v="4"/>
    <x v="50"/>
    <x v="155"/>
    <x v="1"/>
    <n v="0.3"/>
    <s v="Bolig- og fritidsbebyggelse"/>
    <x v="0"/>
  </r>
  <r>
    <x v="54"/>
    <x v="4"/>
    <x v="50"/>
    <x v="159"/>
    <x v="1"/>
    <n v="0"/>
    <s v="Friområder mm"/>
    <x v="3"/>
  </r>
  <r>
    <x v="54"/>
    <x v="4"/>
    <x v="50"/>
    <x v="165"/>
    <x v="1"/>
    <n v="0"/>
    <s v="Næringsbygg og offentlige bygg"/>
    <x v="0"/>
  </r>
  <r>
    <x v="54"/>
    <x v="4"/>
    <x v="50"/>
    <x v="162"/>
    <x v="1"/>
    <n v="0"/>
    <s v="Bolig- og fritidsbebyggelse"/>
    <x v="0"/>
  </r>
  <r>
    <x v="54"/>
    <x v="4"/>
    <x v="50"/>
    <x v="27"/>
    <x v="1"/>
    <n v="0"/>
    <s v="Golfbane mm"/>
    <x v="3"/>
  </r>
  <r>
    <x v="54"/>
    <x v="4"/>
    <x v="50"/>
    <x v="26"/>
    <x v="1"/>
    <n v="0"/>
    <s v="Friområder mm"/>
    <x v="3"/>
  </r>
  <r>
    <x v="54"/>
    <x v="4"/>
    <x v="50"/>
    <x v="160"/>
    <x v="1"/>
    <n v="0"/>
    <s v="Ikke fordelt"/>
    <x v="2"/>
  </r>
  <r>
    <x v="54"/>
    <x v="4"/>
    <x v="50"/>
    <x v="164"/>
    <x v="1"/>
    <n v="0"/>
    <s v="Bolig- og fritidsbebyggelse"/>
    <x v="0"/>
  </r>
  <r>
    <x v="54"/>
    <x v="4"/>
    <x v="50"/>
    <x v="163"/>
    <x v="1"/>
    <n v="0"/>
    <s v="Bolig- og fritidsbebyggelse"/>
    <x v="0"/>
  </r>
  <r>
    <x v="54"/>
    <x v="4"/>
    <x v="50"/>
    <x v="154"/>
    <x v="1"/>
    <n v="0"/>
    <s v="Næringsbygg og offentlige bygg"/>
    <x v="0"/>
  </r>
  <r>
    <x v="54"/>
    <x v="4"/>
    <x v="50"/>
    <x v="157"/>
    <x v="1"/>
    <n v="0"/>
    <s v="Næringsbygg og offentlige bygg"/>
    <x v="0"/>
  </r>
  <r>
    <x v="54"/>
    <x v="4"/>
    <x v="50"/>
    <x v="166"/>
    <x v="1"/>
    <n v="0.3"/>
    <n v="0"/>
    <x v="5"/>
  </r>
  <r>
    <x v="54"/>
    <x v="4"/>
    <x v="50"/>
    <x v="158"/>
    <x v="1"/>
    <n v="0"/>
    <s v="Samferdselsanlegg"/>
    <x v="1"/>
  </r>
  <r>
    <x v="54"/>
    <x v="4"/>
    <x v="50"/>
    <x v="10"/>
    <x v="1"/>
    <n v="0"/>
    <s v="Skogplanting"/>
    <x v="3"/>
  </r>
  <r>
    <x v="54"/>
    <x v="4"/>
    <x v="51"/>
    <x v="161"/>
    <x v="0"/>
    <n v="0"/>
    <s v="Næringsbygg og offentlige bygg"/>
    <x v="0"/>
  </r>
  <r>
    <x v="54"/>
    <x v="4"/>
    <x v="51"/>
    <x v="156"/>
    <x v="0"/>
    <n v="0"/>
    <s v="Annet landbruksområde"/>
    <x v="0"/>
  </r>
  <r>
    <x v="54"/>
    <x v="4"/>
    <x v="51"/>
    <x v="155"/>
    <x v="0"/>
    <n v="0"/>
    <s v="Bolig- og fritidsbebyggelse"/>
    <x v="0"/>
  </r>
  <r>
    <x v="54"/>
    <x v="4"/>
    <x v="51"/>
    <x v="159"/>
    <x v="0"/>
    <n v="0"/>
    <s v="Friområder mm"/>
    <x v="3"/>
  </r>
  <r>
    <x v="54"/>
    <x v="4"/>
    <x v="51"/>
    <x v="165"/>
    <x v="0"/>
    <n v="0"/>
    <s v="Næringsbygg og offentlige bygg"/>
    <x v="0"/>
  </r>
  <r>
    <x v="54"/>
    <x v="4"/>
    <x v="51"/>
    <x v="162"/>
    <x v="0"/>
    <n v="0"/>
    <s v="Bolig- og fritidsbebyggelse"/>
    <x v="0"/>
  </r>
  <r>
    <x v="54"/>
    <x v="4"/>
    <x v="51"/>
    <x v="27"/>
    <x v="0"/>
    <n v="0"/>
    <s v="Golfbane mm"/>
    <x v="3"/>
  </r>
  <r>
    <x v="54"/>
    <x v="4"/>
    <x v="51"/>
    <x v="26"/>
    <x v="0"/>
    <n v="0"/>
    <s v="Friområder mm"/>
    <x v="3"/>
  </r>
  <r>
    <x v="54"/>
    <x v="4"/>
    <x v="51"/>
    <x v="160"/>
    <x v="0"/>
    <n v="0"/>
    <s v="Ikke fordelt"/>
    <x v="2"/>
  </r>
  <r>
    <x v="54"/>
    <x v="4"/>
    <x v="51"/>
    <x v="164"/>
    <x v="0"/>
    <n v="0"/>
    <s v="Bolig- og fritidsbebyggelse"/>
    <x v="0"/>
  </r>
  <r>
    <x v="54"/>
    <x v="4"/>
    <x v="51"/>
    <x v="163"/>
    <x v="0"/>
    <n v="0"/>
    <s v="Bolig- og fritidsbebyggelse"/>
    <x v="0"/>
  </r>
  <r>
    <x v="54"/>
    <x v="4"/>
    <x v="51"/>
    <x v="154"/>
    <x v="0"/>
    <n v="0"/>
    <s v="Næringsbygg og offentlige bygg"/>
    <x v="0"/>
  </r>
  <r>
    <x v="54"/>
    <x v="4"/>
    <x v="51"/>
    <x v="157"/>
    <x v="0"/>
    <n v="0"/>
    <s v="Næringsbygg og offentlige bygg"/>
    <x v="0"/>
  </r>
  <r>
    <x v="54"/>
    <x v="4"/>
    <x v="51"/>
    <x v="166"/>
    <x v="0"/>
    <n v="0"/>
    <n v="0"/>
    <x v="5"/>
  </r>
  <r>
    <x v="54"/>
    <x v="4"/>
    <x v="51"/>
    <x v="158"/>
    <x v="0"/>
    <n v="0"/>
    <s v="Samferdselsanlegg"/>
    <x v="1"/>
  </r>
  <r>
    <x v="54"/>
    <x v="4"/>
    <x v="51"/>
    <x v="10"/>
    <x v="0"/>
    <n v="0"/>
    <s v="Skogplanting"/>
    <x v="3"/>
  </r>
  <r>
    <x v="54"/>
    <x v="4"/>
    <x v="51"/>
    <x v="161"/>
    <x v="1"/>
    <n v="0"/>
    <s v="Næringsbygg og offentlige bygg"/>
    <x v="0"/>
  </r>
  <r>
    <x v="54"/>
    <x v="4"/>
    <x v="51"/>
    <x v="156"/>
    <x v="1"/>
    <n v="0"/>
    <s v="Annet landbruksområde"/>
    <x v="0"/>
  </r>
  <r>
    <x v="54"/>
    <x v="4"/>
    <x v="51"/>
    <x v="155"/>
    <x v="1"/>
    <n v="0"/>
    <s v="Bolig- og fritidsbebyggelse"/>
    <x v="0"/>
  </r>
  <r>
    <x v="54"/>
    <x v="4"/>
    <x v="51"/>
    <x v="159"/>
    <x v="1"/>
    <n v="0"/>
    <s v="Friområder mm"/>
    <x v="3"/>
  </r>
  <r>
    <x v="54"/>
    <x v="4"/>
    <x v="51"/>
    <x v="165"/>
    <x v="1"/>
    <n v="0"/>
    <s v="Næringsbygg og offentlige bygg"/>
    <x v="0"/>
  </r>
  <r>
    <x v="54"/>
    <x v="4"/>
    <x v="51"/>
    <x v="162"/>
    <x v="1"/>
    <n v="0"/>
    <s v="Bolig- og fritidsbebyggelse"/>
    <x v="0"/>
  </r>
  <r>
    <x v="54"/>
    <x v="4"/>
    <x v="51"/>
    <x v="27"/>
    <x v="1"/>
    <n v="0"/>
    <s v="Golfbane mm"/>
    <x v="3"/>
  </r>
  <r>
    <x v="54"/>
    <x v="4"/>
    <x v="51"/>
    <x v="26"/>
    <x v="1"/>
    <n v="0"/>
    <s v="Friområder mm"/>
    <x v="3"/>
  </r>
  <r>
    <x v="54"/>
    <x v="4"/>
    <x v="51"/>
    <x v="160"/>
    <x v="1"/>
    <n v="0"/>
    <s v="Ikke fordelt"/>
    <x v="2"/>
  </r>
  <r>
    <x v="54"/>
    <x v="4"/>
    <x v="51"/>
    <x v="164"/>
    <x v="1"/>
    <n v="0"/>
    <s v="Bolig- og fritidsbebyggelse"/>
    <x v="0"/>
  </r>
  <r>
    <x v="54"/>
    <x v="4"/>
    <x v="51"/>
    <x v="163"/>
    <x v="1"/>
    <n v="0"/>
    <s v="Bolig- og fritidsbebyggelse"/>
    <x v="0"/>
  </r>
  <r>
    <x v="54"/>
    <x v="4"/>
    <x v="51"/>
    <x v="154"/>
    <x v="1"/>
    <n v="0"/>
    <s v="Næringsbygg og offentlige bygg"/>
    <x v="0"/>
  </r>
  <r>
    <x v="54"/>
    <x v="4"/>
    <x v="51"/>
    <x v="157"/>
    <x v="1"/>
    <n v="0"/>
    <s v="Næringsbygg og offentlige bygg"/>
    <x v="0"/>
  </r>
  <r>
    <x v="54"/>
    <x v="4"/>
    <x v="51"/>
    <x v="166"/>
    <x v="1"/>
    <n v="0"/>
    <n v="0"/>
    <x v="5"/>
  </r>
  <r>
    <x v="54"/>
    <x v="4"/>
    <x v="51"/>
    <x v="158"/>
    <x v="1"/>
    <n v="0"/>
    <s v="Samferdselsanlegg"/>
    <x v="1"/>
  </r>
  <r>
    <x v="54"/>
    <x v="4"/>
    <x v="51"/>
    <x v="10"/>
    <x v="1"/>
    <n v="0"/>
    <s v="Skogplanting"/>
    <x v="3"/>
  </r>
  <r>
    <x v="54"/>
    <x v="4"/>
    <x v="52"/>
    <x v="161"/>
    <x v="0"/>
    <n v="0"/>
    <s v="Næringsbygg og offentlige bygg"/>
    <x v="0"/>
  </r>
  <r>
    <x v="54"/>
    <x v="4"/>
    <x v="52"/>
    <x v="156"/>
    <x v="0"/>
    <n v="0"/>
    <s v="Annet landbruksområde"/>
    <x v="0"/>
  </r>
  <r>
    <x v="54"/>
    <x v="4"/>
    <x v="52"/>
    <x v="155"/>
    <x v="0"/>
    <n v="0"/>
    <s v="Bolig- og fritidsbebyggelse"/>
    <x v="0"/>
  </r>
  <r>
    <x v="54"/>
    <x v="4"/>
    <x v="52"/>
    <x v="159"/>
    <x v="0"/>
    <n v="0"/>
    <s v="Friområder mm"/>
    <x v="3"/>
  </r>
  <r>
    <x v="54"/>
    <x v="4"/>
    <x v="52"/>
    <x v="165"/>
    <x v="0"/>
    <n v="0"/>
    <s v="Næringsbygg og offentlige bygg"/>
    <x v="0"/>
  </r>
  <r>
    <x v="54"/>
    <x v="4"/>
    <x v="52"/>
    <x v="162"/>
    <x v="0"/>
    <n v="0"/>
    <s v="Bolig- og fritidsbebyggelse"/>
    <x v="0"/>
  </r>
  <r>
    <x v="54"/>
    <x v="4"/>
    <x v="52"/>
    <x v="27"/>
    <x v="0"/>
    <n v="0"/>
    <s v="Golfbane mm"/>
    <x v="3"/>
  </r>
  <r>
    <x v="54"/>
    <x v="4"/>
    <x v="52"/>
    <x v="26"/>
    <x v="0"/>
    <n v="0"/>
    <s v="Friområder mm"/>
    <x v="3"/>
  </r>
  <r>
    <x v="54"/>
    <x v="4"/>
    <x v="52"/>
    <x v="160"/>
    <x v="0"/>
    <n v="0"/>
    <s v="Ikke fordelt"/>
    <x v="2"/>
  </r>
  <r>
    <x v="54"/>
    <x v="4"/>
    <x v="52"/>
    <x v="164"/>
    <x v="0"/>
    <n v="0"/>
    <s v="Bolig- og fritidsbebyggelse"/>
    <x v="0"/>
  </r>
  <r>
    <x v="54"/>
    <x v="4"/>
    <x v="52"/>
    <x v="163"/>
    <x v="0"/>
    <n v="0"/>
    <s v="Bolig- og fritidsbebyggelse"/>
    <x v="0"/>
  </r>
  <r>
    <x v="54"/>
    <x v="4"/>
    <x v="52"/>
    <x v="154"/>
    <x v="0"/>
    <n v="0"/>
    <s v="Næringsbygg og offentlige bygg"/>
    <x v="0"/>
  </r>
  <r>
    <x v="54"/>
    <x v="4"/>
    <x v="52"/>
    <x v="157"/>
    <x v="0"/>
    <n v="0"/>
    <s v="Næringsbygg og offentlige bygg"/>
    <x v="0"/>
  </r>
  <r>
    <x v="54"/>
    <x v="4"/>
    <x v="52"/>
    <x v="166"/>
    <x v="0"/>
    <n v="0"/>
    <n v="0"/>
    <x v="5"/>
  </r>
  <r>
    <x v="54"/>
    <x v="4"/>
    <x v="52"/>
    <x v="158"/>
    <x v="0"/>
    <n v="0"/>
    <s v="Samferdselsanlegg"/>
    <x v="1"/>
  </r>
  <r>
    <x v="54"/>
    <x v="4"/>
    <x v="52"/>
    <x v="10"/>
    <x v="0"/>
    <n v="0"/>
    <s v="Skogplanting"/>
    <x v="3"/>
  </r>
  <r>
    <x v="54"/>
    <x v="4"/>
    <x v="52"/>
    <x v="161"/>
    <x v="1"/>
    <n v="0"/>
    <s v="Næringsbygg og offentlige bygg"/>
    <x v="0"/>
  </r>
  <r>
    <x v="54"/>
    <x v="4"/>
    <x v="52"/>
    <x v="156"/>
    <x v="1"/>
    <n v="0"/>
    <s v="Annet landbruksområde"/>
    <x v="0"/>
  </r>
  <r>
    <x v="54"/>
    <x v="4"/>
    <x v="52"/>
    <x v="155"/>
    <x v="1"/>
    <n v="0"/>
    <s v="Bolig- og fritidsbebyggelse"/>
    <x v="0"/>
  </r>
  <r>
    <x v="54"/>
    <x v="4"/>
    <x v="52"/>
    <x v="159"/>
    <x v="1"/>
    <n v="0"/>
    <s v="Friområder mm"/>
    <x v="3"/>
  </r>
  <r>
    <x v="54"/>
    <x v="4"/>
    <x v="52"/>
    <x v="165"/>
    <x v="1"/>
    <n v="0"/>
    <s v="Næringsbygg og offentlige bygg"/>
    <x v="0"/>
  </r>
  <r>
    <x v="54"/>
    <x v="4"/>
    <x v="52"/>
    <x v="162"/>
    <x v="1"/>
    <n v="0"/>
    <s v="Bolig- og fritidsbebyggelse"/>
    <x v="0"/>
  </r>
  <r>
    <x v="54"/>
    <x v="4"/>
    <x v="52"/>
    <x v="27"/>
    <x v="1"/>
    <n v="0"/>
    <s v="Golfbane mm"/>
    <x v="3"/>
  </r>
  <r>
    <x v="54"/>
    <x v="4"/>
    <x v="52"/>
    <x v="26"/>
    <x v="1"/>
    <n v="0"/>
    <s v="Friområder mm"/>
    <x v="3"/>
  </r>
  <r>
    <x v="54"/>
    <x v="4"/>
    <x v="52"/>
    <x v="160"/>
    <x v="1"/>
    <n v="0"/>
    <s v="Ikke fordelt"/>
    <x v="2"/>
  </r>
  <r>
    <x v="54"/>
    <x v="4"/>
    <x v="52"/>
    <x v="164"/>
    <x v="1"/>
    <n v="0"/>
    <s v="Bolig- og fritidsbebyggelse"/>
    <x v="0"/>
  </r>
  <r>
    <x v="54"/>
    <x v="4"/>
    <x v="52"/>
    <x v="163"/>
    <x v="1"/>
    <n v="0"/>
    <s v="Bolig- og fritidsbebyggelse"/>
    <x v="0"/>
  </r>
  <r>
    <x v="54"/>
    <x v="4"/>
    <x v="52"/>
    <x v="154"/>
    <x v="1"/>
    <n v="0"/>
    <s v="Næringsbygg og offentlige bygg"/>
    <x v="0"/>
  </r>
  <r>
    <x v="54"/>
    <x v="4"/>
    <x v="52"/>
    <x v="157"/>
    <x v="1"/>
    <n v="0"/>
    <s v="Næringsbygg og offentlige bygg"/>
    <x v="0"/>
  </r>
  <r>
    <x v="54"/>
    <x v="4"/>
    <x v="52"/>
    <x v="166"/>
    <x v="1"/>
    <n v="0"/>
    <n v="0"/>
    <x v="5"/>
  </r>
  <r>
    <x v="54"/>
    <x v="4"/>
    <x v="52"/>
    <x v="158"/>
    <x v="1"/>
    <n v="0"/>
    <s v="Samferdselsanlegg"/>
    <x v="1"/>
  </r>
  <r>
    <x v="54"/>
    <x v="4"/>
    <x v="52"/>
    <x v="10"/>
    <x v="1"/>
    <n v="0"/>
    <s v="Skogplanting"/>
    <x v="3"/>
  </r>
  <r>
    <x v="54"/>
    <x v="4"/>
    <x v="53"/>
    <x v="161"/>
    <x v="0"/>
    <n v="0"/>
    <s v="Næringsbygg og offentlige bygg"/>
    <x v="0"/>
  </r>
  <r>
    <x v="54"/>
    <x v="4"/>
    <x v="53"/>
    <x v="156"/>
    <x v="0"/>
    <n v="0"/>
    <s v="Annet landbruksområde"/>
    <x v="0"/>
  </r>
  <r>
    <x v="54"/>
    <x v="4"/>
    <x v="53"/>
    <x v="155"/>
    <x v="0"/>
    <n v="0"/>
    <s v="Bolig- og fritidsbebyggelse"/>
    <x v="0"/>
  </r>
  <r>
    <x v="54"/>
    <x v="4"/>
    <x v="53"/>
    <x v="159"/>
    <x v="0"/>
    <n v="0"/>
    <s v="Friområder mm"/>
    <x v="3"/>
  </r>
  <r>
    <x v="54"/>
    <x v="4"/>
    <x v="53"/>
    <x v="165"/>
    <x v="0"/>
    <n v="0"/>
    <s v="Næringsbygg og offentlige bygg"/>
    <x v="0"/>
  </r>
  <r>
    <x v="54"/>
    <x v="4"/>
    <x v="53"/>
    <x v="162"/>
    <x v="0"/>
    <n v="0"/>
    <s v="Bolig- og fritidsbebyggelse"/>
    <x v="0"/>
  </r>
  <r>
    <x v="54"/>
    <x v="4"/>
    <x v="53"/>
    <x v="27"/>
    <x v="0"/>
    <n v="0"/>
    <s v="Golfbane mm"/>
    <x v="3"/>
  </r>
  <r>
    <x v="54"/>
    <x v="4"/>
    <x v="53"/>
    <x v="26"/>
    <x v="0"/>
    <n v="0"/>
    <s v="Friområder mm"/>
    <x v="3"/>
  </r>
  <r>
    <x v="54"/>
    <x v="4"/>
    <x v="53"/>
    <x v="160"/>
    <x v="0"/>
    <n v="0"/>
    <s v="Ikke fordelt"/>
    <x v="2"/>
  </r>
  <r>
    <x v="54"/>
    <x v="4"/>
    <x v="53"/>
    <x v="164"/>
    <x v="0"/>
    <n v="0"/>
    <s v="Bolig- og fritidsbebyggelse"/>
    <x v="0"/>
  </r>
  <r>
    <x v="54"/>
    <x v="4"/>
    <x v="53"/>
    <x v="163"/>
    <x v="0"/>
    <n v="0"/>
    <s v="Bolig- og fritidsbebyggelse"/>
    <x v="0"/>
  </r>
  <r>
    <x v="54"/>
    <x v="4"/>
    <x v="53"/>
    <x v="154"/>
    <x v="0"/>
    <n v="0"/>
    <s v="Næringsbygg og offentlige bygg"/>
    <x v="0"/>
  </r>
  <r>
    <x v="54"/>
    <x v="4"/>
    <x v="53"/>
    <x v="157"/>
    <x v="0"/>
    <n v="0"/>
    <s v="Næringsbygg og offentlige bygg"/>
    <x v="0"/>
  </r>
  <r>
    <x v="54"/>
    <x v="4"/>
    <x v="53"/>
    <x v="166"/>
    <x v="0"/>
    <n v="0.8"/>
    <n v="0"/>
    <x v="5"/>
  </r>
  <r>
    <x v="54"/>
    <x v="4"/>
    <x v="53"/>
    <x v="158"/>
    <x v="0"/>
    <n v="0.8"/>
    <s v="Samferdselsanlegg"/>
    <x v="1"/>
  </r>
  <r>
    <x v="54"/>
    <x v="4"/>
    <x v="53"/>
    <x v="10"/>
    <x v="0"/>
    <n v="0"/>
    <s v="Skogplanting"/>
    <x v="3"/>
  </r>
  <r>
    <x v="54"/>
    <x v="4"/>
    <x v="53"/>
    <x v="161"/>
    <x v="1"/>
    <n v="0"/>
    <s v="Næringsbygg og offentlige bygg"/>
    <x v="0"/>
  </r>
  <r>
    <x v="54"/>
    <x v="4"/>
    <x v="53"/>
    <x v="156"/>
    <x v="1"/>
    <n v="0"/>
    <s v="Annet landbruksområde"/>
    <x v="0"/>
  </r>
  <r>
    <x v="54"/>
    <x v="4"/>
    <x v="53"/>
    <x v="155"/>
    <x v="1"/>
    <n v="0"/>
    <s v="Bolig- og fritidsbebyggelse"/>
    <x v="0"/>
  </r>
  <r>
    <x v="54"/>
    <x v="4"/>
    <x v="53"/>
    <x v="159"/>
    <x v="1"/>
    <n v="0"/>
    <s v="Friområder mm"/>
    <x v="3"/>
  </r>
  <r>
    <x v="54"/>
    <x v="4"/>
    <x v="53"/>
    <x v="165"/>
    <x v="1"/>
    <n v="0"/>
    <s v="Næringsbygg og offentlige bygg"/>
    <x v="0"/>
  </r>
  <r>
    <x v="54"/>
    <x v="4"/>
    <x v="53"/>
    <x v="162"/>
    <x v="1"/>
    <n v="0"/>
    <s v="Bolig- og fritidsbebyggelse"/>
    <x v="0"/>
  </r>
  <r>
    <x v="54"/>
    <x v="4"/>
    <x v="53"/>
    <x v="27"/>
    <x v="1"/>
    <n v="0"/>
    <s v="Golfbane mm"/>
    <x v="3"/>
  </r>
  <r>
    <x v="54"/>
    <x v="4"/>
    <x v="53"/>
    <x v="26"/>
    <x v="1"/>
    <n v="0"/>
    <s v="Friområder mm"/>
    <x v="3"/>
  </r>
  <r>
    <x v="54"/>
    <x v="4"/>
    <x v="53"/>
    <x v="160"/>
    <x v="1"/>
    <n v="0"/>
    <s v="Ikke fordelt"/>
    <x v="2"/>
  </r>
  <r>
    <x v="54"/>
    <x v="4"/>
    <x v="53"/>
    <x v="164"/>
    <x v="1"/>
    <n v="0"/>
    <s v="Bolig- og fritidsbebyggelse"/>
    <x v="0"/>
  </r>
  <r>
    <x v="54"/>
    <x v="4"/>
    <x v="53"/>
    <x v="163"/>
    <x v="1"/>
    <n v="0"/>
    <s v="Bolig- og fritidsbebyggelse"/>
    <x v="0"/>
  </r>
  <r>
    <x v="54"/>
    <x v="4"/>
    <x v="53"/>
    <x v="154"/>
    <x v="1"/>
    <n v="0"/>
    <s v="Næringsbygg og offentlige bygg"/>
    <x v="0"/>
  </r>
  <r>
    <x v="54"/>
    <x v="4"/>
    <x v="53"/>
    <x v="157"/>
    <x v="1"/>
    <n v="0"/>
    <s v="Næringsbygg og offentlige bygg"/>
    <x v="0"/>
  </r>
  <r>
    <x v="54"/>
    <x v="4"/>
    <x v="53"/>
    <x v="166"/>
    <x v="1"/>
    <n v="0"/>
    <n v="0"/>
    <x v="5"/>
  </r>
  <r>
    <x v="54"/>
    <x v="4"/>
    <x v="53"/>
    <x v="158"/>
    <x v="1"/>
    <n v="0"/>
    <s v="Samferdselsanlegg"/>
    <x v="1"/>
  </r>
  <r>
    <x v="54"/>
    <x v="4"/>
    <x v="53"/>
    <x v="10"/>
    <x v="1"/>
    <n v="0"/>
    <s v="Skogplanting"/>
    <x v="3"/>
  </r>
  <r>
    <x v="54"/>
    <x v="4"/>
    <x v="54"/>
    <x v="161"/>
    <x v="0"/>
    <n v="0"/>
    <s v="Næringsbygg og offentlige bygg"/>
    <x v="0"/>
  </r>
  <r>
    <x v="54"/>
    <x v="4"/>
    <x v="54"/>
    <x v="156"/>
    <x v="0"/>
    <n v="0"/>
    <s v="Annet landbruksområde"/>
    <x v="0"/>
  </r>
  <r>
    <x v="54"/>
    <x v="4"/>
    <x v="54"/>
    <x v="155"/>
    <x v="0"/>
    <n v="4.7"/>
    <s v="Bolig- og fritidsbebyggelse"/>
    <x v="0"/>
  </r>
  <r>
    <x v="54"/>
    <x v="4"/>
    <x v="54"/>
    <x v="159"/>
    <x v="0"/>
    <n v="0"/>
    <s v="Friområder mm"/>
    <x v="3"/>
  </r>
  <r>
    <x v="54"/>
    <x v="4"/>
    <x v="54"/>
    <x v="165"/>
    <x v="0"/>
    <n v="0"/>
    <s v="Næringsbygg og offentlige bygg"/>
    <x v="0"/>
  </r>
  <r>
    <x v="54"/>
    <x v="4"/>
    <x v="54"/>
    <x v="162"/>
    <x v="0"/>
    <n v="0"/>
    <s v="Bolig- og fritidsbebyggelse"/>
    <x v="0"/>
  </r>
  <r>
    <x v="54"/>
    <x v="4"/>
    <x v="54"/>
    <x v="27"/>
    <x v="0"/>
    <n v="0"/>
    <s v="Golfbane mm"/>
    <x v="3"/>
  </r>
  <r>
    <x v="54"/>
    <x v="4"/>
    <x v="54"/>
    <x v="26"/>
    <x v="0"/>
    <n v="0"/>
    <s v="Friområder mm"/>
    <x v="3"/>
  </r>
  <r>
    <x v="54"/>
    <x v="4"/>
    <x v="54"/>
    <x v="160"/>
    <x v="0"/>
    <n v="0"/>
    <s v="Ikke fordelt"/>
    <x v="2"/>
  </r>
  <r>
    <x v="54"/>
    <x v="4"/>
    <x v="54"/>
    <x v="164"/>
    <x v="0"/>
    <n v="0"/>
    <s v="Bolig- og fritidsbebyggelse"/>
    <x v="0"/>
  </r>
  <r>
    <x v="54"/>
    <x v="4"/>
    <x v="54"/>
    <x v="163"/>
    <x v="0"/>
    <n v="0"/>
    <s v="Bolig- og fritidsbebyggelse"/>
    <x v="0"/>
  </r>
  <r>
    <x v="54"/>
    <x v="4"/>
    <x v="54"/>
    <x v="154"/>
    <x v="0"/>
    <n v="0"/>
    <s v="Næringsbygg og offentlige bygg"/>
    <x v="0"/>
  </r>
  <r>
    <x v="54"/>
    <x v="4"/>
    <x v="54"/>
    <x v="157"/>
    <x v="0"/>
    <n v="0"/>
    <s v="Næringsbygg og offentlige bygg"/>
    <x v="0"/>
  </r>
  <r>
    <x v="54"/>
    <x v="4"/>
    <x v="54"/>
    <x v="166"/>
    <x v="0"/>
    <n v="4.7"/>
    <n v="0"/>
    <x v="5"/>
  </r>
  <r>
    <x v="54"/>
    <x v="4"/>
    <x v="54"/>
    <x v="158"/>
    <x v="0"/>
    <n v="0"/>
    <s v="Samferdselsanlegg"/>
    <x v="1"/>
  </r>
  <r>
    <x v="54"/>
    <x v="4"/>
    <x v="54"/>
    <x v="10"/>
    <x v="0"/>
    <n v="0"/>
    <s v="Skogplanting"/>
    <x v="3"/>
  </r>
  <r>
    <x v="54"/>
    <x v="4"/>
    <x v="54"/>
    <x v="161"/>
    <x v="1"/>
    <n v="0"/>
    <s v="Næringsbygg og offentlige bygg"/>
    <x v="0"/>
  </r>
  <r>
    <x v="54"/>
    <x v="4"/>
    <x v="54"/>
    <x v="156"/>
    <x v="1"/>
    <n v="0"/>
    <s v="Annet landbruksområde"/>
    <x v="0"/>
  </r>
  <r>
    <x v="54"/>
    <x v="4"/>
    <x v="54"/>
    <x v="155"/>
    <x v="1"/>
    <n v="0.2"/>
    <s v="Bolig- og fritidsbebyggelse"/>
    <x v="0"/>
  </r>
  <r>
    <x v="54"/>
    <x v="4"/>
    <x v="54"/>
    <x v="159"/>
    <x v="1"/>
    <n v="0"/>
    <s v="Friområder mm"/>
    <x v="3"/>
  </r>
  <r>
    <x v="54"/>
    <x v="4"/>
    <x v="54"/>
    <x v="165"/>
    <x v="1"/>
    <n v="0"/>
    <s v="Næringsbygg og offentlige bygg"/>
    <x v="0"/>
  </r>
  <r>
    <x v="54"/>
    <x v="4"/>
    <x v="54"/>
    <x v="162"/>
    <x v="1"/>
    <n v="0"/>
    <s v="Bolig- og fritidsbebyggelse"/>
    <x v="0"/>
  </r>
  <r>
    <x v="54"/>
    <x v="4"/>
    <x v="54"/>
    <x v="27"/>
    <x v="1"/>
    <n v="0"/>
    <s v="Golfbane mm"/>
    <x v="3"/>
  </r>
  <r>
    <x v="54"/>
    <x v="4"/>
    <x v="54"/>
    <x v="26"/>
    <x v="1"/>
    <n v="0"/>
    <s v="Friområder mm"/>
    <x v="3"/>
  </r>
  <r>
    <x v="54"/>
    <x v="4"/>
    <x v="54"/>
    <x v="160"/>
    <x v="1"/>
    <n v="0"/>
    <s v="Ikke fordelt"/>
    <x v="2"/>
  </r>
  <r>
    <x v="54"/>
    <x v="4"/>
    <x v="54"/>
    <x v="164"/>
    <x v="1"/>
    <n v="0"/>
    <s v="Bolig- og fritidsbebyggelse"/>
    <x v="0"/>
  </r>
  <r>
    <x v="54"/>
    <x v="4"/>
    <x v="54"/>
    <x v="163"/>
    <x v="1"/>
    <n v="0"/>
    <s v="Bolig- og fritidsbebyggelse"/>
    <x v="0"/>
  </r>
  <r>
    <x v="54"/>
    <x v="4"/>
    <x v="54"/>
    <x v="154"/>
    <x v="1"/>
    <n v="0"/>
    <s v="Næringsbygg og offentlige bygg"/>
    <x v="0"/>
  </r>
  <r>
    <x v="54"/>
    <x v="4"/>
    <x v="54"/>
    <x v="157"/>
    <x v="1"/>
    <n v="1"/>
    <s v="Næringsbygg og offentlige bygg"/>
    <x v="0"/>
  </r>
  <r>
    <x v="54"/>
    <x v="4"/>
    <x v="54"/>
    <x v="166"/>
    <x v="1"/>
    <n v="1.2"/>
    <n v="0"/>
    <x v="5"/>
  </r>
  <r>
    <x v="54"/>
    <x v="4"/>
    <x v="54"/>
    <x v="158"/>
    <x v="1"/>
    <n v="0"/>
    <s v="Samferdselsanlegg"/>
    <x v="1"/>
  </r>
  <r>
    <x v="54"/>
    <x v="4"/>
    <x v="54"/>
    <x v="10"/>
    <x v="1"/>
    <n v="0"/>
    <s v="Skogplanting"/>
    <x v="3"/>
  </r>
  <r>
    <x v="54"/>
    <x v="4"/>
    <x v="55"/>
    <x v="161"/>
    <x v="0"/>
    <n v="0"/>
    <s v="Næringsbygg og offentlige bygg"/>
    <x v="0"/>
  </r>
  <r>
    <x v="54"/>
    <x v="4"/>
    <x v="55"/>
    <x v="156"/>
    <x v="0"/>
    <n v="0"/>
    <s v="Annet landbruksområde"/>
    <x v="0"/>
  </r>
  <r>
    <x v="54"/>
    <x v="4"/>
    <x v="55"/>
    <x v="155"/>
    <x v="0"/>
    <n v="0"/>
    <s v="Bolig- og fritidsbebyggelse"/>
    <x v="0"/>
  </r>
  <r>
    <x v="54"/>
    <x v="4"/>
    <x v="55"/>
    <x v="159"/>
    <x v="0"/>
    <n v="0"/>
    <s v="Friområder mm"/>
    <x v="3"/>
  </r>
  <r>
    <x v="54"/>
    <x v="4"/>
    <x v="55"/>
    <x v="165"/>
    <x v="0"/>
    <n v="0"/>
    <s v="Næringsbygg og offentlige bygg"/>
    <x v="0"/>
  </r>
  <r>
    <x v="54"/>
    <x v="4"/>
    <x v="55"/>
    <x v="162"/>
    <x v="0"/>
    <n v="1"/>
    <s v="Bolig- og fritidsbebyggelse"/>
    <x v="0"/>
  </r>
  <r>
    <x v="54"/>
    <x v="4"/>
    <x v="55"/>
    <x v="27"/>
    <x v="0"/>
    <n v="0"/>
    <s v="Golfbane mm"/>
    <x v="3"/>
  </r>
  <r>
    <x v="54"/>
    <x v="4"/>
    <x v="55"/>
    <x v="26"/>
    <x v="0"/>
    <n v="0"/>
    <s v="Friområder mm"/>
    <x v="3"/>
  </r>
  <r>
    <x v="54"/>
    <x v="4"/>
    <x v="55"/>
    <x v="160"/>
    <x v="0"/>
    <n v="0"/>
    <s v="Ikke fordelt"/>
    <x v="2"/>
  </r>
  <r>
    <x v="54"/>
    <x v="4"/>
    <x v="55"/>
    <x v="164"/>
    <x v="0"/>
    <n v="0"/>
    <s v="Bolig- og fritidsbebyggelse"/>
    <x v="0"/>
  </r>
  <r>
    <x v="54"/>
    <x v="4"/>
    <x v="55"/>
    <x v="163"/>
    <x v="0"/>
    <n v="0"/>
    <s v="Bolig- og fritidsbebyggelse"/>
    <x v="0"/>
  </r>
  <r>
    <x v="54"/>
    <x v="4"/>
    <x v="55"/>
    <x v="154"/>
    <x v="0"/>
    <n v="0"/>
    <s v="Næringsbygg og offentlige bygg"/>
    <x v="0"/>
  </r>
  <r>
    <x v="54"/>
    <x v="4"/>
    <x v="55"/>
    <x v="157"/>
    <x v="0"/>
    <n v="0"/>
    <s v="Næringsbygg og offentlige bygg"/>
    <x v="0"/>
  </r>
  <r>
    <x v="54"/>
    <x v="4"/>
    <x v="55"/>
    <x v="166"/>
    <x v="0"/>
    <n v="1"/>
    <n v="0"/>
    <x v="5"/>
  </r>
  <r>
    <x v="54"/>
    <x v="4"/>
    <x v="55"/>
    <x v="158"/>
    <x v="0"/>
    <n v="0"/>
    <s v="Samferdselsanlegg"/>
    <x v="1"/>
  </r>
  <r>
    <x v="54"/>
    <x v="4"/>
    <x v="55"/>
    <x v="10"/>
    <x v="0"/>
    <n v="0"/>
    <s v="Skogplanting"/>
    <x v="3"/>
  </r>
  <r>
    <x v="54"/>
    <x v="4"/>
    <x v="55"/>
    <x v="161"/>
    <x v="1"/>
    <n v="0"/>
    <s v="Næringsbygg og offentlige bygg"/>
    <x v="0"/>
  </r>
  <r>
    <x v="54"/>
    <x v="4"/>
    <x v="55"/>
    <x v="156"/>
    <x v="1"/>
    <n v="0"/>
    <s v="Annet landbruksområde"/>
    <x v="0"/>
  </r>
  <r>
    <x v="54"/>
    <x v="4"/>
    <x v="55"/>
    <x v="155"/>
    <x v="1"/>
    <n v="1.9"/>
    <s v="Bolig- og fritidsbebyggelse"/>
    <x v="0"/>
  </r>
  <r>
    <x v="54"/>
    <x v="4"/>
    <x v="55"/>
    <x v="159"/>
    <x v="1"/>
    <n v="0"/>
    <s v="Friområder mm"/>
    <x v="3"/>
  </r>
  <r>
    <x v="54"/>
    <x v="4"/>
    <x v="55"/>
    <x v="165"/>
    <x v="1"/>
    <n v="0"/>
    <s v="Næringsbygg og offentlige bygg"/>
    <x v="0"/>
  </r>
  <r>
    <x v="54"/>
    <x v="4"/>
    <x v="55"/>
    <x v="162"/>
    <x v="1"/>
    <n v="0"/>
    <s v="Bolig- og fritidsbebyggelse"/>
    <x v="0"/>
  </r>
  <r>
    <x v="54"/>
    <x v="4"/>
    <x v="55"/>
    <x v="27"/>
    <x v="1"/>
    <n v="0"/>
    <s v="Golfbane mm"/>
    <x v="3"/>
  </r>
  <r>
    <x v="54"/>
    <x v="4"/>
    <x v="55"/>
    <x v="26"/>
    <x v="1"/>
    <n v="0"/>
    <s v="Friområder mm"/>
    <x v="3"/>
  </r>
  <r>
    <x v="54"/>
    <x v="4"/>
    <x v="55"/>
    <x v="160"/>
    <x v="1"/>
    <n v="0"/>
    <s v="Ikke fordelt"/>
    <x v="2"/>
  </r>
  <r>
    <x v="54"/>
    <x v="4"/>
    <x v="55"/>
    <x v="164"/>
    <x v="1"/>
    <n v="0"/>
    <s v="Bolig- og fritidsbebyggelse"/>
    <x v="0"/>
  </r>
  <r>
    <x v="54"/>
    <x v="4"/>
    <x v="55"/>
    <x v="163"/>
    <x v="1"/>
    <n v="0"/>
    <s v="Bolig- og fritidsbebyggelse"/>
    <x v="0"/>
  </r>
  <r>
    <x v="54"/>
    <x v="4"/>
    <x v="55"/>
    <x v="154"/>
    <x v="1"/>
    <n v="0"/>
    <s v="Næringsbygg og offentlige bygg"/>
    <x v="0"/>
  </r>
  <r>
    <x v="54"/>
    <x v="4"/>
    <x v="55"/>
    <x v="157"/>
    <x v="1"/>
    <n v="0"/>
    <s v="Næringsbygg og offentlige bygg"/>
    <x v="0"/>
  </r>
  <r>
    <x v="54"/>
    <x v="4"/>
    <x v="55"/>
    <x v="166"/>
    <x v="1"/>
    <n v="1.9"/>
    <n v="0"/>
    <x v="5"/>
  </r>
  <r>
    <x v="54"/>
    <x v="4"/>
    <x v="55"/>
    <x v="158"/>
    <x v="1"/>
    <n v="0"/>
    <s v="Samferdselsanlegg"/>
    <x v="1"/>
  </r>
  <r>
    <x v="54"/>
    <x v="4"/>
    <x v="55"/>
    <x v="10"/>
    <x v="1"/>
    <n v="0"/>
    <s v="Skogplanting"/>
    <x v="3"/>
  </r>
  <r>
    <x v="54"/>
    <x v="4"/>
    <x v="60"/>
    <x v="161"/>
    <x v="0"/>
    <n v="0"/>
    <s v="Næringsbygg og offentlige bygg"/>
    <x v="0"/>
  </r>
  <r>
    <x v="54"/>
    <x v="4"/>
    <x v="60"/>
    <x v="156"/>
    <x v="0"/>
    <n v="0"/>
    <s v="Annet landbruksområde"/>
    <x v="0"/>
  </r>
  <r>
    <x v="54"/>
    <x v="4"/>
    <x v="60"/>
    <x v="155"/>
    <x v="0"/>
    <n v="0"/>
    <s v="Bolig- og fritidsbebyggelse"/>
    <x v="0"/>
  </r>
  <r>
    <x v="54"/>
    <x v="4"/>
    <x v="60"/>
    <x v="159"/>
    <x v="0"/>
    <n v="0"/>
    <s v="Friområder mm"/>
    <x v="3"/>
  </r>
  <r>
    <x v="54"/>
    <x v="4"/>
    <x v="60"/>
    <x v="165"/>
    <x v="0"/>
    <n v="0"/>
    <s v="Næringsbygg og offentlige bygg"/>
    <x v="0"/>
  </r>
  <r>
    <x v="54"/>
    <x v="4"/>
    <x v="60"/>
    <x v="162"/>
    <x v="0"/>
    <n v="0"/>
    <s v="Bolig- og fritidsbebyggelse"/>
    <x v="0"/>
  </r>
  <r>
    <x v="54"/>
    <x v="4"/>
    <x v="60"/>
    <x v="27"/>
    <x v="0"/>
    <n v="0"/>
    <s v="Golfbane mm"/>
    <x v="3"/>
  </r>
  <r>
    <x v="54"/>
    <x v="4"/>
    <x v="60"/>
    <x v="26"/>
    <x v="0"/>
    <n v="0"/>
    <s v="Friområder mm"/>
    <x v="3"/>
  </r>
  <r>
    <x v="54"/>
    <x v="4"/>
    <x v="60"/>
    <x v="160"/>
    <x v="0"/>
    <n v="0"/>
    <s v="Ikke fordelt"/>
    <x v="2"/>
  </r>
  <r>
    <x v="54"/>
    <x v="4"/>
    <x v="60"/>
    <x v="164"/>
    <x v="0"/>
    <n v="0"/>
    <s v="Bolig- og fritidsbebyggelse"/>
    <x v="0"/>
  </r>
  <r>
    <x v="54"/>
    <x v="4"/>
    <x v="60"/>
    <x v="163"/>
    <x v="0"/>
    <n v="0"/>
    <s v="Bolig- og fritidsbebyggelse"/>
    <x v="0"/>
  </r>
  <r>
    <x v="54"/>
    <x v="4"/>
    <x v="60"/>
    <x v="154"/>
    <x v="0"/>
    <n v="0"/>
    <s v="Næringsbygg og offentlige bygg"/>
    <x v="0"/>
  </r>
  <r>
    <x v="54"/>
    <x v="4"/>
    <x v="60"/>
    <x v="157"/>
    <x v="0"/>
    <n v="0"/>
    <s v="Næringsbygg og offentlige bygg"/>
    <x v="0"/>
  </r>
  <r>
    <x v="54"/>
    <x v="4"/>
    <x v="60"/>
    <x v="166"/>
    <x v="0"/>
    <n v="0"/>
    <n v="0"/>
    <x v="5"/>
  </r>
  <r>
    <x v="54"/>
    <x v="4"/>
    <x v="60"/>
    <x v="158"/>
    <x v="0"/>
    <n v="0"/>
    <s v="Samferdselsanlegg"/>
    <x v="1"/>
  </r>
  <r>
    <x v="54"/>
    <x v="4"/>
    <x v="60"/>
    <x v="10"/>
    <x v="0"/>
    <n v="0"/>
    <s v="Skogplanting"/>
    <x v="3"/>
  </r>
  <r>
    <x v="54"/>
    <x v="4"/>
    <x v="60"/>
    <x v="161"/>
    <x v="1"/>
    <n v="0"/>
    <s v="Næringsbygg og offentlige bygg"/>
    <x v="0"/>
  </r>
  <r>
    <x v="54"/>
    <x v="4"/>
    <x v="60"/>
    <x v="156"/>
    <x v="1"/>
    <n v="0"/>
    <s v="Annet landbruksområde"/>
    <x v="0"/>
  </r>
  <r>
    <x v="54"/>
    <x v="4"/>
    <x v="60"/>
    <x v="155"/>
    <x v="1"/>
    <n v="0"/>
    <s v="Bolig- og fritidsbebyggelse"/>
    <x v="0"/>
  </r>
  <r>
    <x v="54"/>
    <x v="4"/>
    <x v="60"/>
    <x v="159"/>
    <x v="1"/>
    <n v="0"/>
    <s v="Friområder mm"/>
    <x v="3"/>
  </r>
  <r>
    <x v="54"/>
    <x v="4"/>
    <x v="60"/>
    <x v="165"/>
    <x v="1"/>
    <n v="0"/>
    <s v="Næringsbygg og offentlige bygg"/>
    <x v="0"/>
  </r>
  <r>
    <x v="54"/>
    <x v="4"/>
    <x v="60"/>
    <x v="162"/>
    <x v="1"/>
    <n v="0"/>
    <s v="Bolig- og fritidsbebyggelse"/>
    <x v="0"/>
  </r>
  <r>
    <x v="54"/>
    <x v="4"/>
    <x v="60"/>
    <x v="27"/>
    <x v="1"/>
    <n v="0"/>
    <s v="Golfbane mm"/>
    <x v="3"/>
  </r>
  <r>
    <x v="54"/>
    <x v="4"/>
    <x v="60"/>
    <x v="26"/>
    <x v="1"/>
    <n v="0"/>
    <s v="Friområder mm"/>
    <x v="3"/>
  </r>
  <r>
    <x v="54"/>
    <x v="4"/>
    <x v="60"/>
    <x v="160"/>
    <x v="1"/>
    <n v="0"/>
    <s v="Ikke fordelt"/>
    <x v="2"/>
  </r>
  <r>
    <x v="54"/>
    <x v="4"/>
    <x v="60"/>
    <x v="164"/>
    <x v="1"/>
    <n v="0"/>
    <s v="Bolig- og fritidsbebyggelse"/>
    <x v="0"/>
  </r>
  <r>
    <x v="54"/>
    <x v="4"/>
    <x v="60"/>
    <x v="163"/>
    <x v="1"/>
    <n v="0"/>
    <s v="Bolig- og fritidsbebyggelse"/>
    <x v="0"/>
  </r>
  <r>
    <x v="54"/>
    <x v="4"/>
    <x v="60"/>
    <x v="154"/>
    <x v="1"/>
    <n v="0"/>
    <s v="Næringsbygg og offentlige bygg"/>
    <x v="0"/>
  </r>
  <r>
    <x v="54"/>
    <x v="4"/>
    <x v="60"/>
    <x v="157"/>
    <x v="1"/>
    <n v="0"/>
    <s v="Næringsbygg og offentlige bygg"/>
    <x v="0"/>
  </r>
  <r>
    <x v="54"/>
    <x v="4"/>
    <x v="60"/>
    <x v="166"/>
    <x v="1"/>
    <n v="0"/>
    <n v="0"/>
    <x v="5"/>
  </r>
  <r>
    <x v="54"/>
    <x v="4"/>
    <x v="60"/>
    <x v="158"/>
    <x v="1"/>
    <n v="0"/>
    <s v="Samferdselsanlegg"/>
    <x v="1"/>
  </r>
  <r>
    <x v="54"/>
    <x v="4"/>
    <x v="60"/>
    <x v="10"/>
    <x v="1"/>
    <n v="0"/>
    <s v="Skogplanting"/>
    <x v="3"/>
  </r>
  <r>
    <x v="54"/>
    <x v="4"/>
    <x v="61"/>
    <x v="161"/>
    <x v="0"/>
    <n v="0"/>
    <s v="Næringsbygg og offentlige bygg"/>
    <x v="0"/>
  </r>
  <r>
    <x v="54"/>
    <x v="4"/>
    <x v="61"/>
    <x v="156"/>
    <x v="0"/>
    <n v="0"/>
    <s v="Annet landbruksområde"/>
    <x v="0"/>
  </r>
  <r>
    <x v="54"/>
    <x v="4"/>
    <x v="61"/>
    <x v="155"/>
    <x v="0"/>
    <n v="0"/>
    <s v="Bolig- og fritidsbebyggelse"/>
    <x v="0"/>
  </r>
  <r>
    <x v="54"/>
    <x v="4"/>
    <x v="61"/>
    <x v="159"/>
    <x v="0"/>
    <n v="0"/>
    <s v="Friområder mm"/>
    <x v="3"/>
  </r>
  <r>
    <x v="54"/>
    <x v="4"/>
    <x v="61"/>
    <x v="165"/>
    <x v="0"/>
    <n v="0"/>
    <s v="Næringsbygg og offentlige bygg"/>
    <x v="0"/>
  </r>
  <r>
    <x v="54"/>
    <x v="4"/>
    <x v="61"/>
    <x v="162"/>
    <x v="0"/>
    <n v="0"/>
    <s v="Bolig- og fritidsbebyggelse"/>
    <x v="0"/>
  </r>
  <r>
    <x v="54"/>
    <x v="4"/>
    <x v="61"/>
    <x v="27"/>
    <x v="0"/>
    <n v="0"/>
    <s v="Golfbane mm"/>
    <x v="3"/>
  </r>
  <r>
    <x v="54"/>
    <x v="4"/>
    <x v="61"/>
    <x v="26"/>
    <x v="0"/>
    <n v="0"/>
    <s v="Friområder mm"/>
    <x v="3"/>
  </r>
  <r>
    <x v="54"/>
    <x v="4"/>
    <x v="61"/>
    <x v="160"/>
    <x v="0"/>
    <n v="0"/>
    <s v="Ikke fordelt"/>
    <x v="2"/>
  </r>
  <r>
    <x v="54"/>
    <x v="4"/>
    <x v="61"/>
    <x v="164"/>
    <x v="0"/>
    <n v="0"/>
    <s v="Bolig- og fritidsbebyggelse"/>
    <x v="0"/>
  </r>
  <r>
    <x v="54"/>
    <x v="4"/>
    <x v="61"/>
    <x v="163"/>
    <x v="0"/>
    <n v="0"/>
    <s v="Bolig- og fritidsbebyggelse"/>
    <x v="0"/>
  </r>
  <r>
    <x v="54"/>
    <x v="4"/>
    <x v="61"/>
    <x v="154"/>
    <x v="0"/>
    <n v="0"/>
    <s v="Næringsbygg og offentlige bygg"/>
    <x v="0"/>
  </r>
  <r>
    <x v="54"/>
    <x v="4"/>
    <x v="61"/>
    <x v="157"/>
    <x v="0"/>
    <n v="0"/>
    <s v="Næringsbygg og offentlige bygg"/>
    <x v="0"/>
  </r>
  <r>
    <x v="54"/>
    <x v="4"/>
    <x v="61"/>
    <x v="166"/>
    <x v="0"/>
    <n v="0"/>
    <n v="0"/>
    <x v="5"/>
  </r>
  <r>
    <x v="54"/>
    <x v="4"/>
    <x v="61"/>
    <x v="158"/>
    <x v="0"/>
    <n v="0"/>
    <s v="Samferdselsanlegg"/>
    <x v="1"/>
  </r>
  <r>
    <x v="54"/>
    <x v="4"/>
    <x v="61"/>
    <x v="10"/>
    <x v="0"/>
    <n v="0"/>
    <s v="Skogplanting"/>
    <x v="3"/>
  </r>
  <r>
    <x v="54"/>
    <x v="4"/>
    <x v="61"/>
    <x v="161"/>
    <x v="1"/>
    <n v="0"/>
    <s v="Næringsbygg og offentlige bygg"/>
    <x v="0"/>
  </r>
  <r>
    <x v="54"/>
    <x v="4"/>
    <x v="61"/>
    <x v="156"/>
    <x v="1"/>
    <n v="0"/>
    <s v="Annet landbruksområde"/>
    <x v="0"/>
  </r>
  <r>
    <x v="54"/>
    <x v="4"/>
    <x v="61"/>
    <x v="155"/>
    <x v="1"/>
    <n v="0"/>
    <s v="Bolig- og fritidsbebyggelse"/>
    <x v="0"/>
  </r>
  <r>
    <x v="54"/>
    <x v="4"/>
    <x v="61"/>
    <x v="159"/>
    <x v="1"/>
    <n v="0"/>
    <s v="Friområder mm"/>
    <x v="3"/>
  </r>
  <r>
    <x v="54"/>
    <x v="4"/>
    <x v="61"/>
    <x v="165"/>
    <x v="1"/>
    <n v="0"/>
    <s v="Næringsbygg og offentlige bygg"/>
    <x v="0"/>
  </r>
  <r>
    <x v="54"/>
    <x v="4"/>
    <x v="61"/>
    <x v="162"/>
    <x v="1"/>
    <n v="0"/>
    <s v="Bolig- og fritidsbebyggelse"/>
    <x v="0"/>
  </r>
  <r>
    <x v="54"/>
    <x v="4"/>
    <x v="61"/>
    <x v="27"/>
    <x v="1"/>
    <n v="0"/>
    <s v="Golfbane mm"/>
    <x v="3"/>
  </r>
  <r>
    <x v="54"/>
    <x v="4"/>
    <x v="61"/>
    <x v="26"/>
    <x v="1"/>
    <n v="0"/>
    <s v="Friområder mm"/>
    <x v="3"/>
  </r>
  <r>
    <x v="54"/>
    <x v="4"/>
    <x v="61"/>
    <x v="160"/>
    <x v="1"/>
    <n v="0"/>
    <s v="Ikke fordelt"/>
    <x v="2"/>
  </r>
  <r>
    <x v="54"/>
    <x v="4"/>
    <x v="61"/>
    <x v="164"/>
    <x v="1"/>
    <n v="0"/>
    <s v="Bolig- og fritidsbebyggelse"/>
    <x v="0"/>
  </r>
  <r>
    <x v="54"/>
    <x v="4"/>
    <x v="61"/>
    <x v="163"/>
    <x v="1"/>
    <n v="0"/>
    <s v="Bolig- og fritidsbebyggelse"/>
    <x v="0"/>
  </r>
  <r>
    <x v="54"/>
    <x v="4"/>
    <x v="61"/>
    <x v="154"/>
    <x v="1"/>
    <n v="0"/>
    <s v="Næringsbygg og offentlige bygg"/>
    <x v="0"/>
  </r>
  <r>
    <x v="54"/>
    <x v="4"/>
    <x v="61"/>
    <x v="157"/>
    <x v="1"/>
    <n v="0"/>
    <s v="Næringsbygg og offentlige bygg"/>
    <x v="0"/>
  </r>
  <r>
    <x v="54"/>
    <x v="4"/>
    <x v="61"/>
    <x v="166"/>
    <x v="1"/>
    <n v="0"/>
    <n v="0"/>
    <x v="5"/>
  </r>
  <r>
    <x v="54"/>
    <x v="4"/>
    <x v="61"/>
    <x v="158"/>
    <x v="1"/>
    <n v="0"/>
    <s v="Samferdselsanlegg"/>
    <x v="1"/>
  </r>
  <r>
    <x v="54"/>
    <x v="4"/>
    <x v="61"/>
    <x v="10"/>
    <x v="1"/>
    <n v="0"/>
    <s v="Skogplanting"/>
    <x v="3"/>
  </r>
  <r>
    <x v="54"/>
    <x v="4"/>
    <x v="56"/>
    <x v="161"/>
    <x v="0"/>
    <n v="1"/>
    <s v="Næringsbygg og offentlige bygg"/>
    <x v="0"/>
  </r>
  <r>
    <x v="54"/>
    <x v="4"/>
    <x v="56"/>
    <x v="156"/>
    <x v="0"/>
    <n v="0"/>
    <s v="Annet landbruksområde"/>
    <x v="0"/>
  </r>
  <r>
    <x v="54"/>
    <x v="4"/>
    <x v="56"/>
    <x v="155"/>
    <x v="0"/>
    <n v="0"/>
    <s v="Bolig- og fritidsbebyggelse"/>
    <x v="0"/>
  </r>
  <r>
    <x v="54"/>
    <x v="4"/>
    <x v="56"/>
    <x v="159"/>
    <x v="0"/>
    <n v="0"/>
    <s v="Friområder mm"/>
    <x v="3"/>
  </r>
  <r>
    <x v="54"/>
    <x v="4"/>
    <x v="56"/>
    <x v="165"/>
    <x v="0"/>
    <n v="0"/>
    <s v="Næringsbygg og offentlige bygg"/>
    <x v="0"/>
  </r>
  <r>
    <x v="54"/>
    <x v="4"/>
    <x v="56"/>
    <x v="162"/>
    <x v="0"/>
    <n v="0"/>
    <s v="Bolig- og fritidsbebyggelse"/>
    <x v="0"/>
  </r>
  <r>
    <x v="54"/>
    <x v="4"/>
    <x v="56"/>
    <x v="27"/>
    <x v="0"/>
    <n v="0"/>
    <s v="Golfbane mm"/>
    <x v="3"/>
  </r>
  <r>
    <x v="54"/>
    <x v="4"/>
    <x v="56"/>
    <x v="26"/>
    <x v="0"/>
    <n v="0"/>
    <s v="Friområder mm"/>
    <x v="3"/>
  </r>
  <r>
    <x v="54"/>
    <x v="4"/>
    <x v="56"/>
    <x v="160"/>
    <x v="0"/>
    <n v="0"/>
    <s v="Ikke fordelt"/>
    <x v="2"/>
  </r>
  <r>
    <x v="54"/>
    <x v="4"/>
    <x v="56"/>
    <x v="164"/>
    <x v="0"/>
    <n v="0"/>
    <s v="Bolig- og fritidsbebyggelse"/>
    <x v="0"/>
  </r>
  <r>
    <x v="54"/>
    <x v="4"/>
    <x v="56"/>
    <x v="163"/>
    <x v="0"/>
    <n v="0"/>
    <s v="Bolig- og fritidsbebyggelse"/>
    <x v="0"/>
  </r>
  <r>
    <x v="54"/>
    <x v="4"/>
    <x v="56"/>
    <x v="154"/>
    <x v="0"/>
    <n v="7"/>
    <s v="Næringsbygg og offentlige bygg"/>
    <x v="0"/>
  </r>
  <r>
    <x v="54"/>
    <x v="4"/>
    <x v="56"/>
    <x v="157"/>
    <x v="0"/>
    <n v="0"/>
    <s v="Næringsbygg og offentlige bygg"/>
    <x v="0"/>
  </r>
  <r>
    <x v="54"/>
    <x v="4"/>
    <x v="56"/>
    <x v="166"/>
    <x v="0"/>
    <n v="8"/>
    <n v="0"/>
    <x v="5"/>
  </r>
  <r>
    <x v="54"/>
    <x v="4"/>
    <x v="56"/>
    <x v="158"/>
    <x v="0"/>
    <n v="0"/>
    <s v="Samferdselsanlegg"/>
    <x v="1"/>
  </r>
  <r>
    <x v="54"/>
    <x v="4"/>
    <x v="56"/>
    <x v="10"/>
    <x v="0"/>
    <n v="0"/>
    <s v="Skogplanting"/>
    <x v="3"/>
  </r>
  <r>
    <x v="54"/>
    <x v="4"/>
    <x v="56"/>
    <x v="161"/>
    <x v="1"/>
    <n v="0"/>
    <s v="Næringsbygg og offentlige bygg"/>
    <x v="0"/>
  </r>
  <r>
    <x v="54"/>
    <x v="4"/>
    <x v="56"/>
    <x v="156"/>
    <x v="1"/>
    <n v="0"/>
    <s v="Annet landbruksområde"/>
    <x v="0"/>
  </r>
  <r>
    <x v="54"/>
    <x v="4"/>
    <x v="56"/>
    <x v="155"/>
    <x v="1"/>
    <n v="0"/>
    <s v="Bolig- og fritidsbebyggelse"/>
    <x v="0"/>
  </r>
  <r>
    <x v="54"/>
    <x v="4"/>
    <x v="56"/>
    <x v="159"/>
    <x v="1"/>
    <n v="0"/>
    <s v="Friområder mm"/>
    <x v="3"/>
  </r>
  <r>
    <x v="54"/>
    <x v="4"/>
    <x v="56"/>
    <x v="165"/>
    <x v="1"/>
    <n v="0"/>
    <s v="Næringsbygg og offentlige bygg"/>
    <x v="0"/>
  </r>
  <r>
    <x v="54"/>
    <x v="4"/>
    <x v="56"/>
    <x v="162"/>
    <x v="1"/>
    <n v="0"/>
    <s v="Bolig- og fritidsbebyggelse"/>
    <x v="0"/>
  </r>
  <r>
    <x v="54"/>
    <x v="4"/>
    <x v="56"/>
    <x v="27"/>
    <x v="1"/>
    <n v="0"/>
    <s v="Golfbane mm"/>
    <x v="3"/>
  </r>
  <r>
    <x v="54"/>
    <x v="4"/>
    <x v="56"/>
    <x v="26"/>
    <x v="1"/>
    <n v="0"/>
    <s v="Friområder mm"/>
    <x v="3"/>
  </r>
  <r>
    <x v="54"/>
    <x v="4"/>
    <x v="56"/>
    <x v="160"/>
    <x v="1"/>
    <n v="0"/>
    <s v="Ikke fordelt"/>
    <x v="2"/>
  </r>
  <r>
    <x v="54"/>
    <x v="4"/>
    <x v="56"/>
    <x v="164"/>
    <x v="1"/>
    <n v="0"/>
    <s v="Bolig- og fritidsbebyggelse"/>
    <x v="0"/>
  </r>
  <r>
    <x v="54"/>
    <x v="4"/>
    <x v="56"/>
    <x v="163"/>
    <x v="1"/>
    <n v="0"/>
    <s v="Bolig- og fritidsbebyggelse"/>
    <x v="0"/>
  </r>
  <r>
    <x v="54"/>
    <x v="4"/>
    <x v="56"/>
    <x v="154"/>
    <x v="1"/>
    <n v="7"/>
    <s v="Næringsbygg og offentlige bygg"/>
    <x v="0"/>
  </r>
  <r>
    <x v="54"/>
    <x v="4"/>
    <x v="56"/>
    <x v="157"/>
    <x v="1"/>
    <n v="0"/>
    <s v="Næringsbygg og offentlige bygg"/>
    <x v="0"/>
  </r>
  <r>
    <x v="54"/>
    <x v="4"/>
    <x v="56"/>
    <x v="166"/>
    <x v="1"/>
    <n v="7"/>
    <n v="0"/>
    <x v="5"/>
  </r>
  <r>
    <x v="54"/>
    <x v="4"/>
    <x v="56"/>
    <x v="158"/>
    <x v="1"/>
    <n v="0"/>
    <s v="Samferdselsanlegg"/>
    <x v="1"/>
  </r>
  <r>
    <x v="54"/>
    <x v="4"/>
    <x v="56"/>
    <x v="10"/>
    <x v="1"/>
    <n v="0"/>
    <s v="Skogplanting"/>
    <x v="3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  <r>
    <x v="55"/>
    <x v="8"/>
    <x v="151"/>
    <x v="167"/>
    <x v="3"/>
    <m/>
    <m/>
    <x v="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9AFA0FC-E090-4913-9042-99EFF0D5CB91}" name="Pivottabell3" cacheId="0" applyNumberFormats="0" applyBorderFormats="0" applyFontFormats="0" applyPatternFormats="0" applyAlignmentFormats="0" applyWidthHeightFormats="1" dataCaption="Verdier" grandTotalCaption="Sum" updatedVersion="6" minRefreshableVersion="3" useAutoFormatting="1" itemPrintTitles="1" createdVersion="4" indent="0" outline="1" outlineData="1" multipleFieldFilters="0" chartFormat="1" rowHeaderCaption="Formål" colHeaderCaption="År">
  <location ref="A6:AE17" firstHeaderRow="1" firstDataRow="2" firstDataCol="1" rowPageCount="3" colPageCount="1"/>
  <pivotFields count="9">
    <pivotField axis="axisCol" multipleItemSelectionAllowed="1" showAll="0" sortType="ascending">
      <items count="5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h="1"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t="default"/>
      </items>
    </pivotField>
    <pivotField axis="axisPage" multipleItemSelectionAllowed="1" showAll="0">
      <items count="10">
        <item h="1" x="0"/>
        <item h="1" x="3"/>
        <item h="1" x="1"/>
        <item h="1" x="4"/>
        <item x="5"/>
        <item h="1" x="2"/>
        <item h="1" x="6"/>
        <item h="1" x="7"/>
        <item h="1" x="8"/>
        <item t="default"/>
      </items>
    </pivotField>
    <pivotField axis="axisPage" multipleItemSelectionAllowed="1" showAll="0">
      <items count="161">
        <item x="75"/>
        <item x="89"/>
        <item x="76"/>
        <item x="77"/>
        <item x="78"/>
        <item x="90"/>
        <item x="93"/>
        <item x="79"/>
        <item x="80"/>
        <item x="92"/>
        <item x="81"/>
        <item x="82"/>
        <item x="94"/>
        <item x="91"/>
        <item x="83"/>
        <item x="84"/>
        <item m="1" x="154"/>
        <item x="86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m="1" x="153"/>
        <item x="19"/>
        <item x="20"/>
        <item x="21"/>
        <item m="1" x="152"/>
        <item x="24"/>
        <item x="25"/>
        <item x="26"/>
        <item x="27"/>
        <item x="28"/>
        <item m="1" x="158"/>
        <item x="30"/>
        <item x="31"/>
        <item x="44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62"/>
        <item x="72"/>
        <item x="63"/>
        <item x="64"/>
        <item x="65"/>
        <item x="88"/>
        <item m="1" x="157"/>
        <item x="67"/>
        <item x="68"/>
        <item x="73"/>
        <item x="69"/>
        <item x="74"/>
        <item x="70"/>
        <item x="71"/>
        <item x="45"/>
        <item x="46"/>
        <item x="47"/>
        <item x="87"/>
        <item x="57"/>
        <item x="58"/>
        <item x="59"/>
        <item x="48"/>
        <item m="1" x="155"/>
        <item x="50"/>
        <item x="51"/>
        <item x="52"/>
        <item x="53"/>
        <item x="54"/>
        <item x="55"/>
        <item x="60"/>
        <item x="61"/>
        <item x="56"/>
        <item x="23"/>
        <item x="149"/>
        <item m="1" x="156"/>
        <item m="1" x="159"/>
        <item x="85"/>
        <item x="18"/>
        <item x="22"/>
        <item x="95"/>
        <item x="96"/>
        <item x="97"/>
        <item x="98"/>
        <item x="99"/>
        <item x="100"/>
        <item x="101"/>
        <item x="102"/>
        <item x="103"/>
        <item x="104"/>
        <item x="143"/>
        <item x="106"/>
        <item x="107"/>
        <item x="108"/>
        <item x="140"/>
        <item x="109"/>
        <item x="110"/>
        <item x="111"/>
        <item x="112"/>
        <item x="136"/>
        <item x="142"/>
        <item x="144"/>
        <item x="114"/>
        <item x="115"/>
        <item x="137"/>
        <item x="139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41"/>
        <item x="138"/>
        <item x="133"/>
        <item x="134"/>
        <item x="135"/>
        <item x="29"/>
        <item x="145"/>
        <item x="146"/>
        <item x="66"/>
        <item x="147"/>
        <item x="148"/>
        <item x="49"/>
        <item x="151"/>
        <item x="105"/>
        <item x="113"/>
        <item x="150"/>
        <item t="default"/>
      </items>
    </pivotField>
    <pivotField showAll="0"/>
    <pivotField axis="axisPage" multipleItemSelectionAllowed="1" showAll="0">
      <items count="5">
        <item x="2"/>
        <item x="0"/>
        <item x="1"/>
        <item x="3"/>
        <item t="default"/>
      </items>
    </pivotField>
    <pivotField dataField="1" showAll="0"/>
    <pivotField axis="axisRow">
      <items count="13">
        <item x="0"/>
        <item x="3"/>
        <item x="1"/>
        <item x="8"/>
        <item x="6"/>
        <item x="7"/>
        <item x="5"/>
        <item x="4"/>
        <item x="2"/>
        <item h="1" x="9"/>
        <item h="1" x="11"/>
        <item h="1" x="10"/>
        <item t="default"/>
      </items>
    </pivotField>
    <pivotField showAll="0">
      <items count="9">
        <item x="0"/>
        <item m="1" x="7"/>
        <item x="2"/>
        <item x="3"/>
        <item x="4"/>
        <item x="1"/>
        <item x="6"/>
        <item x="5"/>
        <item t="default"/>
      </items>
    </pivotField>
    <pivotField showAll="0">
      <items count="7">
        <item x="4"/>
        <item x="3"/>
        <item x="0"/>
        <item x="1"/>
        <item x="2"/>
        <item x="5"/>
        <item t="default"/>
      </items>
    </pivotField>
  </pivotFields>
  <rowFields count="1">
    <field x="6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0"/>
  </colFields>
  <colItems count="30"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 t="grand">
      <x/>
    </i>
  </colItems>
  <pageFields count="3">
    <pageField fld="4" hier="-1"/>
    <pageField fld="1" hier="-1"/>
    <pageField fld="2" hier="-1"/>
  </pageFields>
  <dataFields count="1">
    <dataField name=" " fld="5" baseField="6" baseItem="7" numFmtId="3"/>
  </dataFields>
  <chartFormats count="59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0" format="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0" format="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  <chartFormat chart="0" format="1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0"/>
          </reference>
        </references>
      </pivotArea>
    </chartFormat>
    <chartFormat chart="0" format="1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1"/>
          </reference>
        </references>
      </pivotArea>
    </chartFormat>
    <chartFormat chart="0" format="1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2"/>
          </reference>
        </references>
      </pivotArea>
    </chartFormat>
    <chartFormat chart="0" format="1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3"/>
          </reference>
        </references>
      </pivotArea>
    </chartFormat>
    <chartFormat chart="0" format="1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4"/>
          </reference>
        </references>
      </pivotArea>
    </chartFormat>
    <chartFormat chart="0" format="1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5"/>
          </reference>
        </references>
      </pivotArea>
    </chartFormat>
    <chartFormat chart="0" format="1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6"/>
          </reference>
        </references>
      </pivotArea>
    </chartFormat>
    <chartFormat chart="0" format="1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7"/>
          </reference>
        </references>
      </pivotArea>
    </chartFormat>
    <chartFormat chart="0" format="1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8"/>
          </reference>
        </references>
      </pivotArea>
    </chartFormat>
    <chartFormat chart="0" format="1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9"/>
          </reference>
        </references>
      </pivotArea>
    </chartFormat>
    <chartFormat chart="0" format="2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0"/>
          </reference>
        </references>
      </pivotArea>
    </chartFormat>
    <chartFormat chart="0" format="2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1"/>
          </reference>
        </references>
      </pivotArea>
    </chartFormat>
    <chartFormat chart="0" format="2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2"/>
          </reference>
        </references>
      </pivotArea>
    </chartFormat>
    <chartFormat chart="0" format="2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3"/>
          </reference>
        </references>
      </pivotArea>
    </chartFormat>
    <chartFormat chart="0" format="2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4"/>
          </reference>
        </references>
      </pivotArea>
    </chartFormat>
    <chartFormat chart="0" format="2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5"/>
          </reference>
        </references>
      </pivotArea>
    </chartFormat>
    <chartFormat chart="0" format="2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6"/>
          </reference>
        </references>
      </pivotArea>
    </chartFormat>
    <chartFormat chart="0" format="2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7"/>
          </reference>
        </references>
      </pivotArea>
    </chartFormat>
    <chartFormat chart="0" format="2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8"/>
          </reference>
        </references>
      </pivotArea>
    </chartFormat>
    <chartFormat chart="0" format="2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9"/>
          </reference>
        </references>
      </pivotArea>
    </chartFormat>
    <chartFormat chart="0" format="3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0"/>
          </reference>
        </references>
      </pivotArea>
    </chartFormat>
    <chartFormat chart="0" format="3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1"/>
          </reference>
        </references>
      </pivotArea>
    </chartFormat>
    <chartFormat chart="0" format="3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2"/>
          </reference>
        </references>
      </pivotArea>
    </chartFormat>
    <chartFormat chart="0" format="3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3"/>
          </reference>
        </references>
      </pivotArea>
    </chartFormat>
    <chartFormat chart="0" format="3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4"/>
          </reference>
        </references>
      </pivotArea>
    </chartFormat>
    <chartFormat chart="0" format="3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5"/>
          </reference>
        </references>
      </pivotArea>
    </chartFormat>
    <chartFormat chart="0" format="3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6"/>
          </reference>
        </references>
      </pivotArea>
    </chartFormat>
    <chartFormat chart="0" format="3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7"/>
          </reference>
        </references>
      </pivotArea>
    </chartFormat>
    <chartFormat chart="0" format="3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8"/>
          </reference>
        </references>
      </pivotArea>
    </chartFormat>
    <chartFormat chart="0" format="3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9"/>
          </reference>
        </references>
      </pivotArea>
    </chartFormat>
    <chartFormat chart="0" format="4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0"/>
          </reference>
        </references>
      </pivotArea>
    </chartFormat>
    <chartFormat chart="0" format="4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1"/>
          </reference>
        </references>
      </pivotArea>
    </chartFormat>
    <chartFormat chart="0" format="4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2"/>
          </reference>
        </references>
      </pivotArea>
    </chartFormat>
    <chartFormat chart="0" format="4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3"/>
          </reference>
        </references>
      </pivotArea>
    </chartFormat>
    <chartFormat chart="0" format="4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4"/>
          </reference>
        </references>
      </pivotArea>
    </chartFormat>
    <chartFormat chart="0" format="4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5"/>
          </reference>
        </references>
      </pivotArea>
    </chartFormat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6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7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8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9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0"/>
          </reference>
        </references>
      </pivotArea>
    </chartFormat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0" format="5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0" format="5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0" format="5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0" format="5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0" format="5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0" format="5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0" format="5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1B598B8-F954-4DD2-BD3E-F020A05AD690}" name="Pivottabell2" cacheId="0" applyNumberFormats="0" applyBorderFormats="0" applyFontFormats="0" applyPatternFormats="0" applyAlignmentFormats="0" applyWidthHeightFormats="1" dataCaption="Verdier" grandTotalCaption="Sum" updatedVersion="6" minRefreshableVersion="3" useAutoFormatting="1" itemPrintTitles="1" createdVersion="4" indent="0" outline="1" outlineData="1" multipleFieldFilters="0" chartFormat="7" rowHeaderCaption="Formål" colHeaderCaption="År">
  <location ref="A25:K56" firstHeaderRow="1" firstDataRow="2" firstDataCol="1" rowPageCount="3" colPageCount="1"/>
  <pivotFields count="9">
    <pivotField axis="axisRow" multipleItemSelectionAllowed="1" showAll="0" sortType="ascending">
      <items count="5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h="1"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t="default"/>
      </items>
    </pivotField>
    <pivotField axis="axisPage" multipleItemSelectionAllowed="1" showAll="0">
      <items count="10">
        <item h="1" x="0"/>
        <item h="1" x="3"/>
        <item h="1" x="1"/>
        <item h="1" x="4"/>
        <item x="5"/>
        <item h="1" x="2"/>
        <item h="1" x="8"/>
        <item h="1" x="6"/>
        <item h="1" x="7"/>
        <item t="default"/>
      </items>
    </pivotField>
    <pivotField axis="axisPage" multipleItemSelectionAllowed="1" showAll="0">
      <items count="161">
        <item x="75"/>
        <item x="89"/>
        <item x="76"/>
        <item x="77"/>
        <item x="78"/>
        <item x="90"/>
        <item x="93"/>
        <item x="79"/>
        <item x="80"/>
        <item x="92"/>
        <item x="81"/>
        <item x="82"/>
        <item x="94"/>
        <item x="91"/>
        <item x="83"/>
        <item x="84"/>
        <item m="1" x="154"/>
        <item x="86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m="1" x="153"/>
        <item x="19"/>
        <item x="20"/>
        <item x="21"/>
        <item m="1" x="152"/>
        <item x="24"/>
        <item x="25"/>
        <item x="26"/>
        <item x="27"/>
        <item x="28"/>
        <item m="1" x="158"/>
        <item x="30"/>
        <item x="31"/>
        <item x="44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62"/>
        <item x="72"/>
        <item x="63"/>
        <item x="64"/>
        <item x="65"/>
        <item x="88"/>
        <item m="1" x="157"/>
        <item x="67"/>
        <item x="68"/>
        <item x="73"/>
        <item x="69"/>
        <item x="74"/>
        <item x="70"/>
        <item x="71"/>
        <item x="45"/>
        <item x="46"/>
        <item x="47"/>
        <item x="87"/>
        <item x="57"/>
        <item x="58"/>
        <item x="59"/>
        <item x="48"/>
        <item m="1" x="155"/>
        <item x="50"/>
        <item x="51"/>
        <item x="52"/>
        <item x="53"/>
        <item x="54"/>
        <item x="55"/>
        <item x="60"/>
        <item x="61"/>
        <item x="56"/>
        <item x="23"/>
        <item x="151"/>
        <item x="149"/>
        <item m="1" x="156"/>
        <item m="1" x="159"/>
        <item x="18"/>
        <item x="98"/>
        <item x="138"/>
        <item x="97"/>
        <item x="104"/>
        <item x="115"/>
        <item x="123"/>
        <item x="127"/>
        <item x="124"/>
        <item x="112"/>
        <item x="142"/>
        <item x="140"/>
        <item x="130"/>
        <item x="95"/>
        <item x="102"/>
        <item x="125"/>
        <item x="99"/>
        <item x="106"/>
        <item x="114"/>
        <item x="143"/>
        <item x="136"/>
        <item x="120"/>
        <item x="137"/>
        <item x="100"/>
        <item x="116"/>
        <item x="49"/>
        <item x="145"/>
        <item x="101"/>
        <item x="144"/>
        <item x="122"/>
        <item x="133"/>
        <item x="128"/>
        <item x="129"/>
        <item x="139"/>
        <item x="117"/>
        <item x="108"/>
        <item x="121"/>
        <item x="22"/>
        <item x="119"/>
        <item x="135"/>
        <item x="131"/>
        <item x="126"/>
        <item x="132"/>
        <item x="134"/>
        <item x="66"/>
        <item x="85"/>
        <item x="103"/>
        <item x="107"/>
        <item x="96"/>
        <item x="118"/>
        <item x="146"/>
        <item x="148"/>
        <item x="111"/>
        <item x="147"/>
        <item x="109"/>
        <item x="110"/>
        <item x="141"/>
        <item x="29"/>
        <item x="105"/>
        <item x="113"/>
        <item x="150"/>
        <item t="default"/>
      </items>
    </pivotField>
    <pivotField showAll="0"/>
    <pivotField axis="axisPage" multipleItemSelectionAllowed="1" showAll="0" sortType="ascending">
      <items count="5">
        <item x="0"/>
        <item x="1"/>
        <item n="Ukjent" x="2"/>
        <item x="3"/>
        <item t="default"/>
      </items>
    </pivotField>
    <pivotField dataField="1" showAll="0"/>
    <pivotField axis="axisCol" showAll="0">
      <items count="13">
        <item x="0"/>
        <item x="3"/>
        <item x="1"/>
        <item x="8"/>
        <item x="6"/>
        <item x="7"/>
        <item x="5"/>
        <item x="4"/>
        <item x="2"/>
        <item h="1" x="11"/>
        <item h="1" x="9"/>
        <item h="1" x="10"/>
        <item t="default"/>
      </items>
    </pivotField>
    <pivotField showAll="0">
      <items count="9">
        <item x="0"/>
        <item m="1" x="7"/>
        <item x="2"/>
        <item x="3"/>
        <item x="4"/>
        <item x="1"/>
        <item x="6"/>
        <item x="5"/>
        <item t="default"/>
      </items>
    </pivotField>
    <pivotField showAll="0">
      <items count="7">
        <item x="4"/>
        <item x="3"/>
        <item x="0"/>
        <item x="1"/>
        <item x="2"/>
        <item x="5"/>
        <item t="default"/>
      </items>
    </pivotField>
  </pivotFields>
  <rowFields count="1">
    <field x="0"/>
  </rowFields>
  <rowItems count="30"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 t="grand">
      <x/>
    </i>
  </rowItems>
  <colFields count="1">
    <field x="6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colItems>
  <pageFields count="3">
    <pageField fld="4" hier="-1"/>
    <pageField fld="1" hier="-1"/>
    <pageField fld="2" hier="-1"/>
  </pageFields>
  <dataFields count="1">
    <dataField name=" " fld="5" baseField="6" baseItem="7" numFmtId="3"/>
  </dataFields>
  <chartFormats count="34">
    <chartFormat chart="2" format="6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2" format="7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2" format="7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2" format="7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2" format="7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2" format="7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2" format="7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2" format="7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3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3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3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3" format="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3" format="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3" format="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3" format="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3" format="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4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4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4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4" format="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4" format="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4" format="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4" format="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4" format="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6" format="1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6" format="1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6" format="2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6" format="2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6" format="2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6" format="2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6" format="2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6" format="2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2" format="7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7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95E80C7-D4DD-4A93-B562-B519583E41DD}" name="Pivottabell4" cacheId="0" applyNumberFormats="0" applyBorderFormats="0" applyFontFormats="0" applyPatternFormats="0" applyAlignmentFormats="0" applyWidthHeightFormats="1" dataCaption="Verdier" updatedVersion="6" minRefreshableVersion="3" useAutoFormatting="1" itemPrintTitles="1" createdVersion="4" indent="0" outline="1" outlineData="1" multipleFieldFilters="0" chartFormat="10" rowHeaderCaption="Formål" colHeaderCaption="År">
  <location ref="Q26:R36" firstHeaderRow="1" firstDataRow="1" firstDataCol="1" rowPageCount="4" colPageCount="1"/>
  <pivotFields count="9">
    <pivotField axis="axisPage" multipleItemSelectionAllowed="1" showAll="0">
      <items count="5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h="1"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5"/>
        <item x="51"/>
        <item x="53"/>
        <item x="52"/>
        <item x="54"/>
        <item t="default"/>
      </items>
    </pivotField>
    <pivotField axis="axisPage" multipleItemSelectionAllowed="1" showAll="0">
      <items count="10">
        <item h="1" x="0"/>
        <item h="1" x="3"/>
        <item h="1" x="1"/>
        <item h="1" x="4"/>
        <item x="5"/>
        <item h="1" x="2"/>
        <item h="1" x="8"/>
        <item h="1" x="6"/>
        <item h="1" x="7"/>
        <item t="default"/>
      </items>
    </pivotField>
    <pivotField axis="axisPage" multipleItemSelectionAllowed="1" showAll="0">
      <items count="161">
        <item x="75"/>
        <item x="89"/>
        <item x="76"/>
        <item x="77"/>
        <item x="78"/>
        <item x="90"/>
        <item x="93"/>
        <item x="79"/>
        <item x="80"/>
        <item x="92"/>
        <item x="81"/>
        <item x="82"/>
        <item x="94"/>
        <item x="91"/>
        <item x="83"/>
        <item x="84"/>
        <item m="1" x="154"/>
        <item x="86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m="1" x="153"/>
        <item x="19"/>
        <item x="20"/>
        <item x="21"/>
        <item m="1" x="152"/>
        <item x="24"/>
        <item x="25"/>
        <item x="26"/>
        <item x="27"/>
        <item x="28"/>
        <item m="1" x="158"/>
        <item x="30"/>
        <item x="31"/>
        <item x="44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62"/>
        <item x="72"/>
        <item x="63"/>
        <item x="64"/>
        <item x="65"/>
        <item x="88"/>
        <item m="1" x="157"/>
        <item x="67"/>
        <item x="68"/>
        <item x="73"/>
        <item x="69"/>
        <item x="74"/>
        <item x="70"/>
        <item x="71"/>
        <item x="45"/>
        <item x="46"/>
        <item x="47"/>
        <item x="87"/>
        <item x="57"/>
        <item x="58"/>
        <item x="59"/>
        <item x="48"/>
        <item m="1" x="155"/>
        <item x="50"/>
        <item x="51"/>
        <item x="52"/>
        <item x="53"/>
        <item x="54"/>
        <item x="55"/>
        <item x="60"/>
        <item x="61"/>
        <item x="56"/>
        <item x="23"/>
        <item x="151"/>
        <item x="149"/>
        <item m="1" x="156"/>
        <item m="1" x="159"/>
        <item x="18"/>
        <item x="98"/>
        <item x="138"/>
        <item x="97"/>
        <item x="104"/>
        <item x="115"/>
        <item x="123"/>
        <item x="127"/>
        <item x="124"/>
        <item x="112"/>
        <item x="142"/>
        <item x="140"/>
        <item x="130"/>
        <item x="95"/>
        <item x="102"/>
        <item x="125"/>
        <item x="99"/>
        <item x="106"/>
        <item x="114"/>
        <item x="143"/>
        <item x="136"/>
        <item x="120"/>
        <item x="137"/>
        <item x="100"/>
        <item x="116"/>
        <item x="49"/>
        <item x="145"/>
        <item x="101"/>
        <item x="144"/>
        <item x="122"/>
        <item x="133"/>
        <item x="128"/>
        <item x="129"/>
        <item x="139"/>
        <item x="117"/>
        <item x="108"/>
        <item x="121"/>
        <item x="22"/>
        <item x="119"/>
        <item x="135"/>
        <item x="131"/>
        <item x="126"/>
        <item x="132"/>
        <item x="134"/>
        <item x="66"/>
        <item x="85"/>
        <item x="103"/>
        <item x="107"/>
        <item x="96"/>
        <item x="118"/>
        <item x="146"/>
        <item x="148"/>
        <item x="111"/>
        <item x="147"/>
        <item x="109"/>
        <item x="110"/>
        <item x="141"/>
        <item x="29"/>
        <item x="105"/>
        <item x="113"/>
        <item x="150"/>
        <item t="default"/>
      </items>
    </pivotField>
    <pivotField showAll="0"/>
    <pivotField axis="axisPage" multipleItemSelectionAllowed="1" showAll="0">
      <items count="5">
        <item x="2"/>
        <item x="0"/>
        <item x="1"/>
        <item x="3"/>
        <item t="default"/>
      </items>
    </pivotField>
    <pivotField dataField="1" showAll="0"/>
    <pivotField axis="axisRow" showAll="0">
      <items count="13">
        <item x="0"/>
        <item x="3"/>
        <item x="1"/>
        <item x="8"/>
        <item x="6"/>
        <item x="7"/>
        <item x="5"/>
        <item x="4"/>
        <item x="2"/>
        <item h="1" x="11"/>
        <item h="1" x="9"/>
        <item h="1" x="10"/>
        <item t="default"/>
      </items>
    </pivotField>
    <pivotField showAll="0">
      <items count="9">
        <item x="0"/>
        <item m="1" x="7"/>
        <item x="2"/>
        <item x="3"/>
        <item x="4"/>
        <item x="1"/>
        <item x="6"/>
        <item x="5"/>
        <item t="default"/>
      </items>
    </pivotField>
    <pivotField showAll="0">
      <items count="7">
        <item x="4"/>
        <item x="3"/>
        <item x="0"/>
        <item x="1"/>
        <item x="2"/>
        <item x="5"/>
        <item t="default"/>
      </items>
    </pivotField>
  </pivotFields>
  <rowFields count="1">
    <field x="6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pageFields count="4">
    <pageField fld="4" hier="-1"/>
    <pageField fld="1" hier="-1"/>
    <pageField fld="2" hier="-1"/>
    <pageField fld="0" hier="-1"/>
  </pageFields>
  <dataFields count="1">
    <dataField name=" " fld="5" baseField="6" baseItem="1" numFmtId="165"/>
  </dataFields>
  <chartFormats count="43">
    <chartFormat chart="0" format="5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0" format="5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0" format="5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0" format="5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0" format="5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0" format="5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0" format="5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0" format="5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2" format="6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2" format="7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2" format="7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2" format="7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2" format="7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2" format="7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2" format="7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2" format="7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3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3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3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3" format="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3" format="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3" format="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3" format="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3" format="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4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4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4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4" format="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4" format="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4" format="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4" format="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4" format="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6" format="1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6" format="1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6" format="2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6" format="2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6" format="2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6" format="2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6" format="2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6" format="2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7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2CE9734-515B-473A-94CF-487C2E23F8BD}" name="Pivottabell3" cacheId="0" applyNumberFormats="0" applyBorderFormats="0" applyFontFormats="0" applyPatternFormats="0" applyAlignmentFormats="0" applyWidthHeightFormats="1" dataCaption="Verdier" updatedVersion="6" minRefreshableVersion="3" useAutoFormatting="1" itemPrintTitles="1" createdVersion="4" indent="0" outline="1" outlineData="1" multipleFieldFilters="0" chartFormat="4">
  <location ref="A6:B10" firstHeaderRow="1" firstDataRow="1" firstDataCol="1" rowPageCount="4" colPageCount="1"/>
  <pivotFields count="9">
    <pivotField axis="axisPage" multipleItemSelectionAllowed="1" showAll="0">
      <items count="57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26"/>
        <item h="1" x="27"/>
        <item h="1" x="28"/>
        <item h="1" x="29"/>
        <item h="1" x="30"/>
        <item h="1" x="31"/>
        <item h="1" x="32"/>
        <item h="1" x="33"/>
        <item h="1" x="34"/>
        <item h="1" x="35"/>
        <item h="1" x="36"/>
        <item h="1" x="37"/>
        <item h="1" x="38"/>
        <item h="1" x="39"/>
        <item h="1" x="40"/>
        <item x="41"/>
        <item x="42"/>
        <item x="43"/>
        <item x="44"/>
        <item x="45"/>
        <item x="46"/>
        <item x="47"/>
        <item x="48"/>
        <item x="49"/>
        <item x="50"/>
        <item h="1" x="55"/>
        <item x="51"/>
        <item x="53"/>
        <item x="52"/>
        <item x="54"/>
        <item t="default"/>
      </items>
    </pivotField>
    <pivotField axis="axisPage" multipleItemSelectionAllowed="1" showAll="0">
      <items count="10">
        <item h="1" x="0"/>
        <item h="1" x="3"/>
        <item h="1" x="1"/>
        <item x="4"/>
        <item h="1" x="5"/>
        <item h="1" x="2"/>
        <item h="1" x="8"/>
        <item h="1" x="6"/>
        <item h="1" x="7"/>
        <item t="default"/>
      </items>
    </pivotField>
    <pivotField axis="axisPage" showAll="0">
      <items count="161">
        <item x="75"/>
        <item x="89"/>
        <item x="76"/>
        <item x="77"/>
        <item x="78"/>
        <item x="90"/>
        <item x="93"/>
        <item x="79"/>
        <item x="80"/>
        <item x="92"/>
        <item x="81"/>
        <item x="82"/>
        <item x="94"/>
        <item x="91"/>
        <item x="83"/>
        <item x="84"/>
        <item m="1" x="154"/>
        <item x="86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m="1" x="153"/>
        <item x="19"/>
        <item x="20"/>
        <item x="21"/>
        <item m="1" x="152"/>
        <item x="24"/>
        <item x="25"/>
        <item x="26"/>
        <item x="27"/>
        <item x="28"/>
        <item m="1" x="158"/>
        <item x="30"/>
        <item x="31"/>
        <item x="44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62"/>
        <item x="72"/>
        <item x="63"/>
        <item x="64"/>
        <item x="65"/>
        <item x="88"/>
        <item m="1" x="157"/>
        <item x="67"/>
        <item x="68"/>
        <item x="73"/>
        <item x="69"/>
        <item x="74"/>
        <item x="70"/>
        <item x="71"/>
        <item x="45"/>
        <item x="46"/>
        <item x="47"/>
        <item x="87"/>
        <item x="57"/>
        <item x="58"/>
        <item x="59"/>
        <item x="48"/>
        <item m="1" x="155"/>
        <item x="50"/>
        <item x="51"/>
        <item x="52"/>
        <item x="53"/>
        <item x="54"/>
        <item x="55"/>
        <item x="60"/>
        <item x="61"/>
        <item x="56"/>
        <item x="23"/>
        <item x="151"/>
        <item x="149"/>
        <item m="1" x="156"/>
        <item m="1" x="159"/>
        <item x="18"/>
        <item x="98"/>
        <item x="138"/>
        <item x="97"/>
        <item x="104"/>
        <item x="115"/>
        <item x="123"/>
        <item x="127"/>
        <item x="124"/>
        <item x="112"/>
        <item x="142"/>
        <item x="140"/>
        <item x="130"/>
        <item x="95"/>
        <item x="102"/>
        <item x="125"/>
        <item x="99"/>
        <item x="106"/>
        <item x="114"/>
        <item x="143"/>
        <item x="136"/>
        <item x="120"/>
        <item x="137"/>
        <item x="100"/>
        <item x="116"/>
        <item x="49"/>
        <item x="145"/>
        <item x="101"/>
        <item x="144"/>
        <item x="122"/>
        <item x="133"/>
        <item x="128"/>
        <item x="129"/>
        <item x="139"/>
        <item x="117"/>
        <item x="108"/>
        <item x="121"/>
        <item x="22"/>
        <item x="119"/>
        <item x="135"/>
        <item x="131"/>
        <item x="126"/>
        <item x="132"/>
        <item x="134"/>
        <item x="66"/>
        <item x="85"/>
        <item x="103"/>
        <item x="107"/>
        <item x="96"/>
        <item x="118"/>
        <item x="146"/>
        <item x="148"/>
        <item x="111"/>
        <item x="147"/>
        <item x="109"/>
        <item x="110"/>
        <item x="141"/>
        <item x="29"/>
        <item x="105"/>
        <item x="113"/>
        <item x="150"/>
        <item t="default"/>
      </items>
    </pivotField>
    <pivotField showAll="0"/>
    <pivotField axis="axisPage" showAll="0">
      <items count="5">
        <item x="2"/>
        <item x="0"/>
        <item x="1"/>
        <item x="3"/>
        <item t="default"/>
      </items>
    </pivotField>
    <pivotField dataField="1" showAll="0"/>
    <pivotField showAll="0"/>
    <pivotField axis="axisRow" showAll="0">
      <items count="9">
        <item m="1" x="7"/>
        <item x="2"/>
        <item h="1" x="3"/>
        <item h="1" x="6"/>
        <item h="1" x="4"/>
        <item x="0"/>
        <item x="1"/>
        <item h="1" x="5"/>
        <item t="default"/>
      </items>
    </pivotField>
    <pivotField showAll="0">
      <items count="7">
        <item x="3"/>
        <item x="4"/>
        <item x="0"/>
        <item h="1" x="2"/>
        <item h="1" x="1"/>
        <item h="1" x="5"/>
        <item t="default"/>
      </items>
    </pivotField>
  </pivotFields>
  <rowFields count="1">
    <field x="7"/>
  </rowFields>
  <rowItems count="4">
    <i>
      <x v="1"/>
    </i>
    <i>
      <x v="5"/>
    </i>
    <i>
      <x v="6"/>
    </i>
    <i t="grand">
      <x/>
    </i>
  </rowItems>
  <colItems count="1">
    <i/>
  </colItems>
  <pageFields count="4">
    <pageField fld="4" hier="-1"/>
    <pageField fld="1" hier="-1"/>
    <pageField fld="2" hier="-1"/>
    <pageField fld="0" hier="-1"/>
  </pageFields>
  <dataFields count="1">
    <dataField name="Summer av Areal" fld="5" baseField="7" baseItem="2" numFmtId="165"/>
  </dataFields>
  <chartFormats count="26">
    <chartFormat chart="3" format="5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6"/>
          </reference>
        </references>
      </pivotArea>
    </chartFormat>
    <chartFormat chart="3" format="5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7"/>
          </reference>
        </references>
      </pivotArea>
    </chartFormat>
    <chartFormat chart="3" format="5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8"/>
          </reference>
        </references>
      </pivotArea>
    </chartFormat>
    <chartFormat chart="3" format="5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9"/>
          </reference>
        </references>
      </pivotArea>
    </chartFormat>
    <chartFormat chart="3" format="5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0"/>
          </reference>
        </references>
      </pivotArea>
    </chartFormat>
    <chartFormat chart="3" format="5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1"/>
          </reference>
        </references>
      </pivotArea>
    </chartFormat>
    <chartFormat chart="3" format="5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2"/>
          </reference>
        </references>
      </pivotArea>
    </chartFormat>
    <chartFormat chart="3" format="5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3"/>
          </reference>
        </references>
      </pivotArea>
    </chartFormat>
    <chartFormat chart="3" format="5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4"/>
          </reference>
        </references>
      </pivotArea>
    </chartFormat>
    <chartFormat chart="3" format="5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5"/>
          </reference>
        </references>
      </pivotArea>
    </chartFormat>
    <chartFormat chart="3" format="6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6"/>
          </reference>
        </references>
      </pivotArea>
    </chartFormat>
    <chartFormat chart="3" format="6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7"/>
          </reference>
        </references>
      </pivotArea>
    </chartFormat>
    <chartFormat chart="3" format="6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8"/>
          </reference>
        </references>
      </pivotArea>
    </chartFormat>
    <chartFormat chart="3" format="6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9"/>
          </reference>
        </references>
      </pivotArea>
    </chartFormat>
    <chartFormat chart="3" format="6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0"/>
          </reference>
        </references>
      </pivotArea>
    </chartFormat>
    <chartFormat chart="3" format="6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1"/>
          </reference>
        </references>
      </pivotArea>
    </chartFormat>
    <chartFormat chart="3" format="6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2"/>
          </reference>
        </references>
      </pivotArea>
    </chartFormat>
    <chartFormat chart="3" format="6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3"/>
          </reference>
        </references>
      </pivotArea>
    </chartFormat>
    <chartFormat chart="3" format="6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4"/>
          </reference>
        </references>
      </pivotArea>
    </chartFormat>
    <chartFormat chart="3" format="6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5"/>
          </reference>
        </references>
      </pivotArea>
    </chartFormat>
    <chartFormat chart="3" format="7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6"/>
          </reference>
        </references>
      </pivotArea>
    </chartFormat>
    <chartFormat chart="3" format="7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7"/>
          </reference>
        </references>
      </pivotArea>
    </chartFormat>
    <chartFormat chart="3" format="7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8"/>
          </reference>
        </references>
      </pivotArea>
    </chartFormat>
    <chartFormat chart="3" format="7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9"/>
          </reference>
        </references>
      </pivotArea>
    </chartFormat>
    <chartFormat chart="3" format="7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0"/>
          </reference>
        </references>
      </pivotArea>
    </chartFormat>
    <chartFormat chart="3" format="75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E67B793-67B0-43A1-990C-0F1E469BB755}" name="Pivottabell1" cacheId="0" applyNumberFormats="0" applyBorderFormats="0" applyFontFormats="0" applyPatternFormats="0" applyAlignmentFormats="0" applyWidthHeightFormats="1" dataCaption="Verdier" updatedVersion="6" minRefreshableVersion="3" useAutoFormatting="1" itemPrintTitles="1" createdVersion="4" indent="0" outline="1" outlineData="1" multipleFieldFilters="0" chartFormat="6">
  <location ref="A20:E36" firstHeaderRow="1" firstDataRow="2" firstDataCol="1" rowPageCount="3" colPageCount="1"/>
  <pivotFields count="9">
    <pivotField axis="axisRow" showAll="0" sortType="ascending">
      <items count="57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26"/>
        <item h="1" x="27"/>
        <item h="1" x="28"/>
        <item h="1" x="29"/>
        <item h="1" x="30"/>
        <item h="1" x="31"/>
        <item h="1" x="32"/>
        <item h="1" x="33"/>
        <item h="1" x="34"/>
        <item h="1" x="35"/>
        <item h="1" x="36"/>
        <item h="1" x="37"/>
        <item h="1" x="38"/>
        <item h="1" x="39"/>
        <item h="1"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h="1" x="55"/>
        <item t="default"/>
      </items>
    </pivotField>
    <pivotField axis="axisPage" multipleItemSelectionAllowed="1" showAll="0">
      <items count="10">
        <item h="1" x="0"/>
        <item h="1" x="3"/>
        <item h="1" x="1"/>
        <item x="4"/>
        <item h="1" x="5"/>
        <item h="1" x="2"/>
        <item h="1" x="8"/>
        <item h="1" x="6"/>
        <item h="1" x="7"/>
        <item t="default"/>
      </items>
    </pivotField>
    <pivotField axis="axisPage" showAll="0">
      <items count="161">
        <item x="75"/>
        <item x="89"/>
        <item x="76"/>
        <item x="77"/>
        <item x="78"/>
        <item x="90"/>
        <item x="93"/>
        <item x="79"/>
        <item x="80"/>
        <item x="92"/>
        <item x="81"/>
        <item x="82"/>
        <item x="94"/>
        <item x="91"/>
        <item x="83"/>
        <item x="84"/>
        <item m="1" x="154"/>
        <item x="86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m="1" x="153"/>
        <item x="19"/>
        <item x="20"/>
        <item x="21"/>
        <item m="1" x="152"/>
        <item x="24"/>
        <item x="25"/>
        <item x="26"/>
        <item x="27"/>
        <item x="28"/>
        <item m="1" x="158"/>
        <item x="30"/>
        <item x="31"/>
        <item x="44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62"/>
        <item x="72"/>
        <item x="63"/>
        <item x="64"/>
        <item x="65"/>
        <item x="88"/>
        <item m="1" x="157"/>
        <item x="67"/>
        <item x="68"/>
        <item x="73"/>
        <item x="69"/>
        <item x="74"/>
        <item x="70"/>
        <item x="71"/>
        <item x="45"/>
        <item x="46"/>
        <item x="47"/>
        <item x="87"/>
        <item x="57"/>
        <item x="58"/>
        <item x="59"/>
        <item x="48"/>
        <item m="1" x="155"/>
        <item x="50"/>
        <item x="51"/>
        <item x="52"/>
        <item x="53"/>
        <item x="54"/>
        <item x="55"/>
        <item x="60"/>
        <item x="61"/>
        <item x="56"/>
        <item x="23"/>
        <item x="151"/>
        <item x="149"/>
        <item m="1" x="156"/>
        <item m="1" x="159"/>
        <item x="18"/>
        <item x="98"/>
        <item x="138"/>
        <item x="97"/>
        <item x="104"/>
        <item x="115"/>
        <item x="123"/>
        <item x="127"/>
        <item x="124"/>
        <item x="112"/>
        <item x="142"/>
        <item x="140"/>
        <item x="130"/>
        <item x="95"/>
        <item x="102"/>
        <item x="125"/>
        <item x="99"/>
        <item x="106"/>
        <item x="114"/>
        <item x="143"/>
        <item x="136"/>
        <item x="120"/>
        <item x="137"/>
        <item x="100"/>
        <item x="116"/>
        <item x="49"/>
        <item x="145"/>
        <item x="101"/>
        <item x="144"/>
        <item x="122"/>
        <item x="133"/>
        <item x="128"/>
        <item x="129"/>
        <item x="139"/>
        <item x="117"/>
        <item x="108"/>
        <item x="121"/>
        <item x="22"/>
        <item x="119"/>
        <item x="135"/>
        <item x="131"/>
        <item x="126"/>
        <item x="132"/>
        <item x="134"/>
        <item x="66"/>
        <item x="85"/>
        <item x="103"/>
        <item x="107"/>
        <item x="96"/>
        <item x="118"/>
        <item x="146"/>
        <item x="148"/>
        <item x="111"/>
        <item x="147"/>
        <item x="109"/>
        <item x="110"/>
        <item x="141"/>
        <item x="29"/>
        <item x="105"/>
        <item x="113"/>
        <item x="150"/>
        <item t="default"/>
      </items>
    </pivotField>
    <pivotField showAll="0"/>
    <pivotField axis="axisPage" showAll="0" sortType="ascending">
      <items count="5">
        <item x="0"/>
        <item x="1"/>
        <item n="Ukjent" x="2"/>
        <item x="3"/>
        <item t="default"/>
      </items>
    </pivotField>
    <pivotField dataField="1" showAll="0"/>
    <pivotField showAll="0"/>
    <pivotField axis="axisCol" showAll="0">
      <items count="9">
        <item m="1" x="7"/>
        <item x="2"/>
        <item h="1" x="3"/>
        <item h="1" x="6"/>
        <item h="1" x="4"/>
        <item x="0"/>
        <item x="1"/>
        <item h="1" x="5"/>
        <item t="default"/>
      </items>
    </pivotField>
    <pivotField showAll="0">
      <items count="7">
        <item x="3"/>
        <item x="4"/>
        <item x="0"/>
        <item h="1" x="2"/>
        <item h="1" x="1"/>
        <item h="1" x="5"/>
        <item t="default"/>
      </items>
    </pivotField>
  </pivotFields>
  <rowFields count="1">
    <field x="0"/>
  </rowFields>
  <rowItems count="15"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 t="grand">
      <x/>
    </i>
  </rowItems>
  <colFields count="1">
    <field x="7"/>
  </colFields>
  <colItems count="4">
    <i>
      <x v="1"/>
    </i>
    <i>
      <x v="5"/>
    </i>
    <i>
      <x v="6"/>
    </i>
    <i t="grand">
      <x/>
    </i>
  </colItems>
  <pageFields count="3">
    <pageField fld="4" hier="-1"/>
    <pageField fld="1" hier="-1"/>
    <pageField fld="2" hier="-1"/>
  </pageFields>
  <dataFields count="1">
    <dataField name="Summer av Areal" fld="5" baseField="7" baseItem="2" numFmtId="3"/>
  </dataFields>
  <chartFormats count="61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0" format="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0" format="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  <chartFormat chart="0" format="1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0"/>
          </reference>
        </references>
      </pivotArea>
    </chartFormat>
    <chartFormat chart="0" format="1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1"/>
          </reference>
        </references>
      </pivotArea>
    </chartFormat>
    <chartFormat chart="0" format="1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2"/>
          </reference>
        </references>
      </pivotArea>
    </chartFormat>
    <chartFormat chart="0" format="1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3"/>
          </reference>
        </references>
      </pivotArea>
    </chartFormat>
    <chartFormat chart="0" format="1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4"/>
          </reference>
        </references>
      </pivotArea>
    </chartFormat>
    <chartFormat chart="0" format="1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5"/>
          </reference>
        </references>
      </pivotArea>
    </chartFormat>
    <chartFormat chart="0" format="1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6"/>
          </reference>
        </references>
      </pivotArea>
    </chartFormat>
    <chartFormat chart="0" format="1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7"/>
          </reference>
        </references>
      </pivotArea>
    </chartFormat>
    <chartFormat chart="0" format="1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8"/>
          </reference>
        </references>
      </pivotArea>
    </chartFormat>
    <chartFormat chart="0" format="1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9"/>
          </reference>
        </references>
      </pivotArea>
    </chartFormat>
    <chartFormat chart="0" format="2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0"/>
          </reference>
        </references>
      </pivotArea>
    </chartFormat>
    <chartFormat chart="0" format="2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1"/>
          </reference>
        </references>
      </pivotArea>
    </chartFormat>
    <chartFormat chart="0" format="2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2"/>
          </reference>
        </references>
      </pivotArea>
    </chartFormat>
    <chartFormat chart="0" format="2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3"/>
          </reference>
        </references>
      </pivotArea>
    </chartFormat>
    <chartFormat chart="0" format="2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4"/>
          </reference>
        </references>
      </pivotArea>
    </chartFormat>
    <chartFormat chart="0" format="2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5"/>
          </reference>
        </references>
      </pivotArea>
    </chartFormat>
    <chartFormat chart="0" format="2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6"/>
          </reference>
        </references>
      </pivotArea>
    </chartFormat>
    <chartFormat chart="0" format="2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7"/>
          </reference>
        </references>
      </pivotArea>
    </chartFormat>
    <chartFormat chart="0" format="2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8"/>
          </reference>
        </references>
      </pivotArea>
    </chartFormat>
    <chartFormat chart="0" format="2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9"/>
          </reference>
        </references>
      </pivotArea>
    </chartFormat>
    <chartFormat chart="0" format="3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0"/>
          </reference>
        </references>
      </pivotArea>
    </chartFormat>
    <chartFormat chart="0" format="3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1"/>
          </reference>
        </references>
      </pivotArea>
    </chartFormat>
    <chartFormat chart="0" format="3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2"/>
          </reference>
        </references>
      </pivotArea>
    </chartFormat>
    <chartFormat chart="0" format="3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3"/>
          </reference>
        </references>
      </pivotArea>
    </chartFormat>
    <chartFormat chart="0" format="3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4"/>
          </reference>
        </references>
      </pivotArea>
    </chartFormat>
    <chartFormat chart="0" format="3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5"/>
          </reference>
        </references>
      </pivotArea>
    </chartFormat>
    <chartFormat chart="0" format="3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6"/>
          </reference>
        </references>
      </pivotArea>
    </chartFormat>
    <chartFormat chart="0" format="3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7"/>
          </reference>
        </references>
      </pivotArea>
    </chartFormat>
    <chartFormat chart="0" format="3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8"/>
          </reference>
        </references>
      </pivotArea>
    </chartFormat>
    <chartFormat chart="0" format="3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9"/>
          </reference>
        </references>
      </pivotArea>
    </chartFormat>
    <chartFormat chart="0" format="4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0"/>
          </reference>
        </references>
      </pivotArea>
    </chartFormat>
    <chartFormat chart="0" format="4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1"/>
          </reference>
        </references>
      </pivotArea>
    </chartFormat>
    <chartFormat chart="0" format="4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2"/>
          </reference>
        </references>
      </pivotArea>
    </chartFormat>
    <chartFormat chart="0" format="4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3"/>
          </reference>
        </references>
      </pivotArea>
    </chartFormat>
    <chartFormat chart="0" format="4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4"/>
          </reference>
        </references>
      </pivotArea>
    </chartFormat>
    <chartFormat chart="0" format="4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5"/>
          </reference>
        </references>
      </pivotArea>
    </chartFormat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6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7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8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9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0"/>
          </reference>
        </references>
      </pivotArea>
    </chartFormat>
    <chartFormat chart="1" format="0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0"/>
          </reference>
        </references>
      </pivotArea>
    </chartFormat>
    <chartFormat chart="1" format="2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1"/>
          </reference>
        </references>
      </pivotArea>
    </chartFormat>
    <chartFormat chart="1" format="3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2"/>
          </reference>
        </references>
      </pivotArea>
    </chartFormat>
    <chartFormat chart="3" format="8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0"/>
          </reference>
        </references>
      </pivotArea>
    </chartFormat>
    <chartFormat chart="3" format="10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1"/>
          </reference>
        </references>
      </pivotArea>
    </chartFormat>
    <chartFormat chart="3" format="11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2"/>
          </reference>
        </references>
      </pivotArea>
    </chartFormat>
    <chartFormat chart="3" format="1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3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5"/>
          </reference>
        </references>
      </pivotArea>
    </chartFormat>
    <chartFormat chart="3" format="14" series="1">
      <pivotArea type="data" outline="0" fieldPosition="0">
        <references count="2">
          <reference field="4294967294" count="1" selected="0">
            <x v="0"/>
          </reference>
          <reference field="7" count="1" selected="0">
            <x v="6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3F52C9F-13C0-45EE-BFF4-A8C962237E1F}" name="Pivottabell2" cacheId="9" applyNumberFormats="0" applyBorderFormats="0" applyFontFormats="0" applyPatternFormats="0" applyAlignmentFormats="0" applyWidthHeightFormats="1" dataCaption="Verdier" updatedVersion="6" minRefreshableVersion="3" useAutoFormatting="1" itemPrintTitles="1" createdVersion="4" indent="0" outline="1" outlineData="1" multipleFieldFilters="0" chartFormat="4">
  <location ref="A16:E47" firstHeaderRow="1" firstDataRow="2" firstDataCol="1" rowPageCount="3" colPageCount="1"/>
  <pivotFields count="9">
    <pivotField axis="axisRow" showAll="0" sortType="ascending">
      <items count="57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h="1" x="55"/>
        <item t="default"/>
      </items>
    </pivotField>
    <pivotField axis="axisPage" multipleItemSelectionAllowed="1" showAll="0">
      <items count="10">
        <item h="1" x="0"/>
        <item h="1" x="3"/>
        <item h="1" x="1"/>
        <item x="4"/>
        <item x="5"/>
        <item h="1" x="2"/>
        <item h="1" x="6"/>
        <item h="1" x="7"/>
        <item h="1" x="8"/>
        <item t="default"/>
      </items>
    </pivotField>
    <pivotField axis="axisPage" showAll="0">
      <items count="153">
        <item x="75"/>
        <item x="89"/>
        <item x="76"/>
        <item x="77"/>
        <item x="78"/>
        <item x="90"/>
        <item x="93"/>
        <item x="79"/>
        <item x="80"/>
        <item x="92"/>
        <item x="81"/>
        <item x="82"/>
        <item x="94"/>
        <item x="91"/>
        <item x="83"/>
        <item x="84"/>
        <item x="86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9"/>
        <item x="20"/>
        <item x="21"/>
        <item x="24"/>
        <item x="25"/>
        <item x="26"/>
        <item x="27"/>
        <item x="28"/>
        <item x="30"/>
        <item x="31"/>
        <item x="44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62"/>
        <item x="72"/>
        <item x="63"/>
        <item x="64"/>
        <item x="65"/>
        <item x="88"/>
        <item x="67"/>
        <item x="68"/>
        <item x="73"/>
        <item x="69"/>
        <item x="74"/>
        <item x="70"/>
        <item x="71"/>
        <item x="45"/>
        <item x="46"/>
        <item x="47"/>
        <item x="87"/>
        <item x="57"/>
        <item x="58"/>
        <item x="59"/>
        <item x="48"/>
        <item x="50"/>
        <item x="51"/>
        <item x="52"/>
        <item x="53"/>
        <item x="54"/>
        <item x="55"/>
        <item x="60"/>
        <item x="61"/>
        <item x="56"/>
        <item x="23"/>
        <item x="18"/>
        <item x="98"/>
        <item x="138"/>
        <item x="97"/>
        <item x="104"/>
        <item x="115"/>
        <item x="123"/>
        <item x="142"/>
        <item x="130"/>
        <item x="95"/>
        <item x="102"/>
        <item x="99"/>
        <item x="112"/>
        <item x="124"/>
        <item x="106"/>
        <item x="136"/>
        <item x="120"/>
        <item x="137"/>
        <item x="116"/>
        <item x="125"/>
        <item x="127"/>
        <item x="49"/>
        <item x="145"/>
        <item x="133"/>
        <item x="128"/>
        <item x="100"/>
        <item x="129"/>
        <item x="143"/>
        <item x="139"/>
        <item x="108"/>
        <item x="121"/>
        <item x="22"/>
        <item x="140"/>
        <item x="119"/>
        <item x="144"/>
        <item x="135"/>
        <item x="126"/>
        <item x="131"/>
        <item x="132"/>
        <item x="134"/>
        <item x="114"/>
        <item x="85"/>
        <item x="103"/>
        <item x="107"/>
        <item x="96"/>
        <item x="111"/>
        <item x="101"/>
        <item x="147"/>
        <item x="66"/>
        <item x="146"/>
        <item x="148"/>
        <item x="109"/>
        <item x="110"/>
        <item x="117"/>
        <item x="118"/>
        <item x="122"/>
        <item x="141"/>
        <item x="29"/>
        <item x="105"/>
        <item x="113"/>
        <item x="149"/>
        <item x="150"/>
        <item x="151"/>
        <item t="default"/>
      </items>
    </pivotField>
    <pivotField axis="axisPage" multipleItemSelectionAllowed="1" showAll="0">
      <items count="169">
        <item x="15"/>
        <item x="3"/>
        <item x="38"/>
        <item x="89"/>
        <item x="44"/>
        <item x="99"/>
        <item x="93"/>
        <item x="45"/>
        <item x="63"/>
        <item x="47"/>
        <item x="52"/>
        <item x="103"/>
        <item x="53"/>
        <item x="68"/>
        <item x="95"/>
        <item x="48"/>
        <item x="64"/>
        <item x="60"/>
        <item x="71"/>
        <item x="72"/>
        <item x="90"/>
        <item x="87"/>
        <item x="54"/>
        <item x="67"/>
        <item x="51"/>
        <item x="43"/>
        <item x="46"/>
        <item x="88"/>
        <item x="59"/>
        <item x="100"/>
        <item x="96"/>
        <item x="55"/>
        <item x="61"/>
        <item x="49"/>
        <item x="56"/>
        <item x="104"/>
        <item x="102"/>
        <item x="65"/>
        <item x="69"/>
        <item x="101"/>
        <item x="50"/>
        <item x="92"/>
        <item x="94"/>
        <item x="73"/>
        <item x="70"/>
        <item x="91"/>
        <item x="62"/>
        <item x="58"/>
        <item x="66"/>
        <item x="57"/>
        <item x="86"/>
        <item x="29"/>
        <item x="30"/>
        <item x="0"/>
        <item x="9"/>
        <item x="17"/>
        <item x="77"/>
        <item x="135"/>
        <item x="97"/>
        <item x="75"/>
        <item x="76"/>
        <item x="80"/>
        <item x="114"/>
        <item x="143"/>
        <item x="116"/>
        <item x="105"/>
        <item x="138"/>
        <item x="149"/>
        <item x="113"/>
        <item x="111"/>
        <item x="107"/>
        <item x="140"/>
        <item x="115"/>
        <item x="106"/>
        <item x="108"/>
        <item x="153"/>
        <item x="79"/>
        <item x="137"/>
        <item x="98"/>
        <item x="74"/>
        <item x="81"/>
        <item x="78"/>
        <item x="118"/>
        <item x="144"/>
        <item x="146"/>
        <item x="109"/>
        <item x="139"/>
        <item x="141"/>
        <item x="151"/>
        <item x="112"/>
        <item x="117"/>
        <item x="142"/>
        <item x="136"/>
        <item x="110"/>
        <item x="150"/>
        <item x="42"/>
        <item x="37"/>
        <item x="34"/>
        <item x="18"/>
        <item x="36"/>
        <item x="27"/>
        <item x="16"/>
        <item x="21"/>
        <item x="26"/>
        <item x="39"/>
        <item x="7"/>
        <item x="28"/>
        <item x="8"/>
        <item x="14"/>
        <item x="40"/>
        <item x="13"/>
        <item x="19"/>
        <item x="41"/>
        <item x="12"/>
        <item x="35"/>
        <item x="4"/>
        <item x="24"/>
        <item x="11"/>
        <item x="2"/>
        <item x="32"/>
        <item x="25"/>
        <item x="10"/>
        <item x="5"/>
        <item x="31"/>
        <item x="6"/>
        <item x="33"/>
        <item x="22"/>
        <item x="20"/>
        <item x="23"/>
        <item x="1"/>
        <item h="1" x="152"/>
        <item x="156"/>
        <item x="155"/>
        <item x="162"/>
        <item x="157"/>
        <item x="161"/>
        <item x="164"/>
        <item x="154"/>
        <item x="163"/>
        <item x="165"/>
        <item x="160"/>
        <item x="159"/>
        <item x="158"/>
        <item h="1" x="82"/>
        <item h="1" x="83"/>
        <item h="1" x="84"/>
        <item h="1" x="85"/>
        <item h="1" x="119"/>
        <item h="1" x="120"/>
        <item h="1" x="121"/>
        <item h="1" x="122"/>
        <item h="1" x="123"/>
        <item h="1" x="124"/>
        <item h="1" x="125"/>
        <item h="1" x="126"/>
        <item h="1" x="127"/>
        <item h="1" x="128"/>
        <item h="1" x="129"/>
        <item h="1" x="130"/>
        <item h="1" x="131"/>
        <item h="1" x="132"/>
        <item h="1" x="133"/>
        <item h="1" x="134"/>
        <item h="1" x="145"/>
        <item h="1" x="147"/>
        <item h="1" x="148"/>
        <item h="1" x="166"/>
        <item h="1" x="167"/>
        <item t="default"/>
      </items>
    </pivotField>
    <pivotField axis="axisCol" showAll="0">
      <items count="5">
        <item n="Ikke fordelt" x="2"/>
        <item x="0"/>
        <item x="1"/>
        <item x="3"/>
        <item t="default"/>
      </items>
    </pivotField>
    <pivotField dataField="1" showAll="0"/>
    <pivotField showAll="0"/>
    <pivotField showAll="0">
      <items count="8">
        <item x="0"/>
        <item x="2"/>
        <item x="3"/>
        <item x="4"/>
        <item x="1"/>
        <item x="5"/>
        <item x="6"/>
        <item t="default"/>
      </items>
    </pivotField>
    <pivotField showAll="0">
      <items count="6">
        <item x="3"/>
        <item x="0"/>
        <item x="1"/>
        <item x="4"/>
        <item x="2"/>
        <item t="default"/>
      </items>
    </pivotField>
  </pivotFields>
  <rowFields count="1">
    <field x="0"/>
  </rowFields>
  <rowItems count="30"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 t="grand">
      <x/>
    </i>
  </rowItems>
  <colFields count="1">
    <field x="4"/>
  </colFields>
  <colItems count="4">
    <i>
      <x/>
    </i>
    <i>
      <x v="1"/>
    </i>
    <i>
      <x v="2"/>
    </i>
    <i t="grand">
      <x/>
    </i>
  </colItems>
  <pageFields count="3">
    <pageField fld="1" hier="-1"/>
    <pageField fld="2" hier="-1"/>
    <pageField fld="3" hier="-1"/>
  </pageFields>
  <dataFields count="1">
    <dataField name=" " fld="5" baseField="4" baseItem="1" numFmtId="3"/>
  </dataFields>
  <chartFormats count="57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0" format="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0" format="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0" format="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0" format="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8"/>
          </reference>
        </references>
      </pivotArea>
    </chartFormat>
    <chartFormat chart="0" format="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9"/>
          </reference>
        </references>
      </pivotArea>
    </chartFormat>
    <chartFormat chart="0" format="1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0"/>
          </reference>
        </references>
      </pivotArea>
    </chartFormat>
    <chartFormat chart="0" format="1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1"/>
          </reference>
        </references>
      </pivotArea>
    </chartFormat>
    <chartFormat chart="0" format="1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2"/>
          </reference>
        </references>
      </pivotArea>
    </chartFormat>
    <chartFormat chart="0" format="1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3"/>
          </reference>
        </references>
      </pivotArea>
    </chartFormat>
    <chartFormat chart="0" format="1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4"/>
          </reference>
        </references>
      </pivotArea>
    </chartFormat>
    <chartFormat chart="0" format="1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5"/>
          </reference>
        </references>
      </pivotArea>
    </chartFormat>
    <chartFormat chart="0" format="1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6"/>
          </reference>
        </references>
      </pivotArea>
    </chartFormat>
    <chartFormat chart="0" format="1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7"/>
          </reference>
        </references>
      </pivotArea>
    </chartFormat>
    <chartFormat chart="0" format="1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8"/>
          </reference>
        </references>
      </pivotArea>
    </chartFormat>
    <chartFormat chart="0" format="1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9"/>
          </reference>
        </references>
      </pivotArea>
    </chartFormat>
    <chartFormat chart="0" format="2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0"/>
          </reference>
        </references>
      </pivotArea>
    </chartFormat>
    <chartFormat chart="0" format="2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1"/>
          </reference>
        </references>
      </pivotArea>
    </chartFormat>
    <chartFormat chart="0" format="2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2"/>
          </reference>
        </references>
      </pivotArea>
    </chartFormat>
    <chartFormat chart="0" format="2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3"/>
          </reference>
        </references>
      </pivotArea>
    </chartFormat>
    <chartFormat chart="0" format="2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4"/>
          </reference>
        </references>
      </pivotArea>
    </chartFormat>
    <chartFormat chart="0" format="2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5"/>
          </reference>
        </references>
      </pivotArea>
    </chartFormat>
    <chartFormat chart="0" format="2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6"/>
          </reference>
        </references>
      </pivotArea>
    </chartFormat>
    <chartFormat chart="0" format="2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7"/>
          </reference>
        </references>
      </pivotArea>
    </chartFormat>
    <chartFormat chart="0" format="2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8"/>
          </reference>
        </references>
      </pivotArea>
    </chartFormat>
    <chartFormat chart="0" format="2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9"/>
          </reference>
        </references>
      </pivotArea>
    </chartFormat>
    <chartFormat chart="0" format="3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0"/>
          </reference>
        </references>
      </pivotArea>
    </chartFormat>
    <chartFormat chart="0" format="3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1"/>
          </reference>
        </references>
      </pivotArea>
    </chartFormat>
    <chartFormat chart="0" format="3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2"/>
          </reference>
        </references>
      </pivotArea>
    </chartFormat>
    <chartFormat chart="0" format="3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3"/>
          </reference>
        </references>
      </pivotArea>
    </chartFormat>
    <chartFormat chart="0" format="3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4"/>
          </reference>
        </references>
      </pivotArea>
    </chartFormat>
    <chartFormat chart="0" format="3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5"/>
          </reference>
        </references>
      </pivotArea>
    </chartFormat>
    <chartFormat chart="0" format="3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6"/>
          </reference>
        </references>
      </pivotArea>
    </chartFormat>
    <chartFormat chart="0" format="3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7"/>
          </reference>
        </references>
      </pivotArea>
    </chartFormat>
    <chartFormat chart="0" format="3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8"/>
          </reference>
        </references>
      </pivotArea>
    </chartFormat>
    <chartFormat chart="0" format="3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9"/>
          </reference>
        </references>
      </pivotArea>
    </chartFormat>
    <chartFormat chart="0" format="4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0"/>
          </reference>
        </references>
      </pivotArea>
    </chartFormat>
    <chartFormat chart="0" format="4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1"/>
          </reference>
        </references>
      </pivotArea>
    </chartFormat>
    <chartFormat chart="0" format="4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2"/>
          </reference>
        </references>
      </pivotArea>
    </chartFormat>
    <chartFormat chart="0" format="4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3"/>
          </reference>
        </references>
      </pivotArea>
    </chartFormat>
    <chartFormat chart="0" format="4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4"/>
          </reference>
        </references>
      </pivotArea>
    </chartFormat>
    <chartFormat chart="0" format="45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5"/>
          </reference>
        </references>
      </pivotArea>
    </chartFormat>
    <chartFormat chart="0" format="46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6"/>
          </reference>
        </references>
      </pivotArea>
    </chartFormat>
    <chartFormat chart="0" format="47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7"/>
          </reference>
        </references>
      </pivotArea>
    </chartFormat>
    <chartFormat chart="0" format="48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8"/>
          </reference>
        </references>
      </pivotArea>
    </chartFormat>
    <chartFormat chart="0" format="49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9"/>
          </reference>
        </references>
      </pivotArea>
    </chartFormat>
    <chartFormat chart="0" format="5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50"/>
          </reference>
        </references>
      </pivotArea>
    </chartFormat>
    <chartFormat chart="1" format="0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1" format="1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1" format="2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2"/>
          </reference>
        </references>
      </pivotArea>
    </chartFormat>
    <chartFormat chart="3" format="6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3" format="7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3" format="8" series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5FF96B2-F2BB-468D-996A-968074912966}" name="Pivottabell1" cacheId="9" applyNumberFormats="0" applyBorderFormats="0" applyFontFormats="0" applyPatternFormats="0" applyAlignmentFormats="0" applyWidthHeightFormats="1" dataCaption="Verdier" grandTotalCaption="Sum" updatedVersion="6" minRefreshableVersion="3" useAutoFormatting="1" itemPrintTitles="1" createdVersion="4" indent="0" outline="1" outlineData="1" multipleFieldFilters="0" chartFormat="1">
  <location ref="A5:AE10" firstHeaderRow="1" firstDataRow="2" firstDataCol="1" rowPageCount="3" colPageCount="1"/>
  <pivotFields count="9">
    <pivotField axis="axisCol" showAll="0" sortType="ascending">
      <items count="57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h="1" x="55"/>
        <item t="default"/>
      </items>
    </pivotField>
    <pivotField axis="axisPage" multipleItemSelectionAllowed="1" showAll="0">
      <items count="10">
        <item h="1" x="0"/>
        <item h="1" x="3"/>
        <item h="1" x="1"/>
        <item x="4"/>
        <item x="5"/>
        <item h="1" x="2"/>
        <item h="1" x="8"/>
        <item h="1" x="6"/>
        <item h="1" x="7"/>
        <item t="default"/>
      </items>
    </pivotField>
    <pivotField axis="axisPage" showAll="0">
      <items count="153">
        <item x="75"/>
        <item x="89"/>
        <item x="76"/>
        <item x="77"/>
        <item x="78"/>
        <item x="90"/>
        <item x="93"/>
        <item x="79"/>
        <item x="80"/>
        <item x="92"/>
        <item x="81"/>
        <item x="82"/>
        <item x="94"/>
        <item x="91"/>
        <item x="83"/>
        <item x="84"/>
        <item x="86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9"/>
        <item x="20"/>
        <item x="21"/>
        <item x="24"/>
        <item x="25"/>
        <item x="26"/>
        <item x="27"/>
        <item x="28"/>
        <item x="30"/>
        <item x="31"/>
        <item x="44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62"/>
        <item x="72"/>
        <item x="63"/>
        <item x="64"/>
        <item x="65"/>
        <item x="88"/>
        <item x="67"/>
        <item x="68"/>
        <item x="73"/>
        <item x="69"/>
        <item x="74"/>
        <item x="70"/>
        <item x="71"/>
        <item x="45"/>
        <item x="46"/>
        <item x="47"/>
        <item x="87"/>
        <item x="57"/>
        <item x="58"/>
        <item x="59"/>
        <item x="48"/>
        <item x="50"/>
        <item x="51"/>
        <item x="52"/>
        <item x="53"/>
        <item x="54"/>
        <item x="55"/>
        <item x="60"/>
        <item x="61"/>
        <item x="56"/>
        <item x="23"/>
        <item x="151"/>
        <item x="149"/>
        <item x="18"/>
        <item x="98"/>
        <item x="138"/>
        <item x="97"/>
        <item x="104"/>
        <item x="115"/>
        <item x="123"/>
        <item x="142"/>
        <item x="130"/>
        <item x="95"/>
        <item x="102"/>
        <item x="99"/>
        <item x="112"/>
        <item x="124"/>
        <item x="106"/>
        <item x="136"/>
        <item x="120"/>
        <item x="137"/>
        <item x="116"/>
        <item x="125"/>
        <item x="127"/>
        <item x="49"/>
        <item x="145"/>
        <item x="133"/>
        <item x="128"/>
        <item x="100"/>
        <item x="129"/>
        <item x="143"/>
        <item x="139"/>
        <item x="108"/>
        <item x="121"/>
        <item x="22"/>
        <item x="140"/>
        <item x="119"/>
        <item x="144"/>
        <item x="135"/>
        <item x="126"/>
        <item x="131"/>
        <item x="132"/>
        <item x="134"/>
        <item x="114"/>
        <item x="85"/>
        <item x="103"/>
        <item x="107"/>
        <item x="96"/>
        <item x="111"/>
        <item x="101"/>
        <item x="147"/>
        <item x="66"/>
        <item x="146"/>
        <item x="148"/>
        <item x="109"/>
        <item x="110"/>
        <item x="117"/>
        <item x="118"/>
        <item x="122"/>
        <item x="141"/>
        <item x="29"/>
        <item x="105"/>
        <item x="113"/>
        <item x="150"/>
        <item t="default"/>
      </items>
    </pivotField>
    <pivotField axis="axisPage" multipleItemSelectionAllowed="1" showAll="0">
      <items count="169">
        <item x="15"/>
        <item x="3"/>
        <item x="38"/>
        <item x="89"/>
        <item x="44"/>
        <item x="99"/>
        <item x="93"/>
        <item x="45"/>
        <item x="63"/>
        <item x="47"/>
        <item x="52"/>
        <item x="103"/>
        <item x="53"/>
        <item x="68"/>
        <item x="95"/>
        <item x="48"/>
        <item x="64"/>
        <item x="60"/>
        <item x="71"/>
        <item x="72"/>
        <item x="90"/>
        <item x="87"/>
        <item x="54"/>
        <item x="67"/>
        <item x="51"/>
        <item x="43"/>
        <item x="46"/>
        <item x="88"/>
        <item x="59"/>
        <item x="100"/>
        <item x="96"/>
        <item x="55"/>
        <item x="61"/>
        <item x="49"/>
        <item x="56"/>
        <item x="104"/>
        <item x="102"/>
        <item x="65"/>
        <item x="69"/>
        <item x="101"/>
        <item x="50"/>
        <item x="92"/>
        <item x="94"/>
        <item x="73"/>
        <item x="70"/>
        <item x="91"/>
        <item x="62"/>
        <item x="58"/>
        <item x="66"/>
        <item x="57"/>
        <item x="86"/>
        <item x="29"/>
        <item x="30"/>
        <item x="0"/>
        <item x="9"/>
        <item x="17"/>
        <item x="77"/>
        <item x="135"/>
        <item x="97"/>
        <item x="75"/>
        <item x="76"/>
        <item x="80"/>
        <item x="114"/>
        <item x="143"/>
        <item x="116"/>
        <item x="105"/>
        <item x="138"/>
        <item x="149"/>
        <item x="113"/>
        <item x="111"/>
        <item x="107"/>
        <item x="140"/>
        <item x="115"/>
        <item x="106"/>
        <item x="108"/>
        <item x="153"/>
        <item x="79"/>
        <item x="137"/>
        <item x="98"/>
        <item x="74"/>
        <item x="81"/>
        <item x="78"/>
        <item x="118"/>
        <item x="144"/>
        <item x="146"/>
        <item x="109"/>
        <item x="139"/>
        <item x="141"/>
        <item x="151"/>
        <item x="112"/>
        <item x="117"/>
        <item x="142"/>
        <item x="136"/>
        <item x="110"/>
        <item x="150"/>
        <item x="42"/>
        <item x="37"/>
        <item x="34"/>
        <item x="18"/>
        <item x="36"/>
        <item x="27"/>
        <item x="16"/>
        <item x="21"/>
        <item x="26"/>
        <item x="39"/>
        <item x="7"/>
        <item x="28"/>
        <item x="8"/>
        <item x="14"/>
        <item x="40"/>
        <item x="13"/>
        <item x="19"/>
        <item x="41"/>
        <item x="12"/>
        <item x="35"/>
        <item x="4"/>
        <item x="24"/>
        <item x="11"/>
        <item x="2"/>
        <item x="32"/>
        <item x="25"/>
        <item x="10"/>
        <item x="5"/>
        <item x="31"/>
        <item x="6"/>
        <item x="33"/>
        <item x="22"/>
        <item x="20"/>
        <item x="23"/>
        <item x="1"/>
        <item x="167"/>
        <item h="1" x="152"/>
        <item x="156"/>
        <item x="155"/>
        <item x="162"/>
        <item x="157"/>
        <item x="161"/>
        <item x="164"/>
        <item x="154"/>
        <item x="163"/>
        <item x="165"/>
        <item x="160"/>
        <item x="159"/>
        <item x="158"/>
        <item h="1" x="82"/>
        <item h="1" x="83"/>
        <item h="1" x="84"/>
        <item h="1" x="85"/>
        <item h="1" x="119"/>
        <item h="1" x="120"/>
        <item h="1" x="121"/>
        <item h="1" x="122"/>
        <item h="1" x="123"/>
        <item h="1" x="124"/>
        <item h="1" x="125"/>
        <item h="1" x="126"/>
        <item h="1" x="127"/>
        <item h="1" x="128"/>
        <item h="1" x="129"/>
        <item h="1" x="130"/>
        <item h="1" x="131"/>
        <item h="1" x="132"/>
        <item h="1" x="133"/>
        <item h="1" x="134"/>
        <item h="1" x="145"/>
        <item h="1" x="147"/>
        <item h="1" x="148"/>
        <item h="1" x="166"/>
        <item t="default"/>
      </items>
    </pivotField>
    <pivotField axis="axisRow">
      <items count="5">
        <item n="Ikke fordelt" x="2"/>
        <item x="0"/>
        <item x="1"/>
        <item h="1" x="3"/>
        <item t="default"/>
      </items>
    </pivotField>
    <pivotField dataField="1" showAll="0"/>
    <pivotField showAll="0"/>
    <pivotField showAll="0">
      <items count="8">
        <item x="0"/>
        <item x="2"/>
        <item x="3"/>
        <item x="4"/>
        <item x="1"/>
        <item x="6"/>
        <item x="5"/>
        <item t="default"/>
      </items>
    </pivotField>
    <pivotField showAll="0">
      <items count="6">
        <item x="3"/>
        <item x="0"/>
        <item x="1"/>
        <item x="2"/>
        <item x="4"/>
        <item t="default"/>
      </items>
    </pivotField>
  </pivotFields>
  <rowFields count="1">
    <field x="4"/>
  </rowFields>
  <rowItems count="4">
    <i>
      <x/>
    </i>
    <i>
      <x v="1"/>
    </i>
    <i>
      <x v="2"/>
    </i>
    <i t="grand">
      <x/>
    </i>
  </rowItems>
  <colFields count="1">
    <field x="0"/>
  </colFields>
  <colItems count="30"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 t="grand">
      <x/>
    </i>
  </colItems>
  <pageFields count="3">
    <pageField fld="3" hier="-1"/>
    <pageField fld="1" hier="-1"/>
    <pageField fld="2" hier="-1"/>
  </pageFields>
  <dataFields count="1">
    <dataField name="Summer av Areal" fld="5" baseField="4" baseItem="1" numFmtId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A2C6ED9-C48D-4ACE-9510-1B59DD480ED6}" name="Pivottabell5" cacheId="1" applyNumberFormats="0" applyBorderFormats="0" applyFontFormats="0" applyPatternFormats="0" applyAlignmentFormats="0" applyWidthHeightFormats="1" dataCaption="Verdier" updatedVersion="6" minRefreshableVersion="3" useAutoFormatting="1" colGrandTotals="0" itemPrintTitles="1" createdVersion="6" indent="0" outline="1" outlineData="1" multipleFieldFilters="0">
  <location ref="A6:C28" firstHeaderRow="1" firstDataRow="2" firstDataCol="1" rowPageCount="3" colPageCount="1"/>
  <pivotFields count="9">
    <pivotField axis="axisPage" showAll="0">
      <items count="5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5"/>
        <item x="53"/>
        <item x="52"/>
        <item x="54"/>
        <item t="default"/>
      </items>
    </pivotField>
    <pivotField axis="axisPage" showAll="0">
      <items count="10">
        <item x="0"/>
        <item x="3"/>
        <item x="6"/>
        <item x="7"/>
        <item x="1"/>
        <item x="4"/>
        <item x="5"/>
        <item x="2"/>
        <item x="8"/>
        <item t="default"/>
      </items>
    </pivotField>
    <pivotField axis="axisRow" showAll="0" sortType="descending">
      <items count="161">
        <item x="75"/>
        <item x="89"/>
        <item x="76"/>
        <item x="77"/>
        <item x="78"/>
        <item x="90"/>
        <item x="93"/>
        <item x="79"/>
        <item x="80"/>
        <item x="92"/>
        <item x="81"/>
        <item x="82"/>
        <item x="94"/>
        <item x="91"/>
        <item x="83"/>
        <item x="84"/>
        <item x="85"/>
        <item m="1" x="154"/>
        <item x="86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m="1" x="153"/>
        <item x="19"/>
        <item x="20"/>
        <item x="21"/>
        <item x="22"/>
        <item m="1" x="152"/>
        <item x="95"/>
        <item x="96"/>
        <item x="97"/>
        <item x="98"/>
        <item x="99"/>
        <item x="100"/>
        <item x="101"/>
        <item x="102"/>
        <item x="103"/>
        <item x="104"/>
        <item x="143"/>
        <item x="105"/>
        <item x="106"/>
        <item x="107"/>
        <item x="108"/>
        <item x="140"/>
        <item x="109"/>
        <item x="110"/>
        <item x="111"/>
        <item x="112"/>
        <item x="136"/>
        <item x="142"/>
        <item x="144"/>
        <item x="113"/>
        <item x="114"/>
        <item x="115"/>
        <item x="137"/>
        <item x="139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41"/>
        <item x="138"/>
        <item x="133"/>
        <item x="134"/>
        <item x="135"/>
        <item x="24"/>
        <item x="25"/>
        <item x="26"/>
        <item x="27"/>
        <item x="28"/>
        <item x="29"/>
        <item m="1" x="158"/>
        <item x="30"/>
        <item x="31"/>
        <item x="44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62"/>
        <item x="72"/>
        <item x="63"/>
        <item x="64"/>
        <item x="149"/>
        <item x="65"/>
        <item x="145"/>
        <item x="88"/>
        <item x="146"/>
        <item x="66"/>
        <item m="1" x="157"/>
        <item x="67"/>
        <item x="147"/>
        <item x="68"/>
        <item x="73"/>
        <item m="1" x="156"/>
        <item x="69"/>
        <item m="1" x="159"/>
        <item x="74"/>
        <item x="70"/>
        <item x="71"/>
        <item x="148"/>
        <item x="45"/>
        <item x="46"/>
        <item x="47"/>
        <item x="87"/>
        <item x="57"/>
        <item x="58"/>
        <item x="59"/>
        <item x="48"/>
        <item x="49"/>
        <item m="1" x="155"/>
        <item x="50"/>
        <item x="51"/>
        <item x="52"/>
        <item x="53"/>
        <item x="54"/>
        <item x="55"/>
        <item x="60"/>
        <item x="61"/>
        <item x="56"/>
        <item x="23"/>
        <item x="151"/>
        <item x="150"/>
        <item t="default"/>
      </items>
      <autoSortScope>
        <pivotArea dataOnly="0" outline="0" fieldPosition="0">
          <references count="2">
            <reference field="4294967294" count="1" selected="0">
              <x v="0"/>
            </reference>
            <reference field="8" count="1" selected="0">
              <x v="0"/>
            </reference>
          </references>
        </pivotArea>
      </autoSortScope>
    </pivotField>
    <pivotField showAll="0"/>
    <pivotField axis="axisPage" showAll="0">
      <items count="5">
        <item x="2"/>
        <item x="0"/>
        <item x="1"/>
        <item x="3"/>
        <item t="default"/>
      </items>
    </pivotField>
    <pivotField dataField="1" showAll="0"/>
    <pivotField showAll="0"/>
    <pivotField showAll="0">
      <items count="8">
        <item x="0"/>
        <item x="2"/>
        <item x="1"/>
        <item x="3"/>
        <item x="4"/>
        <item x="6"/>
        <item x="5"/>
        <item t="default"/>
      </items>
    </pivotField>
    <pivotField axis="axisCol" showAll="0" defaultSubtotal="0">
      <items count="5">
        <item n="Omdisponert" x="3"/>
        <item h="1" x="0"/>
        <item x="1"/>
        <item h="1" x="2"/>
        <item h="1" x="4"/>
      </items>
    </pivotField>
  </pivotFields>
  <rowFields count="1">
    <field x="2"/>
  </rowFields>
  <rowItems count="21">
    <i>
      <x v="125"/>
    </i>
    <i>
      <x v="118"/>
    </i>
    <i>
      <x v="121"/>
    </i>
    <i>
      <x v="119"/>
    </i>
    <i>
      <x v="116"/>
    </i>
    <i>
      <x v="117"/>
    </i>
    <i>
      <x v="129"/>
    </i>
    <i>
      <x v="132"/>
    </i>
    <i>
      <x v="134"/>
    </i>
    <i>
      <x v="127"/>
    </i>
    <i>
      <x v="130"/>
    </i>
    <i>
      <x v="135"/>
    </i>
    <i>
      <x v="122"/>
    </i>
    <i>
      <x v="136"/>
    </i>
    <i>
      <x v="123"/>
    </i>
    <i>
      <x v="137"/>
    </i>
    <i>
      <x v="128"/>
    </i>
    <i>
      <x v="124"/>
    </i>
    <i>
      <x v="159"/>
    </i>
    <i>
      <x v="120"/>
    </i>
    <i t="grand">
      <x/>
    </i>
  </rowItems>
  <colFields count="1">
    <field x="8"/>
  </colFields>
  <colItems count="2">
    <i>
      <x/>
    </i>
    <i>
      <x v="2"/>
    </i>
  </colItems>
  <pageFields count="3">
    <pageField fld="4" item="1" hier="-1"/>
    <pageField fld="0" hier="-1"/>
    <pageField fld="1" item="6" hier="-1"/>
  </pageFields>
  <dataFields count="1">
    <dataField name="Summer av Areal" fld="5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0CEE589-CED0-412E-B205-147AC05850CC}" name="Pivottabell2" cacheId="0" applyNumberFormats="0" applyBorderFormats="0" applyFontFormats="0" applyPatternFormats="0" applyAlignmentFormats="0" applyWidthHeightFormats="1" dataCaption="Verdier" updatedVersion="6" minRefreshableVersion="3" useAutoFormatting="1" itemPrintTitles="1" createdVersion="4" indent="0" outline="1" outlineData="1" multipleFieldFilters="0" chartFormat="6">
  <location ref="A19:K39" firstHeaderRow="1" firstDataRow="2" firstDataCol="1" rowPageCount="3" colPageCount="1"/>
  <pivotFields count="9">
    <pivotField axis="axisPage" multipleItemSelectionAllowed="1" showAll="0">
      <items count="57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26"/>
        <item h="1" x="27"/>
        <item h="1" x="28"/>
        <item h="1" x="29"/>
        <item h="1" x="30"/>
        <item h="1" x="31"/>
        <item h="1" x="32"/>
        <item h="1" x="33"/>
        <item h="1" x="34"/>
        <item h="1" x="35"/>
        <item h="1" x="36"/>
        <item h="1" x="37"/>
        <item h="1" x="38"/>
        <item h="1" x="39"/>
        <item x="40"/>
        <item x="41"/>
        <item x="42"/>
        <item x="43"/>
        <item x="44"/>
        <item x="45"/>
        <item x="46"/>
        <item x="47"/>
        <item x="48"/>
        <item x="49"/>
        <item x="50"/>
        <item h="1" x="55"/>
        <item x="51"/>
        <item x="53"/>
        <item x="52"/>
        <item x="54"/>
        <item t="default"/>
      </items>
    </pivotField>
    <pivotField axis="axisPage" multipleItemSelectionAllowed="1" showAll="0">
      <items count="10">
        <item h="1" x="0"/>
        <item h="1" x="3"/>
        <item h="1" x="1"/>
        <item x="4"/>
        <item h="1" x="5"/>
        <item h="1" x="2"/>
        <item h="1" x="8"/>
        <item h="1" x="6"/>
        <item h="1" x="7"/>
        <item t="default"/>
      </items>
    </pivotField>
    <pivotField axis="axisRow" showAll="0" sortType="descending">
      <items count="161">
        <item x="75"/>
        <item x="89"/>
        <item x="76"/>
        <item x="77"/>
        <item x="78"/>
        <item x="90"/>
        <item x="93"/>
        <item x="79"/>
        <item x="80"/>
        <item x="92"/>
        <item x="81"/>
        <item x="82"/>
        <item x="94"/>
        <item x="91"/>
        <item x="83"/>
        <item x="84"/>
        <item x="85"/>
        <item m="1" x="154"/>
        <item x="86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m="1" x="153"/>
        <item x="19"/>
        <item x="20"/>
        <item x="21"/>
        <item x="22"/>
        <item m="1" x="152"/>
        <item x="95"/>
        <item x="96"/>
        <item x="97"/>
        <item x="98"/>
        <item x="99"/>
        <item x="100"/>
        <item x="101"/>
        <item x="102"/>
        <item x="103"/>
        <item x="104"/>
        <item x="143"/>
        <item x="105"/>
        <item x="106"/>
        <item x="107"/>
        <item x="108"/>
        <item x="140"/>
        <item x="109"/>
        <item x="110"/>
        <item x="111"/>
        <item x="112"/>
        <item x="136"/>
        <item x="142"/>
        <item x="144"/>
        <item x="113"/>
        <item x="114"/>
        <item x="115"/>
        <item x="137"/>
        <item x="139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41"/>
        <item x="138"/>
        <item x="133"/>
        <item x="134"/>
        <item x="135"/>
        <item x="24"/>
        <item x="25"/>
        <item x="26"/>
        <item x="27"/>
        <item x="28"/>
        <item x="29"/>
        <item m="1" x="158"/>
        <item x="30"/>
        <item x="31"/>
        <item x="44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62"/>
        <item x="72"/>
        <item x="63"/>
        <item x="64"/>
        <item x="149"/>
        <item x="65"/>
        <item x="145"/>
        <item x="88"/>
        <item x="146"/>
        <item x="66"/>
        <item m="1" x="157"/>
        <item x="67"/>
        <item x="147"/>
        <item x="68"/>
        <item x="73"/>
        <item m="1" x="156"/>
        <item x="69"/>
        <item m="1" x="159"/>
        <item x="74"/>
        <item x="70"/>
        <item x="71"/>
        <item x="148"/>
        <item x="45"/>
        <item x="46"/>
        <item x="47"/>
        <item x="87"/>
        <item x="57"/>
        <item x="58"/>
        <item x="59"/>
        <item x="48"/>
        <item x="49"/>
        <item m="1" x="155"/>
        <item x="50"/>
        <item x="51"/>
        <item x="52"/>
        <item x="53"/>
        <item x="54"/>
        <item x="55"/>
        <item x="60"/>
        <item x="61"/>
        <item x="56"/>
        <item n="Flere kommuner" x="23"/>
        <item x="151"/>
        <item x="15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axis="axisPage" showAll="0" sortType="ascending">
      <items count="5">
        <item x="0"/>
        <item x="1"/>
        <item n="Ukjent" x="2"/>
        <item x="3"/>
        <item t="default"/>
      </items>
    </pivotField>
    <pivotField dataField="1" showAll="0"/>
    <pivotField axis="axisCol" showAll="0">
      <items count="13">
        <item x="0"/>
        <item x="3"/>
        <item x="1"/>
        <item x="8"/>
        <item x="6"/>
        <item x="7"/>
        <item x="5"/>
        <item x="4"/>
        <item h="1" x="11"/>
        <item x="2"/>
        <item h="1" x="9"/>
        <item h="1" x="10"/>
        <item t="default"/>
      </items>
    </pivotField>
    <pivotField showAll="0">
      <items count="9">
        <item x="0"/>
        <item m="1" x="7"/>
        <item x="2"/>
        <item x="3"/>
        <item x="4"/>
        <item x="1"/>
        <item x="6"/>
        <item x="5"/>
        <item t="default"/>
      </items>
    </pivotField>
    <pivotField showAll="0">
      <items count="7">
        <item x="0"/>
        <item x="1"/>
        <item x="2"/>
        <item x="3"/>
        <item x="4"/>
        <item x="5"/>
        <item t="default"/>
      </items>
    </pivotField>
  </pivotFields>
  <rowFields count="1">
    <field x="2"/>
  </rowFields>
  <rowItems count="19">
    <i>
      <x v="139"/>
    </i>
    <i>
      <x v="146"/>
    </i>
    <i>
      <x v="142"/>
    </i>
    <i>
      <x v="145"/>
    </i>
    <i>
      <x v="148"/>
    </i>
    <i>
      <x v="143"/>
    </i>
    <i>
      <x v="140"/>
    </i>
    <i>
      <x v="149"/>
    </i>
    <i>
      <x v="150"/>
    </i>
    <i>
      <x v="156"/>
    </i>
    <i>
      <x v="138"/>
    </i>
    <i>
      <x v="141"/>
    </i>
    <i>
      <x v="153"/>
    </i>
    <i>
      <x v="151"/>
    </i>
    <i>
      <x v="144"/>
    </i>
    <i>
      <x v="152"/>
    </i>
    <i>
      <x v="154"/>
    </i>
    <i>
      <x v="155"/>
    </i>
    <i t="grand">
      <x/>
    </i>
  </rowItems>
  <colFields count="1">
    <field x="6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9"/>
    </i>
    <i t="grand">
      <x/>
    </i>
  </colItems>
  <pageFields count="3">
    <pageField fld="1" hier="-1"/>
    <pageField fld="4" item="0" hier="-1"/>
    <pageField fld="0" hier="-1"/>
  </pageFields>
  <dataFields count="1">
    <dataField name="Summer av Areal" fld="5" baseField="6" baseItem="6" numFmtId="3"/>
  </dataFields>
  <chartFormats count="26">
    <chartFormat chart="0" format="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0" format="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0" format="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0" format="1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0" format="1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0" format="1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0" format="1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0" format="1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9"/>
          </reference>
        </references>
      </pivotArea>
    </chartFormat>
    <chartFormat chart="2" format="2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2" format="2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2" format="2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2" format="2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2" format="2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2" format="2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9"/>
          </reference>
        </references>
      </pivotArea>
    </chartFormat>
    <chartFormat chart="2" format="3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2" format="3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5" format="1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5" format="1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5" format="2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5" format="2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5" format="2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5" format="2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9"/>
          </reference>
        </references>
      </pivotArea>
    </chartFormat>
    <chartFormat chart="5" format="2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5" format="2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5" format="2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5" format="28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0BD30BA-3C60-4DA0-98E5-CA85F2B1C5D0}" name="Pivottabell1" cacheId="0" applyNumberFormats="0" applyBorderFormats="0" applyFontFormats="0" applyPatternFormats="0" applyAlignmentFormats="0" applyWidthHeightFormats="1" dataCaption="Verdier" updatedVersion="6" minRefreshableVersion="3" useAutoFormatting="1" itemPrintTitles="1" createdVersion="4" indent="0" outline="1" outlineData="1" multipleFieldFilters="0" chartFormat="3">
  <location ref="A4:K14" firstHeaderRow="1" firstDataRow="2" firstDataCol="1" rowPageCount="2" colPageCount="1"/>
  <pivotFields count="9">
    <pivotField axis="axisPage" multipleItemSelectionAllowed="1" showAll="0">
      <items count="57">
        <item h="1"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26"/>
        <item h="1" x="27"/>
        <item h="1" x="28"/>
        <item h="1" x="29"/>
        <item h="1" x="30"/>
        <item h="1" x="31"/>
        <item h="1" x="32"/>
        <item h="1" x="33"/>
        <item h="1" x="34"/>
        <item h="1" x="35"/>
        <item h="1" x="36"/>
        <item h="1" x="37"/>
        <item h="1" x="38"/>
        <item h="1" x="39"/>
        <item x="40"/>
        <item x="41"/>
        <item x="42"/>
        <item x="43"/>
        <item x="44"/>
        <item x="45"/>
        <item x="46"/>
        <item x="47"/>
        <item x="48"/>
        <item x="49"/>
        <item x="50"/>
        <item h="1" x="55"/>
        <item x="51"/>
        <item x="53"/>
        <item x="52"/>
        <item x="54"/>
        <item t="default"/>
      </items>
    </pivotField>
    <pivotField axis="axisRow" showAll="0" sortType="descending">
      <items count="10">
        <item x="0"/>
        <item x="3"/>
        <item x="6"/>
        <item x="7"/>
        <item x="1"/>
        <item x="4"/>
        <item x="5"/>
        <item x="2"/>
        <item x="8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axis="axisPage" showAll="0" sortType="ascending">
      <items count="5">
        <item x="0"/>
        <item x="1"/>
        <item n="Ukjent" x="2"/>
        <item x="3"/>
        <item t="default"/>
      </items>
    </pivotField>
    <pivotField dataField="1" showAll="0"/>
    <pivotField axis="axisCol" showAll="0">
      <items count="13">
        <item x="0"/>
        <item x="3"/>
        <item x="1"/>
        <item x="8"/>
        <item x="6"/>
        <item x="7"/>
        <item x="5"/>
        <item x="4"/>
        <item x="2"/>
        <item h="1" x="11"/>
        <item h="1" x="9"/>
        <item h="1" x="10"/>
        <item t="default"/>
      </items>
    </pivotField>
    <pivotField showAll="0">
      <items count="9">
        <item x="0"/>
        <item m="1" x="7"/>
        <item x="2"/>
        <item x="3"/>
        <item x="4"/>
        <item x="1"/>
        <item x="6"/>
        <item x="5"/>
        <item t="default"/>
      </items>
    </pivotField>
    <pivotField showAll="0">
      <items count="7">
        <item x="0"/>
        <item x="1"/>
        <item x="2"/>
        <item x="3"/>
        <item x="4"/>
        <item x="5"/>
        <item t="default"/>
      </items>
    </pivotField>
  </pivotFields>
  <rowFields count="1">
    <field x="1"/>
  </rowFields>
  <rowItems count="9">
    <i>
      <x/>
    </i>
    <i>
      <x v="7"/>
    </i>
    <i>
      <x v="2"/>
    </i>
    <i>
      <x v="6"/>
    </i>
    <i>
      <x v="3"/>
    </i>
    <i>
      <x v="1"/>
    </i>
    <i>
      <x v="5"/>
    </i>
    <i>
      <x v="4"/>
    </i>
    <i t="grand">
      <x/>
    </i>
  </rowItems>
  <colFields count="1">
    <field x="6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colItems>
  <pageFields count="2">
    <pageField fld="4" item="0" hier="-1"/>
    <pageField fld="0" hier="-1"/>
  </pageFields>
  <dataFields count="1">
    <dataField name="Summer av Areal" fld="5" baseField="6" baseItem="6" numFmtId="3"/>
  </dataFields>
  <chartFormats count="9">
    <chartFormat chart="2" format="2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  <chartFormat chart="2" format="2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4"/>
          </reference>
        </references>
      </pivotArea>
    </chartFormat>
    <chartFormat chart="2" format="26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2" format="27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5"/>
          </reference>
        </references>
      </pivotArea>
    </chartFormat>
    <chartFormat chart="2" format="28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6"/>
          </reference>
        </references>
      </pivotArea>
    </chartFormat>
    <chartFormat chart="2" format="29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8"/>
          </reference>
        </references>
      </pivotArea>
    </chartFormat>
    <chartFormat chart="2" format="3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2" format="3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7"/>
          </reference>
        </references>
      </pivotArea>
    </chartFormat>
    <chartFormat chart="2" format="3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År" xr10:uid="{00000000-0013-0000-FFFF-FFFF01000000}" sourceName="År">
  <pivotTables>
    <pivotTable tabId="1" name="Pivottabell2"/>
    <pivotTable tabId="1" name="Pivottabell3"/>
    <pivotTable tabId="1" name="Pivottabell4"/>
  </pivotTables>
  <data>
    <tabular pivotCacheId="1105092733">
      <items count="56">
        <i x="26" s="1"/>
        <i x="27" s="1"/>
        <i x="28" s="1"/>
        <i x="29" s="1"/>
        <i x="30" s="1"/>
        <i x="31" s="1"/>
        <i x="32" s="1"/>
        <i x="33" s="1"/>
        <i x="34" s="1"/>
        <i x="35" s="1"/>
        <i x="36" s="1"/>
        <i x="37" s="1"/>
        <i x="38" s="1"/>
        <i x="39" s="1"/>
        <i x="40" s="1"/>
        <i x="41" s="1"/>
        <i x="42" s="1"/>
        <i x="43" s="1"/>
        <i x="44" s="1"/>
        <i x="45" s="1"/>
        <i x="46" s="1"/>
        <i x="47" s="1"/>
        <i x="48" s="1"/>
        <i x="49" s="1"/>
        <i x="50" s="1"/>
        <i x="51" s="1"/>
        <i x="52" s="1"/>
        <i x="53" s="1"/>
        <i x="54" s="1"/>
        <i x="0" s="1" nd="1"/>
        <i x="1" s="1" nd="1"/>
        <i x="2" s="1" nd="1"/>
        <i x="3" s="1" nd="1"/>
        <i x="4" s="1" nd="1"/>
        <i x="5" s="1" nd="1"/>
        <i x="6" s="1" nd="1"/>
        <i x="7" s="1" nd="1"/>
        <i x="8" s="1" nd="1"/>
        <i x="9" s="1" nd="1"/>
        <i x="10" s="1" nd="1"/>
        <i x="11" s="1" nd="1"/>
        <i x="12" s="1" nd="1"/>
        <i x="13" s="1" nd="1"/>
        <i x="14" s="1" nd="1"/>
        <i x="15" s="1" nd="1"/>
        <i x="16" s="1" nd="1"/>
        <i x="17" s="1" nd="1"/>
        <i x="18" s="1" nd="1"/>
        <i x="19" s="1" nd="1"/>
        <i x="20" s="1" nd="1"/>
        <i x="21" s="1" nd="1"/>
        <i x="22" s="1" nd="1"/>
        <i x="23" s="1" nd="1"/>
        <i x="24" s="1" nd="1"/>
        <i x="25" nd="1"/>
        <i x="55" s="1" nd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Fylke" xr10:uid="{00000000-0013-0000-FFFF-FFFF02000000}" sourceName="Fylke">
  <pivotTables>
    <pivotTable tabId="1" name="Pivottabell2"/>
    <pivotTable tabId="1" name="Pivottabell3"/>
    <pivotTable tabId="1" name="Pivottabell4"/>
  </pivotTables>
  <data>
    <tabular pivotCacheId="1105092733">
      <items count="9">
        <i x="0"/>
        <i x="3"/>
        <i x="6"/>
        <i x="7"/>
        <i x="1"/>
        <i x="4"/>
        <i x="5" s="1"/>
        <i x="2"/>
        <i x="8" nd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Kommune" xr10:uid="{00000000-0013-0000-FFFF-FFFF03000000}" sourceName="Kommune">
  <pivotTables>
    <pivotTable tabId="1" name="Pivottabell2"/>
    <pivotTable tabId="1" name="Pivottabell3"/>
    <pivotTable tabId="1" name="Pivottabell4"/>
  </pivotTables>
  <data>
    <tabular pivotCacheId="1105092733">
      <items count="160">
        <i x="62" s="1"/>
        <i x="72" s="1"/>
        <i x="63" s="1"/>
        <i x="64" s="1"/>
        <i x="149" s="1"/>
        <i x="65" s="1"/>
        <i x="150" s="1"/>
        <i x="145" s="1"/>
        <i x="88" s="1"/>
        <i x="146" s="1"/>
        <i x="66" s="1"/>
        <i x="67" s="1"/>
        <i x="147" s="1"/>
        <i x="68" s="1"/>
        <i x="73" s="1"/>
        <i x="69" s="1"/>
        <i x="74" s="1"/>
        <i x="70" s="1"/>
        <i x="71" s="1"/>
        <i x="148" s="1"/>
        <i x="75" s="1" nd="1"/>
        <i x="89" s="1" nd="1"/>
        <i x="76" s="1" nd="1"/>
        <i x="77" s="1" nd="1"/>
        <i x="78" s="1" nd="1"/>
        <i x="90" s="1" nd="1"/>
        <i x="93" s="1" nd="1"/>
        <i x="79" s="1" nd="1"/>
        <i x="80" s="1" nd="1"/>
        <i x="92" s="1" nd="1"/>
        <i x="81" s="1" nd="1"/>
        <i x="82" s="1" nd="1"/>
        <i x="94" s="1" nd="1"/>
        <i x="91" s="1" nd="1"/>
        <i x="83" s="1" nd="1"/>
        <i x="84" s="1" nd="1"/>
        <i x="85" s="1" nd="1"/>
        <i x="154" s="1" nd="1"/>
        <i x="86" s="1" nd="1"/>
        <i x="0" s="1" nd="1"/>
        <i x="1" s="1" nd="1"/>
        <i x="2" s="1" nd="1"/>
        <i x="3" s="1" nd="1"/>
        <i x="4" s="1" nd="1"/>
        <i x="5" s="1" nd="1"/>
        <i x="6" s="1" nd="1"/>
        <i x="7" s="1" nd="1"/>
        <i x="8" s="1" nd="1"/>
        <i x="9" s="1" nd="1"/>
        <i x="10" s="1" nd="1"/>
        <i x="11" s="1" nd="1"/>
        <i x="12" s="1" nd="1"/>
        <i x="13" s="1" nd="1"/>
        <i x="14" s="1" nd="1"/>
        <i x="15" s="1" nd="1"/>
        <i x="16" s="1" nd="1"/>
        <i x="17" s="1" nd="1"/>
        <i x="18" s="1" nd="1"/>
        <i x="153" s="1" nd="1"/>
        <i x="19" s="1" nd="1"/>
        <i x="20" s="1" nd="1"/>
        <i x="21" s="1" nd="1"/>
        <i x="22" s="1" nd="1"/>
        <i x="152" s="1" nd="1"/>
        <i x="95" s="1" nd="1"/>
        <i x="96" s="1" nd="1"/>
        <i x="97" s="1" nd="1"/>
        <i x="98" s="1" nd="1"/>
        <i x="99" s="1" nd="1"/>
        <i x="100" s="1" nd="1"/>
        <i x="101" s="1" nd="1"/>
        <i x="102" s="1" nd="1"/>
        <i x="103" s="1" nd="1"/>
        <i x="104" s="1" nd="1"/>
        <i x="143" s="1" nd="1"/>
        <i x="105" s="1" nd="1"/>
        <i x="106" s="1" nd="1"/>
        <i x="107" s="1" nd="1"/>
        <i x="108" s="1" nd="1"/>
        <i x="140" s="1" nd="1"/>
        <i x="109" s="1" nd="1"/>
        <i x="110" s="1" nd="1"/>
        <i x="111" s="1" nd="1"/>
        <i x="112" s="1" nd="1"/>
        <i x="136" s="1" nd="1"/>
        <i x="142" s="1" nd="1"/>
        <i x="144" s="1" nd="1"/>
        <i x="113" s="1" nd="1"/>
        <i x="114" s="1" nd="1"/>
        <i x="115" s="1" nd="1"/>
        <i x="137" s="1" nd="1"/>
        <i x="139" s="1" nd="1"/>
        <i x="116" s="1" nd="1"/>
        <i x="117" s="1" nd="1"/>
        <i x="118" s="1" nd="1"/>
        <i x="119" s="1" nd="1"/>
        <i x="120" s="1" nd="1"/>
        <i x="121" s="1" nd="1"/>
        <i x="122" s="1" nd="1"/>
        <i x="123" s="1" nd="1"/>
        <i x="124" s="1" nd="1"/>
        <i x="125" s="1" nd="1"/>
        <i x="126" s="1" nd="1"/>
        <i x="127" s="1" nd="1"/>
        <i x="128" s="1" nd="1"/>
        <i x="129" s="1" nd="1"/>
        <i x="130" s="1" nd="1"/>
        <i x="131" s="1" nd="1"/>
        <i x="132" s="1" nd="1"/>
        <i x="141" s="1" nd="1"/>
        <i x="138" s="1" nd="1"/>
        <i x="133" s="1" nd="1"/>
        <i x="134" s="1" nd="1"/>
        <i x="135" s="1" nd="1"/>
        <i x="24" s="1" nd="1"/>
        <i x="25" s="1" nd="1"/>
        <i x="26" s="1" nd="1"/>
        <i x="27" s="1" nd="1"/>
        <i x="28" s="1" nd="1"/>
        <i x="29" s="1" nd="1"/>
        <i x="158" s="1" nd="1"/>
        <i x="30" s="1" nd="1"/>
        <i x="31" s="1" nd="1"/>
        <i x="44" s="1" nd="1"/>
        <i x="32" s="1" nd="1"/>
        <i x="33" s="1" nd="1"/>
        <i x="34" s="1" nd="1"/>
        <i x="35" s="1" nd="1"/>
        <i x="36" s="1" nd="1"/>
        <i x="37" s="1" nd="1"/>
        <i x="38" s="1" nd="1"/>
        <i x="39" s="1" nd="1"/>
        <i x="40" s="1" nd="1"/>
        <i x="41" s="1" nd="1"/>
        <i x="42" s="1" nd="1"/>
        <i x="43" s="1" nd="1"/>
        <i x="157" s="1" nd="1"/>
        <i x="156" s="1" nd="1"/>
        <i x="159" s="1" nd="1"/>
        <i x="45" s="1" nd="1"/>
        <i x="46" s="1" nd="1"/>
        <i x="47" s="1" nd="1"/>
        <i x="87" s="1" nd="1"/>
        <i x="57" s="1" nd="1"/>
        <i x="58" s="1" nd="1"/>
        <i x="59" s="1" nd="1"/>
        <i x="48" s="1" nd="1"/>
        <i x="49" s="1" nd="1"/>
        <i x="155" s="1" nd="1"/>
        <i x="50" s="1" nd="1"/>
        <i x="51" s="1" nd="1"/>
        <i x="52" s="1" nd="1"/>
        <i x="53" s="1" nd="1"/>
        <i x="54" s="1" nd="1"/>
        <i x="55" s="1" nd="1"/>
        <i x="60" s="1" nd="1"/>
        <i x="61" s="1" nd="1"/>
        <i x="56" s="1" nd="1"/>
        <i x="23" s="1" nd="1"/>
        <i x="151" s="1" nd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Jordstatus" xr10:uid="{00000000-0013-0000-FFFF-FFFF04000000}" sourceName="Jordstatus">
  <pivotTables>
    <pivotTable tabId="1" name="Pivottabell2"/>
    <pivotTable tabId="1" name="Pivottabell3"/>
    <pivotTable tabId="1" name="Pivottabell4"/>
  </pivotTables>
  <data>
    <tabular pivotCacheId="1105092733">
      <items count="4">
        <i x="0" s="1"/>
        <i x="1" s="1"/>
        <i x="2" s="1" nd="1"/>
        <i x="3" s="1" nd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År1" xr10:uid="{00000000-0013-0000-FFFF-FFFF05000000}" sourceName="År">
  <pivotTables>
    <pivotTable tabId="3" name="Pivottabell1"/>
    <pivotTable tabId="3" name="Pivottabell2"/>
  </pivotTables>
  <data>
    <tabular pivotCacheId="1649133822">
      <items count="56">
        <i x="25"/>
        <i x="26" s="1"/>
        <i x="27" s="1"/>
        <i x="28" s="1"/>
        <i x="29" s="1"/>
        <i x="30" s="1"/>
        <i x="31" s="1"/>
        <i x="32" s="1"/>
        <i x="33" s="1"/>
        <i x="34" s="1"/>
        <i x="35" s="1"/>
        <i x="36" s="1"/>
        <i x="37" s="1"/>
        <i x="38" s="1"/>
        <i x="39" s="1"/>
        <i x="40" s="1"/>
        <i x="41" s="1"/>
        <i x="42" s="1"/>
        <i x="43" s="1"/>
        <i x="44" s="1"/>
        <i x="45" s="1"/>
        <i x="46" s="1"/>
        <i x="47" s="1"/>
        <i x="48" s="1"/>
        <i x="49" s="1"/>
        <i x="50" s="1"/>
        <i x="51" s="1"/>
        <i x="52" s="1"/>
        <i x="53" s="1"/>
        <i x="54" s="1"/>
        <i x="0" nd="1"/>
        <i x="1" nd="1"/>
        <i x="2" nd="1"/>
        <i x="3" nd="1"/>
        <i x="4" nd="1"/>
        <i x="5" nd="1"/>
        <i x="6" nd="1"/>
        <i x="7" nd="1"/>
        <i x="8" nd="1"/>
        <i x="9" nd="1"/>
        <i x="10" nd="1"/>
        <i x="11" nd="1"/>
        <i x="12" nd="1"/>
        <i x="13" nd="1"/>
        <i x="14" nd="1"/>
        <i x="15" nd="1"/>
        <i x="16" nd="1"/>
        <i x="17" nd="1"/>
        <i x="18" nd="1"/>
        <i x="19" nd="1"/>
        <i x="20" nd="1"/>
        <i x="21" nd="1"/>
        <i x="22" nd="1"/>
        <i x="23" nd="1"/>
        <i x="24" nd="1"/>
        <i x="55" nd="1"/>
      </items>
    </tabular>
  </data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Fylke1" xr10:uid="{00000000-0013-0000-FFFF-FFFF06000000}" sourceName="Fylke">
  <pivotTables>
    <pivotTable tabId="3" name="Pivottabell1"/>
    <pivotTable tabId="3" name="Pivottabell2"/>
  </pivotTables>
  <data>
    <tabular pivotCacheId="1649133822">
      <items count="9">
        <i x="0"/>
        <i x="3"/>
        <i x="6"/>
        <i x="7"/>
        <i x="1"/>
        <i x="4" s="1"/>
        <i x="5" s="1"/>
        <i x="2"/>
        <i x="8" nd="1"/>
      </items>
    </tabular>
  </data>
</slicerCacheDefinition>
</file>

<file path=xl/slicerCaches/slicerCache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Kommune1" xr10:uid="{00000000-0013-0000-FFFF-FFFF07000000}" sourceName="Kommune">
  <pivotTables>
    <pivotTable tabId="3" name="Pivottabell1"/>
    <pivotTable tabId="3" name="Pivottabell2"/>
  </pivotTables>
  <data>
    <tabular pivotCacheId="1649133822">
      <items count="152">
        <i x="62" s="1"/>
        <i x="72" s="1"/>
        <i x="63" s="1"/>
        <i x="64" s="1"/>
        <i x="149" s="1"/>
        <i x="65" s="1"/>
        <i x="150" s="1"/>
        <i x="145" s="1"/>
        <i x="88" s="1"/>
        <i x="146" s="1"/>
        <i x="66" s="1"/>
        <i x="67" s="1"/>
        <i x="147" s="1"/>
        <i x="68" s="1"/>
        <i x="73" s="1"/>
        <i x="69" s="1"/>
        <i x="74" s="1"/>
        <i x="70" s="1"/>
        <i x="71" s="1"/>
        <i x="148" s="1"/>
        <i x="45" s="1"/>
        <i x="46" s="1"/>
        <i x="47" s="1"/>
        <i x="87" s="1"/>
        <i x="57" s="1"/>
        <i x="58" s="1"/>
        <i x="59" s="1"/>
        <i x="48" s="1"/>
        <i x="49" s="1"/>
        <i x="50" s="1"/>
        <i x="51" s="1"/>
        <i x="52" s="1"/>
        <i x="53" s="1"/>
        <i x="54" s="1"/>
        <i x="55" s="1"/>
        <i x="60" s="1"/>
        <i x="61" s="1"/>
        <i x="56" s="1"/>
        <i x="23" s="1"/>
        <i x="75" s="1" nd="1"/>
        <i x="89" s="1" nd="1"/>
        <i x="76" s="1" nd="1"/>
        <i x="77" s="1" nd="1"/>
        <i x="78" s="1" nd="1"/>
        <i x="90" s="1" nd="1"/>
        <i x="93" s="1" nd="1"/>
        <i x="79" s="1" nd="1"/>
        <i x="80" s="1" nd="1"/>
        <i x="92" s="1" nd="1"/>
        <i x="81" s="1" nd="1"/>
        <i x="82" s="1" nd="1"/>
        <i x="94" s="1" nd="1"/>
        <i x="91" s="1" nd="1"/>
        <i x="83" s="1" nd="1"/>
        <i x="84" s="1" nd="1"/>
        <i x="85" s="1" nd="1"/>
        <i x="86" s="1" nd="1"/>
        <i x="0" s="1" nd="1"/>
        <i x="1" s="1" nd="1"/>
        <i x="2" s="1" nd="1"/>
        <i x="3" s="1" nd="1"/>
        <i x="4" s="1" nd="1"/>
        <i x="5" s="1" nd="1"/>
        <i x="6" s="1" nd="1"/>
        <i x="7" s="1" nd="1"/>
        <i x="8" s="1" nd="1"/>
        <i x="9" s="1" nd="1"/>
        <i x="10" s="1" nd="1"/>
        <i x="11" s="1" nd="1"/>
        <i x="12" s="1" nd="1"/>
        <i x="13" s="1" nd="1"/>
        <i x="14" s="1" nd="1"/>
        <i x="15" s="1" nd="1"/>
        <i x="16" s="1" nd="1"/>
        <i x="17" s="1" nd="1"/>
        <i x="18" s="1" nd="1"/>
        <i x="19" s="1" nd="1"/>
        <i x="20" s="1" nd="1"/>
        <i x="21" s="1" nd="1"/>
        <i x="22" s="1" nd="1"/>
        <i x="95" s="1" nd="1"/>
        <i x="96" s="1" nd="1"/>
        <i x="97" s="1" nd="1"/>
        <i x="98" s="1" nd="1"/>
        <i x="99" s="1" nd="1"/>
        <i x="100" s="1" nd="1"/>
        <i x="101" s="1" nd="1"/>
        <i x="102" s="1" nd="1"/>
        <i x="103" s="1" nd="1"/>
        <i x="104" s="1" nd="1"/>
        <i x="143" s="1" nd="1"/>
        <i x="105" s="1" nd="1"/>
        <i x="106" s="1" nd="1"/>
        <i x="107" s="1" nd="1"/>
        <i x="108" s="1" nd="1"/>
        <i x="140" s="1" nd="1"/>
        <i x="109" s="1" nd="1"/>
        <i x="110" s="1" nd="1"/>
        <i x="111" s="1" nd="1"/>
        <i x="112" s="1" nd="1"/>
        <i x="136" s="1" nd="1"/>
        <i x="142" s="1" nd="1"/>
        <i x="144" s="1" nd="1"/>
        <i x="113" s="1" nd="1"/>
        <i x="114" s="1" nd="1"/>
        <i x="115" s="1" nd="1"/>
        <i x="137" s="1" nd="1"/>
        <i x="139" s="1" nd="1"/>
        <i x="116" s="1" nd="1"/>
        <i x="117" s="1" nd="1"/>
        <i x="118" s="1" nd="1"/>
        <i x="119" s="1" nd="1"/>
        <i x="120" s="1" nd="1"/>
        <i x="121" s="1" nd="1"/>
        <i x="122" s="1" nd="1"/>
        <i x="123" s="1" nd="1"/>
        <i x="124" s="1" nd="1"/>
        <i x="125" s="1" nd="1"/>
        <i x="126" s="1" nd="1"/>
        <i x="127" s="1" nd="1"/>
        <i x="128" s="1" nd="1"/>
        <i x="129" s="1" nd="1"/>
        <i x="130" s="1" nd="1"/>
        <i x="131" s="1" nd="1"/>
        <i x="132" s="1" nd="1"/>
        <i x="141" s="1" nd="1"/>
        <i x="138" s="1" nd="1"/>
        <i x="133" s="1" nd="1"/>
        <i x="134" s="1" nd="1"/>
        <i x="135" s="1" nd="1"/>
        <i x="24" s="1" nd="1"/>
        <i x="25" s="1" nd="1"/>
        <i x="26" s="1" nd="1"/>
        <i x="27" s="1" nd="1"/>
        <i x="28" s="1" nd="1"/>
        <i x="29" s="1" nd="1"/>
        <i x="30" s="1" nd="1"/>
        <i x="31" s="1" nd="1"/>
        <i x="44" s="1" nd="1"/>
        <i x="32" s="1" nd="1"/>
        <i x="33" s="1" nd="1"/>
        <i x="34" s="1" nd="1"/>
        <i x="35" s="1" nd="1"/>
        <i x="36" s="1" nd="1"/>
        <i x="37" s="1" nd="1"/>
        <i x="38" s="1" nd="1"/>
        <i x="39" s="1" nd="1"/>
        <i x="40" s="1" nd="1"/>
        <i x="41" s="1" nd="1"/>
        <i x="42" s="1" nd="1"/>
        <i x="43" s="1" nd="1"/>
        <i x="151" s="1" nd="1"/>
      </items>
    </tabular>
  </data>
</slicerCacheDefinition>
</file>

<file path=xl/slicerCaches/slicerCache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Fylke2" xr10:uid="{00000000-0013-0000-FFFF-FFFF08000000}" sourceName="Fylke">
  <pivotTables>
    <pivotTable tabId="5" name="Pivottabell1"/>
    <pivotTable tabId="5" name="Pivottabell3"/>
  </pivotTables>
  <data>
    <tabular pivotCacheId="1105092733">
      <items count="9">
        <i x="0"/>
        <i x="3"/>
        <i x="6"/>
        <i x="7"/>
        <i x="1"/>
        <i x="4" s="1"/>
        <i x="5"/>
        <i x="2"/>
        <i x="8" nd="1"/>
      </items>
    </tabular>
  </data>
</slicerCacheDefinition>
</file>

<file path=xl/slicerCaches/slicerCache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Kommune2" xr10:uid="{00000000-0013-0000-FFFF-FFFF09000000}" sourceName="Kommune">
  <pivotTables>
    <pivotTable tabId="5" name="Pivottabell1"/>
    <pivotTable tabId="5" name="Pivottabell3"/>
  </pivotTables>
  <data>
    <tabular pivotCacheId="1105092733">
      <items count="160">
        <i x="45" s="1"/>
        <i x="46" s="1"/>
        <i x="47" s="1"/>
        <i x="87" s="1"/>
        <i x="57" s="1"/>
        <i x="58" s="1"/>
        <i x="59" s="1"/>
        <i x="48" s="1"/>
        <i x="49" s="1"/>
        <i x="50" s="1"/>
        <i x="51" s="1"/>
        <i x="52" s="1"/>
        <i x="53" s="1"/>
        <i x="54" s="1"/>
        <i x="55" s="1"/>
        <i x="60" s="1"/>
        <i x="61" s="1"/>
        <i x="56" s="1"/>
        <i x="75" s="1" nd="1"/>
        <i x="89" s="1" nd="1"/>
        <i x="76" s="1" nd="1"/>
        <i x="77" s="1" nd="1"/>
        <i x="78" s="1" nd="1"/>
        <i x="90" s="1" nd="1"/>
        <i x="93" s="1" nd="1"/>
        <i x="79" s="1" nd="1"/>
        <i x="80" s="1" nd="1"/>
        <i x="92" s="1" nd="1"/>
        <i x="81" s="1" nd="1"/>
        <i x="82" s="1" nd="1"/>
        <i x="94" s="1" nd="1"/>
        <i x="91" s="1" nd="1"/>
        <i x="83" s="1" nd="1"/>
        <i x="84" s="1" nd="1"/>
        <i x="85" s="1" nd="1"/>
        <i x="154" s="1" nd="1"/>
        <i x="86" s="1" nd="1"/>
        <i x="0" s="1" nd="1"/>
        <i x="1" s="1" nd="1"/>
        <i x="2" s="1" nd="1"/>
        <i x="3" s="1" nd="1"/>
        <i x="4" s="1" nd="1"/>
        <i x="5" s="1" nd="1"/>
        <i x="6" s="1" nd="1"/>
        <i x="7" s="1" nd="1"/>
        <i x="8" s="1" nd="1"/>
        <i x="9" s="1" nd="1"/>
        <i x="10" s="1" nd="1"/>
        <i x="11" s="1" nd="1"/>
        <i x="12" s="1" nd="1"/>
        <i x="13" s="1" nd="1"/>
        <i x="14" s="1" nd="1"/>
        <i x="15" s="1" nd="1"/>
        <i x="16" s="1" nd="1"/>
        <i x="17" s="1" nd="1"/>
        <i x="18" s="1" nd="1"/>
        <i x="153" s="1" nd="1"/>
        <i x="19" s="1" nd="1"/>
        <i x="20" s="1" nd="1"/>
        <i x="21" s="1" nd="1"/>
        <i x="22" s="1" nd="1"/>
        <i x="152" s="1" nd="1"/>
        <i x="95" s="1" nd="1"/>
        <i x="96" s="1" nd="1"/>
        <i x="97" s="1" nd="1"/>
        <i x="98" s="1" nd="1"/>
        <i x="99" s="1" nd="1"/>
        <i x="100" s="1" nd="1"/>
        <i x="101" s="1" nd="1"/>
        <i x="102" s="1" nd="1"/>
        <i x="103" s="1" nd="1"/>
        <i x="104" s="1" nd="1"/>
        <i x="143" s="1" nd="1"/>
        <i x="105" s="1" nd="1"/>
        <i x="106" s="1" nd="1"/>
        <i x="107" s="1" nd="1"/>
        <i x="108" s="1" nd="1"/>
        <i x="140" s="1" nd="1"/>
        <i x="109" s="1" nd="1"/>
        <i x="110" s="1" nd="1"/>
        <i x="111" s="1" nd="1"/>
        <i x="112" s="1" nd="1"/>
        <i x="136" s="1" nd="1"/>
        <i x="142" s="1" nd="1"/>
        <i x="144" s="1" nd="1"/>
        <i x="113" s="1" nd="1"/>
        <i x="114" s="1" nd="1"/>
        <i x="115" s="1" nd="1"/>
        <i x="137" s="1" nd="1"/>
        <i x="139" s="1" nd="1"/>
        <i x="116" s="1" nd="1"/>
        <i x="117" s="1" nd="1"/>
        <i x="118" s="1" nd="1"/>
        <i x="119" s="1" nd="1"/>
        <i x="120" s="1" nd="1"/>
        <i x="121" s="1" nd="1"/>
        <i x="122" s="1" nd="1"/>
        <i x="123" s="1" nd="1"/>
        <i x="124" s="1" nd="1"/>
        <i x="125" s="1" nd="1"/>
        <i x="126" s="1" nd="1"/>
        <i x="127" s="1" nd="1"/>
        <i x="128" s="1" nd="1"/>
        <i x="129" s="1" nd="1"/>
        <i x="130" s="1" nd="1"/>
        <i x="131" s="1" nd="1"/>
        <i x="132" s="1" nd="1"/>
        <i x="141" s="1" nd="1"/>
        <i x="138" s="1" nd="1"/>
        <i x="133" s="1" nd="1"/>
        <i x="134" s="1" nd="1"/>
        <i x="135" s="1" nd="1"/>
        <i x="24" s="1" nd="1"/>
        <i x="25" s="1" nd="1"/>
        <i x="26" s="1" nd="1"/>
        <i x="27" s="1" nd="1"/>
        <i x="28" s="1" nd="1"/>
        <i x="29" s="1" nd="1"/>
        <i x="158" s="1" nd="1"/>
        <i x="30" s="1" nd="1"/>
        <i x="31" s="1" nd="1"/>
        <i x="44" s="1" nd="1"/>
        <i x="32" s="1" nd="1"/>
        <i x="33" s="1" nd="1"/>
        <i x="34" s="1" nd="1"/>
        <i x="35" s="1" nd="1"/>
        <i x="36" s="1" nd="1"/>
        <i x="37" s="1" nd="1"/>
        <i x="38" s="1" nd="1"/>
        <i x="39" s="1" nd="1"/>
        <i x="40" s="1" nd="1"/>
        <i x="41" s="1" nd="1"/>
        <i x="42" s="1" nd="1"/>
        <i x="43" s="1" nd="1"/>
        <i x="62" s="1" nd="1"/>
        <i x="72" s="1" nd="1"/>
        <i x="63" s="1" nd="1"/>
        <i x="64" s="1" nd="1"/>
        <i x="149" s="1" nd="1"/>
        <i x="65" s="1" nd="1"/>
        <i x="150" s="1" nd="1"/>
        <i x="145" s="1" nd="1"/>
        <i x="88" s="1" nd="1"/>
        <i x="146" s="1" nd="1"/>
        <i x="66" s="1" nd="1"/>
        <i x="157" s="1" nd="1"/>
        <i x="67" s="1" nd="1"/>
        <i x="147" s="1" nd="1"/>
        <i x="68" s="1" nd="1"/>
        <i x="73" s="1" nd="1"/>
        <i x="156" s="1" nd="1"/>
        <i x="69" s="1" nd="1"/>
        <i x="159" s="1" nd="1"/>
        <i x="74" s="1" nd="1"/>
        <i x="70" s="1" nd="1"/>
        <i x="71" s="1" nd="1"/>
        <i x="148" s="1" nd="1"/>
        <i x="155" s="1" nd="1"/>
        <i x="23" s="1" nd="1"/>
        <i x="151" s="1" nd="1"/>
      </items>
    </tabular>
  </data>
</slicerCacheDefinition>
</file>

<file path=xl/slicerCaches/slicerCache10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Jordstatus1" xr10:uid="{00000000-0013-0000-FFFF-FFFF0A000000}" sourceName="Jordstatus">
  <pivotTables>
    <pivotTable tabId="5" name="Pivottabell1"/>
    <pivotTable tabId="5" name="Pivottabell3"/>
  </pivotTables>
  <data>
    <tabular pivotCacheId="1105092733">
      <items count="4">
        <i x="0" s="1"/>
        <i x="1" s="1"/>
        <i x="2" s="1" nd="1"/>
        <i x="3" s="1" nd="1"/>
      </items>
    </tabular>
  </data>
</slicerCacheDefinition>
</file>

<file path=xl/slicerCaches/slicerCache1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År2" xr10:uid="{00000000-0013-0000-FFFF-FFFF0B000000}" sourceName="År">
  <pivotTables>
    <pivotTable tabId="5" name="Pivottabell1"/>
    <pivotTable tabId="5" name="Pivottabell3"/>
  </pivotTables>
  <data>
    <tabular pivotCacheId="1105092733">
      <items count="56">
        <i x="25"/>
        <i x="26"/>
        <i x="27"/>
        <i x="28"/>
        <i x="29"/>
        <i x="30"/>
        <i x="31"/>
        <i x="32"/>
        <i x="33"/>
        <i x="34"/>
        <i x="35"/>
        <i x="36"/>
        <i x="37"/>
        <i x="38"/>
        <i x="39"/>
        <i x="40"/>
        <i x="41" s="1"/>
        <i x="42" s="1"/>
        <i x="43" s="1"/>
        <i x="44" s="1"/>
        <i x="45" s="1"/>
        <i x="46" s="1"/>
        <i x="47" s="1"/>
        <i x="48" s="1"/>
        <i x="49" s="1"/>
        <i x="50" s="1"/>
        <i x="51" s="1"/>
        <i x="52" s="1"/>
        <i x="53" s="1"/>
        <i x="54" s="1"/>
        <i x="0" nd="1"/>
        <i x="1" nd="1"/>
        <i x="2" nd="1"/>
        <i x="3" nd="1"/>
        <i x="4" nd="1"/>
        <i x="5" nd="1"/>
        <i x="6" nd="1"/>
        <i x="7" nd="1"/>
        <i x="8" nd="1"/>
        <i x="9" nd="1"/>
        <i x="10" nd="1"/>
        <i x="11" nd="1"/>
        <i x="12" nd="1"/>
        <i x="13" nd="1"/>
        <i x="14" nd="1"/>
        <i x="15" nd="1"/>
        <i x="16" nd="1"/>
        <i x="17" nd="1"/>
        <i x="18" nd="1"/>
        <i x="19" nd="1"/>
        <i x="20" nd="1"/>
        <i x="21" nd="1"/>
        <i x="22" nd="1"/>
        <i x="23" nd="1"/>
        <i x="24" nd="1"/>
        <i x="55" nd="1"/>
      </items>
    </tabular>
  </data>
</slicerCacheDefinition>
</file>

<file path=xl/slicerCaches/slicerCache1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År3" xr10:uid="{00000000-0013-0000-FFFF-FFFF0C000000}" sourceName="År">
  <pivotTables>
    <pivotTable tabId="7" name="Pivottabell1"/>
    <pivotTable tabId="7" name="Pivottabell2"/>
  </pivotTables>
  <data>
    <tabular pivotCacheId="1105092733">
      <items count="56">
        <i x="0"/>
        <i x="1"/>
        <i x="2"/>
        <i x="3"/>
        <i x="4"/>
        <i x="5"/>
        <i x="6"/>
        <i x="7"/>
        <i x="8"/>
        <i x="9"/>
        <i x="10"/>
        <i x="11"/>
        <i x="12"/>
        <i x="13"/>
        <i x="14"/>
        <i x="15"/>
        <i x="16"/>
        <i x="17"/>
        <i x="18"/>
        <i x="19"/>
        <i x="20"/>
        <i x="21"/>
        <i x="22"/>
        <i x="23"/>
        <i x="24"/>
        <i x="25"/>
        <i x="26"/>
        <i x="27"/>
        <i x="28"/>
        <i x="29"/>
        <i x="30"/>
        <i x="31"/>
        <i x="32"/>
        <i x="33"/>
        <i x="34"/>
        <i x="35"/>
        <i x="36"/>
        <i x="37"/>
        <i x="38"/>
        <i x="39"/>
        <i x="40" s="1"/>
        <i x="41" s="1"/>
        <i x="42" s="1"/>
        <i x="43" s="1"/>
        <i x="44" s="1"/>
        <i x="45" s="1"/>
        <i x="46" s="1"/>
        <i x="47" s="1"/>
        <i x="48" s="1"/>
        <i x="49" s="1"/>
        <i x="50" s="1"/>
        <i x="51" s="1"/>
        <i x="52" s="1"/>
        <i x="53" s="1"/>
        <i x="54" s="1"/>
        <i x="55" nd="1"/>
      </items>
    </tabular>
  </data>
</slicerCacheDefinition>
</file>

<file path=xl/slicerCaches/slicerCache1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Jordstatus2" xr10:uid="{00000000-0013-0000-FFFF-FFFF0D000000}" sourceName="Jordstatus">
  <pivotTables>
    <pivotTable tabId="7" name="Pivottabell1"/>
    <pivotTable tabId="7" name="Pivottabell2"/>
  </pivotTables>
  <data>
    <tabular pivotCacheId="1105092733">
      <items count="4">
        <i x="0" s="1"/>
        <i x="1"/>
        <i x="2" nd="1"/>
        <i x="3" nd="1"/>
      </items>
    </tabular>
  </data>
</slicerCacheDefinition>
</file>

<file path=xl/slicerCaches/slicerCache1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Fylke3" xr10:uid="{00000000-0013-0000-FFFF-FFFF0E000000}" sourceName="Fylke">
  <pivotTables>
    <pivotTable tabId="7" name="Pivottabell2"/>
  </pivotTables>
  <data>
    <tabular pivotCacheId="1105092733">
      <items count="9">
        <i x="0"/>
        <i x="3"/>
        <i x="6"/>
        <i x="7"/>
        <i x="1"/>
        <i x="4" s="1"/>
        <i x="5"/>
        <i x="2"/>
        <i x="8" nd="1"/>
      </items>
    </tabular>
  </data>
</slicerCacheDefinition>
</file>

<file path=xl/slicerCaches/slicerCache1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År4" xr10:uid="{A1ED944B-EA66-400F-A174-7A75FFA68BA3}" sourceName="År">
  <pivotTables>
    <pivotTable tabId="9" name="Pivottabell5"/>
  </pivotTables>
  <data>
    <tabular pivotCacheId="275904992">
      <items count="56">
        <i x="26" s="1"/>
        <i x="27" s="1"/>
        <i x="28" s="1"/>
        <i x="29" s="1"/>
        <i x="30" s="1"/>
        <i x="31" s="1"/>
        <i x="32" s="1"/>
        <i x="33" s="1"/>
        <i x="34" s="1"/>
        <i x="35" s="1"/>
        <i x="36" s="1"/>
        <i x="37" s="1"/>
        <i x="38" s="1"/>
        <i x="39" s="1"/>
        <i x="40" s="1"/>
        <i x="41" s="1"/>
        <i x="42" s="1"/>
        <i x="43" s="1"/>
        <i x="44" s="1"/>
        <i x="45" s="1"/>
        <i x="46" s="1"/>
        <i x="47" s="1"/>
        <i x="48" s="1"/>
        <i x="49" s="1"/>
        <i x="50" s="1"/>
        <i x="51" s="1"/>
        <i x="52" s="1"/>
        <i x="53" s="1"/>
        <i x="54" s="1"/>
        <i x="0" s="1" nd="1"/>
        <i x="1" s="1" nd="1"/>
        <i x="2" s="1" nd="1"/>
        <i x="3" s="1" nd="1"/>
        <i x="4" s="1" nd="1"/>
        <i x="5" s="1" nd="1"/>
        <i x="6" s="1" nd="1"/>
        <i x="7" s="1" nd="1"/>
        <i x="8" s="1" nd="1"/>
        <i x="9" s="1" nd="1"/>
        <i x="10" s="1" nd="1"/>
        <i x="11" s="1" nd="1"/>
        <i x="12" s="1" nd="1"/>
        <i x="13" s="1" nd="1"/>
        <i x="14" s="1" nd="1"/>
        <i x="15" s="1" nd="1"/>
        <i x="16" s="1" nd="1"/>
        <i x="17" s="1" nd="1"/>
        <i x="18" s="1" nd="1"/>
        <i x="19" s="1" nd="1"/>
        <i x="20" s="1" nd="1"/>
        <i x="21" s="1" nd="1"/>
        <i x="22" s="1" nd="1"/>
        <i x="23" s="1" nd="1"/>
        <i x="24" s="1" nd="1"/>
        <i x="25" s="1" nd="1"/>
        <i x="55" s="1" nd="1"/>
      </items>
    </tabular>
  </data>
</slicerCacheDefinition>
</file>

<file path=xl/slicerCaches/slicerCache1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Fylke5" xr10:uid="{E503D6B0-0530-4975-B452-25995AEB2E87}" sourceName="Fylke">
  <pivotTables>
    <pivotTable tabId="9" name="Pivottabell5"/>
  </pivotTables>
  <data>
    <tabular pivotCacheId="275904992">
      <items count="9">
        <i x="0"/>
        <i x="3"/>
        <i x="6"/>
        <i x="7"/>
        <i x="1"/>
        <i x="4"/>
        <i x="5" s="1"/>
        <i x="2"/>
        <i x="8" nd="1"/>
      </items>
    </tabular>
  </data>
</slicerCacheDefinition>
</file>

<file path=xl/slicerCaches/slicerCache1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licer_Jordstatus3" xr10:uid="{E7EE6F57-9F41-43A1-9A34-FD21CAC4F02A}" sourceName="Jordstatus">
  <pivotTables>
    <pivotTable tabId="9" name="Pivottabell5"/>
  </pivotTables>
  <data>
    <tabular pivotCacheId="275904992">
      <items count="4">
        <i x="0" s="1"/>
        <i x="1"/>
        <i x="2" nd="1"/>
        <i x="3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År 1" xr10:uid="{00000000-0014-0000-FFFF-FFFF01000000}" cache="Slicer_År" caption="År" columnCount="27" rowHeight="241300"/>
  <slicer name="Fylke 1" xr10:uid="{00000000-0014-0000-FFFF-FFFF02000000}" cache="Slicer_Fylke" caption="Fylke" columnCount="2" rowHeight="241300"/>
  <slicer name="Kommune 1" xr10:uid="{00000000-0014-0000-FFFF-FFFF03000000}" cache="Slicer_Kommune" caption="Kommune" columnCount="9" rowHeight="241300"/>
  <slicer name="Jordstatus 1" xr10:uid="{00000000-0014-0000-FFFF-FFFF04000000}" cache="Slicer_Jordstatus" caption="Jordstatus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Fylke 3" xr10:uid="{00000000-0014-0000-FFFF-FFFF05000000}" cache="Slicer_Fylke2" caption="Fylke" columnCount="2" rowHeight="241300"/>
  <slicer name="Kommune 3" xr10:uid="{00000000-0014-0000-FFFF-FFFF06000000}" cache="Slicer_Kommune2" caption="Kommune" columnCount="9" rowHeight="241300"/>
  <slicer name="Jordstatus 2" xr10:uid="{00000000-0014-0000-FFFF-FFFF07000000}" cache="Slicer_Jordstatus1" caption="Jordstatus" rowHeight="241300"/>
  <slicer name="År 3" xr10:uid="{00000000-0014-0000-FFFF-FFFF08000000}" cache="Slicer_År2" caption="År" columnCount="28" rowHeight="241300"/>
</slicers>
</file>

<file path=xl/slicers/slicer3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År 2" xr10:uid="{00000000-0014-0000-FFFF-FFFF09000000}" cache="Slicer_År1" caption="År" columnCount="29" rowHeight="252000"/>
  <slicer name="Fylke 2" xr10:uid="{00000000-0014-0000-FFFF-FFFF0A000000}" cache="Slicer_Fylke1" caption="Fylke" columnCount="2" rowHeight="241300"/>
  <slicer name="Kommune 2" xr10:uid="{00000000-0014-0000-FFFF-FFFF0B000000}" cache="Slicer_Kommune1" caption="Kommune" columnCount="9" rowHeight="241300"/>
</slicers>
</file>

<file path=xl/slicers/slicer4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År 6" xr10:uid="{CFFCD5B0-8D78-4C64-A7F5-01C521C4FD6A}" cache="Slicer_År4" caption="År" columnCount="20" rowHeight="241300"/>
  <slicer name="Fylke 6" xr10:uid="{FEBB793D-038F-4234-BD67-48C0675783AB}" cache="Slicer_Fylke5" caption="Fylke" columnCount="2" rowHeight="241300"/>
  <slicer name="Jordstatus 5" xr10:uid="{496BA554-6299-4EF1-9230-AB10A6B30780}" cache="Slicer_Jordstatus3" caption="Jordstatus" rowHeight="241300"/>
</slicers>
</file>

<file path=xl/slicers/slicer5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År 4" xr10:uid="{00000000-0014-0000-FFFF-FFFF0F000000}" cache="Slicer_År3" caption="År" columnCount="20" rowHeight="241300"/>
  <slicer name="Jordstatus 3" xr10:uid="{00000000-0014-0000-FFFF-FFFF10000000}" cache="Slicer_Jordstatus2" caption="Jordstatus" rowHeight="241300"/>
  <slicer name="Fylke 4" xr10:uid="{00000000-0014-0000-FFFF-FFFF11000000}" cache="Slicer_Fylke3" caption="Fylke" columnCount="3" rowHeight="241300"/>
</slicer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microsoft.com/office/2007/relationships/slicer" Target="../slicers/slicer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microsoft.com/office/2007/relationships/slicer" Target="../slicers/slicer2.xml"/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5.xml"/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2" Type="http://schemas.microsoft.com/office/2007/relationships/slicer" Target="../slicers/slicer3.xml"/><Relationship Id="rId1" Type="http://schemas.openxmlformats.org/officeDocument/2006/relationships/drawing" Target="../drawings/drawing7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7.xml"/><Relationship Id="rId1" Type="http://schemas.openxmlformats.org/officeDocument/2006/relationships/pivotTable" Target="../pivotTables/pivotTable6.xml"/><Relationship Id="rId4" Type="http://schemas.openxmlformats.org/officeDocument/2006/relationships/drawing" Target="../drawings/drawing9.xml"/></Relationships>
</file>

<file path=xl/worksheets/_rels/sheet7.xml.rels><?xml version="1.0" encoding="UTF-8" standalone="yes"?>
<Relationships xmlns="http://schemas.openxmlformats.org/package/2006/relationships"><Relationship Id="rId2" Type="http://schemas.microsoft.com/office/2007/relationships/slicer" Target="../slicers/slicer4.xml"/><Relationship Id="rId1" Type="http://schemas.openxmlformats.org/officeDocument/2006/relationships/drawing" Target="../drawings/drawing10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9.xml.rels><?xml version="1.0" encoding="UTF-8" standalone="yes"?>
<Relationships xmlns="http://schemas.openxmlformats.org/package/2006/relationships"><Relationship Id="rId3" Type="http://schemas.microsoft.com/office/2007/relationships/slicer" Target="../slicers/slicer5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10.xml"/><Relationship Id="rId1" Type="http://schemas.openxmlformats.org/officeDocument/2006/relationships/pivotTable" Target="../pivotTables/pivot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BE95"/>
  <sheetViews>
    <sheetView tabSelected="1" workbookViewId="0">
      <selection activeCell="AH57" sqref="AH57"/>
    </sheetView>
  </sheetViews>
  <sheetFormatPr baseColWidth="10" defaultRowHeight="14.5" x14ac:dyDescent="0.35"/>
  <cols>
    <col min="1" max="1" width="29.453125" bestFit="1" customWidth="1"/>
    <col min="2" max="26" width="6.7265625" customWidth="1"/>
    <col min="27" max="28" width="6.1796875" customWidth="1"/>
    <col min="29" max="29" width="8" bestFit="1" customWidth="1"/>
    <col min="30" max="48" width="6.1796875" customWidth="1"/>
    <col min="49" max="52" width="5.7265625" customWidth="1"/>
    <col min="53" max="53" width="5.453125" bestFit="1" customWidth="1"/>
    <col min="54" max="54" width="9.1796875" bestFit="1" customWidth="1"/>
  </cols>
  <sheetData>
    <row r="6" spans="1:4" ht="42" customHeight="1" x14ac:dyDescent="0.35"/>
    <row r="12" spans="1:4" x14ac:dyDescent="0.35">
      <c r="A12" s="8" t="s">
        <v>21</v>
      </c>
    </row>
    <row r="13" spans="1:4" x14ac:dyDescent="0.35">
      <c r="A13" t="s">
        <v>17</v>
      </c>
      <c r="B13" s="4" t="s">
        <v>69</v>
      </c>
      <c r="D13" s="9" t="s">
        <v>51</v>
      </c>
    </row>
    <row r="14" spans="1:4" x14ac:dyDescent="0.35">
      <c r="A14" t="s">
        <v>18</v>
      </c>
      <c r="B14" s="5" t="str">
        <f>CONCATENATE("Omdisponering av ",'pivot formål'!D2," jord i ",'pivot formål'!C3," ",B13)</f>
        <v>Omdisponering av dyrka og dyrkbar jord i Vestfold 1991 - 2019</v>
      </c>
    </row>
    <row r="41" spans="1:57" x14ac:dyDescent="0.35">
      <c r="A41" t="str">
        <f>+'pivot formål'!A6</f>
        <v xml:space="preserve"> </v>
      </c>
      <c r="B41" t="str">
        <f>+'pivot formål'!B6</f>
        <v>År</v>
      </c>
    </row>
    <row r="42" spans="1:57" x14ac:dyDescent="0.35">
      <c r="A42" t="str">
        <f>+'pivot formål'!A7</f>
        <v>Formål</v>
      </c>
      <c r="B42">
        <f>IF('pivot formål'!B7&gt;0,'pivot formål'!B7,"")</f>
        <v>1991</v>
      </c>
      <c r="C42">
        <f>IF('pivot formål'!C7&gt;0,'pivot formål'!C7,"")</f>
        <v>1992</v>
      </c>
      <c r="D42">
        <f>IF('pivot formål'!D7&gt;0,'pivot formål'!D7,"")</f>
        <v>1993</v>
      </c>
      <c r="E42">
        <f>IF('pivot formål'!E7&gt;0,'pivot formål'!E7,"")</f>
        <v>1994</v>
      </c>
      <c r="F42">
        <f>IF('pivot formål'!F7&gt;0,'pivot formål'!F7,"")</f>
        <v>1995</v>
      </c>
      <c r="G42">
        <f>IF('pivot formål'!G7&gt;0,'pivot formål'!G7,"")</f>
        <v>1996</v>
      </c>
      <c r="H42">
        <f>IF('pivot formål'!H7&gt;0,'pivot formål'!H7,"")</f>
        <v>1997</v>
      </c>
      <c r="I42">
        <f>IF('pivot formål'!I7&gt;0,'pivot formål'!I7,"")</f>
        <v>1998</v>
      </c>
      <c r="J42">
        <f>IF('pivot formål'!J7&gt;0,'pivot formål'!J7,"")</f>
        <v>1999</v>
      </c>
      <c r="K42">
        <f>IF('pivot formål'!K7&gt;0,'pivot formål'!K7,"")</f>
        <v>2000</v>
      </c>
      <c r="L42">
        <f>IF('pivot formål'!L7&gt;0,'pivot formål'!L7,"")</f>
        <v>2001</v>
      </c>
      <c r="M42">
        <f>IF('pivot formål'!M7&gt;0,'pivot formål'!M7,"")</f>
        <v>2002</v>
      </c>
      <c r="N42">
        <f>IF('pivot formål'!N7&gt;0,'pivot formål'!N7,"")</f>
        <v>2003</v>
      </c>
      <c r="O42">
        <f>IF('pivot formål'!O7&gt;0,'pivot formål'!O7,"")</f>
        <v>2004</v>
      </c>
      <c r="P42">
        <f>IF('pivot formål'!P7&gt;0,'pivot formål'!P7,"")</f>
        <v>2005</v>
      </c>
      <c r="Q42">
        <f>IF('pivot formål'!Q7&gt;0,'pivot formål'!Q7,"")</f>
        <v>2006</v>
      </c>
      <c r="R42">
        <f>IF('pivot formål'!R7&gt;0,'pivot formål'!R7,"")</f>
        <v>2007</v>
      </c>
      <c r="S42">
        <f>IF('pivot formål'!S7&gt;0,'pivot formål'!S7,"")</f>
        <v>2008</v>
      </c>
      <c r="T42">
        <f>IF('pivot formål'!T7&gt;0,'pivot formål'!T7,"")</f>
        <v>2009</v>
      </c>
      <c r="U42">
        <f>IF('pivot formål'!U7&gt;0,'pivot formål'!U7,"")</f>
        <v>2010</v>
      </c>
      <c r="V42">
        <f>IF('pivot formål'!V7&gt;0,'pivot formål'!V7,"")</f>
        <v>2011</v>
      </c>
      <c r="W42">
        <f>IF('pivot formål'!W7&gt;0,'pivot formål'!W7,"")</f>
        <v>2012</v>
      </c>
      <c r="X42">
        <f>IF('pivot formål'!X7&gt;0,'pivot formål'!X7,"")</f>
        <v>2013</v>
      </c>
      <c r="Y42">
        <f>IF('pivot formål'!Y7&gt;0,'pivot formål'!Y7,"")</f>
        <v>2014</v>
      </c>
      <c r="Z42">
        <f>IF('pivot formål'!Z7&gt;0,'pivot formål'!Z7,"")</f>
        <v>2015</v>
      </c>
      <c r="AA42">
        <f>IF('pivot formål'!AA7&gt;0,'pivot formål'!AA7,"")</f>
        <v>2016</v>
      </c>
      <c r="AB42">
        <f>IF('pivot formål'!AB7&gt;0,'pivot formål'!AB7,"")</f>
        <v>2017</v>
      </c>
      <c r="AC42">
        <f>IF('pivot formål'!AC7&gt;0,'pivot formål'!AC7,"")</f>
        <v>2018</v>
      </c>
      <c r="AD42">
        <f>IF('pivot formål'!AD7&gt;0,'pivot formål'!AD7,"")</f>
        <v>2019</v>
      </c>
      <c r="AE42" t="str">
        <f>IF('pivot formål'!AE7&gt;0,'pivot formål'!AE7,"")</f>
        <v>Sum</v>
      </c>
      <c r="AF42" t="str">
        <f>IF('pivot formål'!AF7&gt;0,'pivot formål'!AF7,"")</f>
        <v/>
      </c>
      <c r="AG42" t="str">
        <f>IF('pivot formål'!AG7&gt;0,'pivot formål'!AG7,"")</f>
        <v/>
      </c>
      <c r="AH42" t="str">
        <f>IF('pivot formål'!AH7&gt;0,'pivot formål'!AH7,"")</f>
        <v/>
      </c>
      <c r="AI42" t="str">
        <f>IF('pivot formål'!AI7&gt;0,'pivot formål'!AI7,"")</f>
        <v/>
      </c>
      <c r="AJ42" t="str">
        <f>IF('pivot formål'!AJ7&gt;0,'pivot formål'!AJ7,"")</f>
        <v/>
      </c>
      <c r="AK42" t="str">
        <f>IF('pivot formål'!AK7&gt;0,'pivot formål'!AK7,"")</f>
        <v/>
      </c>
      <c r="AL42" t="str">
        <f>IF('pivot formål'!AL7&gt;0,'pivot formål'!AL7,"")</f>
        <v/>
      </c>
      <c r="AM42" t="str">
        <f>IF('pivot formål'!AM7&gt;0,'pivot formål'!AM7,"")</f>
        <v/>
      </c>
      <c r="AN42" t="str">
        <f>IF('pivot formål'!AN7&gt;0,'pivot formål'!AN7,"")</f>
        <v/>
      </c>
      <c r="AO42" t="str">
        <f>IF('pivot formål'!AO7&gt;0,'pivot formål'!AO7,"")</f>
        <v/>
      </c>
      <c r="AP42" t="str">
        <f>IF('pivot formål'!AP7&gt;0,'pivot formål'!AP7,"")</f>
        <v/>
      </c>
      <c r="AQ42" t="str">
        <f>IF('pivot formål'!AQ7&gt;0,'pivot formål'!AQ7,"")</f>
        <v/>
      </c>
      <c r="AR42" t="str">
        <f>IF('pivot formål'!AR7&gt;0,'pivot formål'!AR7,"")</f>
        <v/>
      </c>
      <c r="AS42" t="str">
        <f>IF('pivot formål'!AS7&gt;0,'pivot formål'!AS7,"")</f>
        <v/>
      </c>
      <c r="AT42" t="str">
        <f>IF('pivot formål'!AT7&gt;0,'pivot formål'!AT7,"")</f>
        <v/>
      </c>
      <c r="AU42" t="str">
        <f>IF('pivot formål'!AU7&gt;0,'pivot formål'!AU7,"")</f>
        <v/>
      </c>
      <c r="AV42" t="str">
        <f>IF('pivot formål'!AV7&gt;0,'pivot formål'!AV7,"")</f>
        <v/>
      </c>
      <c r="AW42" t="str">
        <f>IF('pivot formål'!AW7&gt;0,'pivot formål'!AW7,"")</f>
        <v/>
      </c>
      <c r="AX42" t="str">
        <f>IF('pivot formål'!AX7&gt;0,'pivot formål'!AX7,"")</f>
        <v/>
      </c>
      <c r="AY42" t="str">
        <f>IF('pivot formål'!AY7&gt;0,'pivot formål'!AY7,"")</f>
        <v/>
      </c>
      <c r="AZ42" t="str">
        <f>IF('pivot formål'!AZ7&gt;0,'pivot formål'!AZ7,"")</f>
        <v/>
      </c>
      <c r="BA42" t="str">
        <f>IF('pivot formål'!BA7&gt;0,'pivot formål'!BA7,"")</f>
        <v/>
      </c>
      <c r="BB42" t="str">
        <f>IF('pivot formål'!BB7&gt;0,'pivot formål'!BB7,"")</f>
        <v/>
      </c>
    </row>
    <row r="43" spans="1:57" x14ac:dyDescent="0.35">
      <c r="A43" t="str">
        <f>+'pivot formål'!A8</f>
        <v>Bolig- og fritidsbebyggelse</v>
      </c>
      <c r="B43" s="3">
        <f>IF('pivot formål'!B8&gt;0,'pivot formål'!B8,"")</f>
        <v>1</v>
      </c>
      <c r="C43" s="3" t="str">
        <f>IF('pivot formål'!C8&gt;0,'pivot formål'!C8,"")</f>
        <v/>
      </c>
      <c r="D43" s="3">
        <f>IF('pivot formål'!D8&gt;0,'pivot formål'!D8,"")</f>
        <v>90</v>
      </c>
      <c r="E43" s="3">
        <f>IF('pivot formål'!E8&gt;0,'pivot formål'!E8,"")</f>
        <v>72.2</v>
      </c>
      <c r="F43" s="3">
        <f>IF('pivot formål'!F8&gt;0,'pivot formål'!F8,"")</f>
        <v>49.9</v>
      </c>
      <c r="G43" s="3">
        <f>IF('pivot formål'!G8&gt;0,'pivot formål'!G8,"")</f>
        <v>458.6</v>
      </c>
      <c r="H43" s="3">
        <f>IF('pivot formål'!H8&gt;0,'pivot formål'!H8,"")</f>
        <v>172.4</v>
      </c>
      <c r="I43" s="3">
        <f>IF('pivot formål'!I8&gt;0,'pivot formål'!I8,"")</f>
        <v>152.80000000000001</v>
      </c>
      <c r="J43" s="3">
        <f>IF('pivot formål'!J8&gt;0,'pivot formål'!J8,"")</f>
        <v>282.39999999999998</v>
      </c>
      <c r="K43" s="3">
        <f>IF('pivot formål'!K8&gt;0,'pivot formål'!K8,"")</f>
        <v>38</v>
      </c>
      <c r="L43" s="3">
        <f>IF('pivot formål'!L8&gt;0,'pivot formål'!L8,"")</f>
        <v>107.5</v>
      </c>
      <c r="M43" s="3">
        <f>IF('pivot formål'!M8&gt;0,'pivot formål'!M8,"")</f>
        <v>16</v>
      </c>
      <c r="N43" s="3">
        <f>IF('pivot formål'!N8&gt;0,'pivot formål'!N8,"")</f>
        <v>57.5</v>
      </c>
      <c r="O43" s="3">
        <f>IF('pivot formål'!O8&gt;0,'pivot formål'!O8,"")</f>
        <v>131.6</v>
      </c>
      <c r="P43" s="3">
        <f>IF('pivot formål'!P8&gt;0,'pivot formål'!P8,"")</f>
        <v>206</v>
      </c>
      <c r="Q43" s="3">
        <f>IF('pivot formål'!Q8&gt;0,'pivot formål'!Q8,"")</f>
        <v>79</v>
      </c>
      <c r="R43" s="3">
        <f>IF('pivot formål'!R8&gt;0,'pivot formål'!R8,"")</f>
        <v>231</v>
      </c>
      <c r="S43" s="3">
        <f>IF('pivot formål'!S8&gt;0,'pivot formål'!S8,"")</f>
        <v>132</v>
      </c>
      <c r="T43" s="3">
        <f>IF('pivot formål'!T8&gt;0,'pivot formål'!T8,"")</f>
        <v>51</v>
      </c>
      <c r="U43" s="3">
        <f>IF('pivot formål'!U8&gt;0,'pivot formål'!U8,"")</f>
        <v>67</v>
      </c>
      <c r="V43" s="3">
        <f>IF('pivot formål'!V8&gt;0,'pivot formål'!V8,"")</f>
        <v>28</v>
      </c>
      <c r="W43" s="3">
        <f>IF('pivot formål'!W8&gt;0,'pivot formål'!W8,"")</f>
        <v>116</v>
      </c>
      <c r="X43" s="3">
        <f>IF('pivot formål'!X8&gt;0,'pivot formål'!X8,"")</f>
        <v>78</v>
      </c>
      <c r="Y43" s="3">
        <f>IF('pivot formål'!Y8&gt;0,'pivot formål'!Y8,"")</f>
        <v>32</v>
      </c>
      <c r="Z43" s="3">
        <f>IF('pivot formål'!Z8&gt;0,'pivot formål'!Z8,"")</f>
        <v>47</v>
      </c>
      <c r="AA43" s="3">
        <f>IF('pivot formål'!AA8&gt;0,'pivot formål'!AA8,"")</f>
        <v>107</v>
      </c>
      <c r="AB43" s="3">
        <f>IF('pivot formål'!AB8&gt;0,'pivot formål'!AB8,"")</f>
        <v>122.89999999999999</v>
      </c>
      <c r="AC43" s="3">
        <f>IF('pivot formål'!AC8&gt;0,'pivot formål'!AC8,"")</f>
        <v>54.800000000000004</v>
      </c>
      <c r="AD43" s="3">
        <f>IF('pivot formål'!AD8&gt;0,'pivot formål'!AD8,"")</f>
        <v>52.800000000000004</v>
      </c>
      <c r="AE43" s="3">
        <f>IF('pivot formål'!AE8&gt;0,'pivot formål'!AE8,"")</f>
        <v>3034.4000000000005</v>
      </c>
      <c r="AF43" s="3" t="str">
        <f>IF('pivot formål'!AF8&gt;0,'pivot formål'!AF8,"")</f>
        <v/>
      </c>
      <c r="AG43" s="3" t="str">
        <f>IF('pivot formål'!AG8&gt;0,'pivot formål'!AG8,"")</f>
        <v/>
      </c>
      <c r="AH43" s="3" t="str">
        <f>IF('pivot formål'!AH8&gt;0,'pivot formål'!AH8,"")</f>
        <v/>
      </c>
      <c r="AI43" s="3" t="str">
        <f>IF('pivot formål'!AI8&gt;0,'pivot formål'!AI8,"")</f>
        <v/>
      </c>
      <c r="AJ43" s="3" t="str">
        <f>IF('pivot formål'!AJ8&gt;0,'pivot formål'!AJ8,"")</f>
        <v/>
      </c>
      <c r="AK43" s="3" t="str">
        <f>IF('pivot formål'!AK8&gt;0,'pivot formål'!AK8,"")</f>
        <v/>
      </c>
      <c r="AL43" s="3" t="str">
        <f>IF('pivot formål'!AL8&gt;0,'pivot formål'!AL8,"")</f>
        <v/>
      </c>
      <c r="AM43" s="3" t="str">
        <f>IF('pivot formål'!AM8&gt;0,'pivot formål'!AM8,"")</f>
        <v/>
      </c>
      <c r="AN43" s="3" t="str">
        <f>IF('pivot formål'!AN8&gt;0,'pivot formål'!AN8,"")</f>
        <v/>
      </c>
      <c r="AO43" s="3" t="str">
        <f>IF('pivot formål'!AO8&gt;0,'pivot formål'!AO8,"")</f>
        <v/>
      </c>
      <c r="AP43" s="3" t="str">
        <f>IF('pivot formål'!AP8&gt;0,'pivot formål'!AP8,"")</f>
        <v/>
      </c>
      <c r="AQ43" s="3" t="str">
        <f>IF('pivot formål'!AQ8&gt;0,'pivot formål'!AQ8,"")</f>
        <v/>
      </c>
      <c r="AR43" s="3" t="str">
        <f>IF('pivot formål'!AR8&gt;0,'pivot formål'!AR8,"")</f>
        <v/>
      </c>
      <c r="AS43" s="3" t="str">
        <f>IF('pivot formål'!AS8&gt;0,'pivot formål'!AS8,"")</f>
        <v/>
      </c>
      <c r="AT43" s="3" t="str">
        <f>IF('pivot formål'!AT8&gt;0,'pivot formål'!AT8,"")</f>
        <v/>
      </c>
      <c r="AU43" s="3" t="str">
        <f>IF('pivot formål'!AU8&gt;0,'pivot formål'!AU8,"")</f>
        <v/>
      </c>
      <c r="AV43" s="3" t="str">
        <f>IF('pivot formål'!AV8&gt;0,'pivot formål'!AV8,"")</f>
        <v/>
      </c>
      <c r="AW43" s="3" t="str">
        <f>IF('pivot formål'!AW8&gt;0,'pivot formål'!AW8,"")</f>
        <v/>
      </c>
      <c r="AX43" s="3" t="str">
        <f>IF('pivot formål'!AX8&gt;0,'pivot formål'!AX8,"")</f>
        <v/>
      </c>
      <c r="AY43" s="3" t="str">
        <f>IF('pivot formål'!AY8&gt;0,'pivot formål'!AY8,"")</f>
        <v/>
      </c>
      <c r="AZ43" s="3" t="str">
        <f>IF('pivot formål'!AZ8&gt;0,'pivot formål'!AZ8,"")</f>
        <v/>
      </c>
      <c r="BA43" s="3" t="str">
        <f>IF('pivot formål'!BA8&gt;0,'pivot formål'!BA8,"")</f>
        <v/>
      </c>
      <c r="BB43" s="3" t="str">
        <f>IF('pivot formål'!BB8&gt;0,'pivot formål'!BB8,"")</f>
        <v/>
      </c>
      <c r="BC43" s="3"/>
      <c r="BD43" s="3"/>
      <c r="BE43" s="3"/>
    </row>
    <row r="44" spans="1:57" x14ac:dyDescent="0.35">
      <c r="A44" t="str">
        <f>+'pivot formål'!A9</f>
        <v>Næringsbygg og offentlige bygg</v>
      </c>
      <c r="B44" s="3">
        <f>IF('pivot formål'!B9&gt;0,'pivot formål'!B9,"")</f>
        <v>61.3</v>
      </c>
      <c r="C44" s="3">
        <f>IF('pivot formål'!C9&gt;0,'pivot formål'!C9,"")</f>
        <v>5.8</v>
      </c>
      <c r="D44" s="3">
        <f>IF('pivot formål'!D9&gt;0,'pivot formål'!D9,"")</f>
        <v>12.7</v>
      </c>
      <c r="E44" s="3">
        <f>IF('pivot formål'!E9&gt;0,'pivot formål'!E9,"")</f>
        <v>11.1</v>
      </c>
      <c r="F44" s="3">
        <f>IF('pivot formål'!F9&gt;0,'pivot formål'!F9,"")</f>
        <v>22.1</v>
      </c>
      <c r="G44" s="3" t="str">
        <f>IF('pivot formål'!G9&gt;0,'pivot formål'!G9,"")</f>
        <v/>
      </c>
      <c r="H44" s="3">
        <f>IF('pivot formål'!H9&gt;0,'pivot formål'!H9,"")</f>
        <v>283.8</v>
      </c>
      <c r="I44" s="3">
        <f>IF('pivot formål'!I9&gt;0,'pivot formål'!I9,"")</f>
        <v>77.7</v>
      </c>
      <c r="J44" s="3">
        <f>IF('pivot formål'!J9&gt;0,'pivot formål'!J9,"")</f>
        <v>458</v>
      </c>
      <c r="K44" s="3">
        <f>IF('pivot formål'!K9&gt;0,'pivot formål'!K9,"")</f>
        <v>146.5</v>
      </c>
      <c r="L44" s="3">
        <f>IF('pivot formål'!L9&gt;0,'pivot formål'!L9,"")</f>
        <v>227</v>
      </c>
      <c r="M44" s="3">
        <f>IF('pivot formål'!M9&gt;0,'pivot formål'!M9,"")</f>
        <v>107</v>
      </c>
      <c r="N44" s="3">
        <f>IF('pivot formål'!N9&gt;0,'pivot formål'!N9,"")</f>
        <v>358.2</v>
      </c>
      <c r="O44" s="3">
        <f>IF('pivot formål'!O9&gt;0,'pivot formål'!O9,"")</f>
        <v>182.5</v>
      </c>
      <c r="P44" s="3">
        <f>IF('pivot formål'!P9&gt;0,'pivot formål'!P9,"")</f>
        <v>74</v>
      </c>
      <c r="Q44" s="3">
        <f>IF('pivot formål'!Q9&gt;0,'pivot formål'!Q9,"")</f>
        <v>83</v>
      </c>
      <c r="R44" s="3">
        <f>IF('pivot formål'!R9&gt;0,'pivot formål'!R9,"")</f>
        <v>120</v>
      </c>
      <c r="S44" s="3">
        <f>IF('pivot formål'!S9&gt;0,'pivot formål'!S9,"")</f>
        <v>75</v>
      </c>
      <c r="T44" s="3">
        <f>IF('pivot formål'!T9&gt;0,'pivot formål'!T9,"")</f>
        <v>41</v>
      </c>
      <c r="U44" s="3">
        <f>IF('pivot formål'!U9&gt;0,'pivot formål'!U9,"")</f>
        <v>67</v>
      </c>
      <c r="V44" s="3">
        <f>IF('pivot formål'!V9&gt;0,'pivot formål'!V9,"")</f>
        <v>236</v>
      </c>
      <c r="W44" s="3">
        <f>IF('pivot formål'!W9&gt;0,'pivot formål'!W9,"")</f>
        <v>318</v>
      </c>
      <c r="X44" s="3">
        <f>IF('pivot formål'!X9&gt;0,'pivot formål'!X9,"")</f>
        <v>46</v>
      </c>
      <c r="Y44" s="3">
        <f>IF('pivot formål'!Y9&gt;0,'pivot formål'!Y9,"")</f>
        <v>13</v>
      </c>
      <c r="Z44" s="3">
        <f>IF('pivot formål'!Z9&gt;0,'pivot formål'!Z9,"")</f>
        <v>60</v>
      </c>
      <c r="AA44" s="3">
        <f>IF('pivot formål'!AA9&gt;0,'pivot formål'!AA9,"")</f>
        <v>17</v>
      </c>
      <c r="AB44" s="3">
        <f>IF('pivot formål'!AB9&gt;0,'pivot formål'!AB9,"")</f>
        <v>70.5</v>
      </c>
      <c r="AC44" s="3">
        <f>IF('pivot formål'!AC9&gt;0,'pivot formål'!AC9,"")</f>
        <v>363.5</v>
      </c>
      <c r="AD44" s="3">
        <f>IF('pivot formål'!AD9&gt;0,'pivot formål'!AD9,"")</f>
        <v>69.300000000000011</v>
      </c>
      <c r="AE44" s="3">
        <f>IF('pivot formål'!AE9&gt;0,'pivot formål'!AE9,"")</f>
        <v>3607</v>
      </c>
      <c r="AF44" s="3" t="str">
        <f>IF('pivot formål'!AF9&gt;0,'pivot formål'!AF9,"")</f>
        <v/>
      </c>
      <c r="AG44" s="3" t="str">
        <f>IF('pivot formål'!AG9&gt;0,'pivot formål'!AG9,"")</f>
        <v/>
      </c>
      <c r="AH44" s="3" t="str">
        <f>IF('pivot formål'!AH9&gt;0,'pivot formål'!AH9,"")</f>
        <v/>
      </c>
      <c r="AI44" s="3" t="str">
        <f>IF('pivot formål'!AI9&gt;0,'pivot formål'!AI9,"")</f>
        <v/>
      </c>
      <c r="AJ44" s="3" t="str">
        <f>IF('pivot formål'!AJ9&gt;0,'pivot formål'!AJ9,"")</f>
        <v/>
      </c>
      <c r="AK44" s="3" t="str">
        <f>IF('pivot formål'!AK9&gt;0,'pivot formål'!AK9,"")</f>
        <v/>
      </c>
      <c r="AL44" s="3" t="str">
        <f>IF('pivot formål'!AL9&gt;0,'pivot formål'!AL9,"")</f>
        <v/>
      </c>
      <c r="AM44" s="3" t="str">
        <f>IF('pivot formål'!AM9&gt;0,'pivot formål'!AM9,"")</f>
        <v/>
      </c>
      <c r="AN44" s="3" t="str">
        <f>IF('pivot formål'!AN9&gt;0,'pivot formål'!AN9,"")</f>
        <v/>
      </c>
      <c r="AO44" s="3" t="str">
        <f>IF('pivot formål'!AO9&gt;0,'pivot formål'!AO9,"")</f>
        <v/>
      </c>
      <c r="AP44" s="3" t="str">
        <f>IF('pivot formål'!AP9&gt;0,'pivot formål'!AP9,"")</f>
        <v/>
      </c>
      <c r="AQ44" s="3" t="str">
        <f>IF('pivot formål'!AQ9&gt;0,'pivot formål'!AQ9,"")</f>
        <v/>
      </c>
      <c r="AR44" s="3" t="str">
        <f>IF('pivot formål'!AR9&gt;0,'pivot formål'!AR9,"")</f>
        <v/>
      </c>
      <c r="AS44" s="3" t="str">
        <f>IF('pivot formål'!AS9&gt;0,'pivot formål'!AS9,"")</f>
        <v/>
      </c>
      <c r="AT44" s="3" t="str">
        <f>IF('pivot formål'!AT9&gt;0,'pivot formål'!AT9,"")</f>
        <v/>
      </c>
      <c r="AU44" s="3" t="str">
        <f>IF('pivot formål'!AU9&gt;0,'pivot formål'!AU9,"")</f>
        <v/>
      </c>
      <c r="AV44" s="3" t="str">
        <f>IF('pivot formål'!AV9&gt;0,'pivot formål'!AV9,"")</f>
        <v/>
      </c>
      <c r="AW44" s="3" t="str">
        <f>IF('pivot formål'!AW9&gt;0,'pivot formål'!AW9,"")</f>
        <v/>
      </c>
      <c r="AX44" s="3" t="str">
        <f>IF('pivot formål'!AX9&gt;0,'pivot formål'!AX9,"")</f>
        <v/>
      </c>
      <c r="AY44" s="3" t="str">
        <f>IF('pivot formål'!AY9&gt;0,'pivot formål'!AY9,"")</f>
        <v/>
      </c>
      <c r="AZ44" s="3" t="str">
        <f>IF('pivot formål'!AZ9&gt;0,'pivot formål'!AZ9,"")</f>
        <v/>
      </c>
      <c r="BA44" s="3" t="str">
        <f>IF('pivot formål'!BA9&gt;0,'pivot formål'!BA9,"")</f>
        <v/>
      </c>
      <c r="BB44" s="3" t="str">
        <f>IF('pivot formål'!BB9&gt;0,'pivot formål'!BB9,"")</f>
        <v/>
      </c>
      <c r="BC44" s="3"/>
      <c r="BD44" s="3"/>
      <c r="BE44" s="3"/>
    </row>
    <row r="45" spans="1:57" x14ac:dyDescent="0.35">
      <c r="A45" t="str">
        <f>+'pivot formål'!A10</f>
        <v>Samferdselsanlegg</v>
      </c>
      <c r="B45" s="3">
        <f>IF('pivot formål'!B10&gt;0,'pivot formål'!B10,"")</f>
        <v>494.4</v>
      </c>
      <c r="C45" s="3">
        <f>IF('pivot formål'!C10&gt;0,'pivot formål'!C10,"")</f>
        <v>11.8</v>
      </c>
      <c r="D45" s="3">
        <f>IF('pivot formål'!D10&gt;0,'pivot formål'!D10,"")</f>
        <v>11</v>
      </c>
      <c r="E45" s="3">
        <f>IF('pivot formål'!E10&gt;0,'pivot formål'!E10,"")</f>
        <v>236.15</v>
      </c>
      <c r="F45" s="3">
        <f>IF('pivot formål'!F10&gt;0,'pivot formål'!F10,"")</f>
        <v>1121.2</v>
      </c>
      <c r="G45" s="3" t="str">
        <f>IF('pivot formål'!G10&gt;0,'pivot formål'!G10,"")</f>
        <v/>
      </c>
      <c r="H45" s="3">
        <f>IF('pivot formål'!H10&gt;0,'pivot formål'!H10,"")</f>
        <v>101.3</v>
      </c>
      <c r="I45" s="3">
        <f>IF('pivot formål'!I10&gt;0,'pivot formål'!I10,"")</f>
        <v>39.300000000000004</v>
      </c>
      <c r="J45" s="3">
        <f>IF('pivot formål'!J10&gt;0,'pivot formål'!J10,"")</f>
        <v>167</v>
      </c>
      <c r="K45" s="3">
        <f>IF('pivot formål'!K10&gt;0,'pivot formål'!K10,"")</f>
        <v>13</v>
      </c>
      <c r="L45" s="3">
        <f>IF('pivot formål'!L10&gt;0,'pivot formål'!L10,"")</f>
        <v>150</v>
      </c>
      <c r="M45" s="3">
        <f>IF('pivot formål'!M10&gt;0,'pivot formål'!M10,"")</f>
        <v>648</v>
      </c>
      <c r="N45" s="3">
        <f>IF('pivot formål'!N10&gt;0,'pivot formål'!N10,"")</f>
        <v>114.9</v>
      </c>
      <c r="O45" s="3">
        <f>IF('pivot formål'!O10&gt;0,'pivot formål'!O10,"")</f>
        <v>182.2</v>
      </c>
      <c r="P45" s="3">
        <f>IF('pivot formål'!P10&gt;0,'pivot formål'!P10,"")</f>
        <v>26</v>
      </c>
      <c r="Q45" s="3">
        <f>IF('pivot formål'!Q10&gt;0,'pivot formål'!Q10,"")</f>
        <v>18</v>
      </c>
      <c r="R45" s="3">
        <f>IF('pivot formål'!R10&gt;0,'pivot formål'!R10,"")</f>
        <v>361</v>
      </c>
      <c r="S45" s="3">
        <f>IF('pivot formål'!S10&gt;0,'pivot formål'!S10,"")</f>
        <v>205</v>
      </c>
      <c r="T45" s="3">
        <f>IF('pivot formål'!T10&gt;0,'pivot formål'!T10,"")</f>
        <v>148</v>
      </c>
      <c r="U45" s="3">
        <f>IF('pivot formål'!U10&gt;0,'pivot formål'!U10,"")</f>
        <v>79</v>
      </c>
      <c r="V45" s="3">
        <f>IF('pivot formål'!V10&gt;0,'pivot formål'!V10,"")</f>
        <v>44</v>
      </c>
      <c r="W45" s="3">
        <f>IF('pivot formål'!W10&gt;0,'pivot formål'!W10,"")</f>
        <v>37</v>
      </c>
      <c r="X45" s="3">
        <f>IF('pivot formål'!X10&gt;0,'pivot formål'!X10,"")</f>
        <v>199</v>
      </c>
      <c r="Y45" s="3">
        <f>IF('pivot formål'!Y10&gt;0,'pivot formål'!Y10,"")</f>
        <v>92</v>
      </c>
      <c r="Z45" s="3">
        <f>IF('pivot formål'!Z10&gt;0,'pivot formål'!Z10,"")</f>
        <v>39</v>
      </c>
      <c r="AA45" s="3">
        <f>IF('pivot formål'!AA10&gt;0,'pivot formål'!AA10,"")</f>
        <v>35</v>
      </c>
      <c r="AB45" s="3">
        <f>IF('pivot formål'!AB10&gt;0,'pivot formål'!AB10,"")</f>
        <v>8.3000000000000007</v>
      </c>
      <c r="AC45" s="3">
        <f>IF('pivot formål'!AC10&gt;0,'pivot formål'!AC10,"")</f>
        <v>268.2</v>
      </c>
      <c r="AD45" s="3">
        <f>IF('pivot formål'!AD10&gt;0,'pivot formål'!AD10,"")</f>
        <v>72.599999999999994</v>
      </c>
      <c r="AE45" s="3">
        <f>IF('pivot formål'!AE10&gt;0,'pivot formål'!AE10,"")</f>
        <v>4922.3500000000004</v>
      </c>
      <c r="AF45" s="3" t="str">
        <f>IF('pivot formål'!AF10&gt;0,'pivot formål'!AF10,"")</f>
        <v/>
      </c>
      <c r="AG45" s="3" t="str">
        <f>IF('pivot formål'!AG10&gt;0,'pivot formål'!AG10,"")</f>
        <v/>
      </c>
      <c r="AH45" s="3" t="str">
        <f>IF('pivot formål'!AH10&gt;0,'pivot formål'!AH10,"")</f>
        <v/>
      </c>
      <c r="AI45" s="3" t="str">
        <f>IF('pivot formål'!AI10&gt;0,'pivot formål'!AI10,"")</f>
        <v/>
      </c>
      <c r="AJ45" s="3" t="str">
        <f>IF('pivot formål'!AJ10&gt;0,'pivot formål'!AJ10,"")</f>
        <v/>
      </c>
      <c r="AK45" s="3" t="str">
        <f>IF('pivot formål'!AK10&gt;0,'pivot formål'!AK10,"")</f>
        <v/>
      </c>
      <c r="AL45" s="3" t="str">
        <f>IF('pivot formål'!AL10&gt;0,'pivot formål'!AL10,"")</f>
        <v/>
      </c>
      <c r="AM45" s="3" t="str">
        <f>IF('pivot formål'!AM10&gt;0,'pivot formål'!AM10,"")</f>
        <v/>
      </c>
      <c r="AN45" s="3" t="str">
        <f>IF('pivot formål'!AN10&gt;0,'pivot formål'!AN10,"")</f>
        <v/>
      </c>
      <c r="AO45" s="3" t="str">
        <f>IF('pivot formål'!AO10&gt;0,'pivot formål'!AO10,"")</f>
        <v/>
      </c>
      <c r="AP45" s="3" t="str">
        <f>IF('pivot formål'!AP10&gt;0,'pivot formål'!AP10,"")</f>
        <v/>
      </c>
      <c r="AQ45" s="3" t="str">
        <f>IF('pivot formål'!AQ10&gt;0,'pivot formål'!AQ10,"")</f>
        <v/>
      </c>
      <c r="AR45" s="3" t="str">
        <f>IF('pivot formål'!AR10&gt;0,'pivot formål'!AR10,"")</f>
        <v/>
      </c>
      <c r="AS45" s="3" t="str">
        <f>IF('pivot formål'!AS10&gt;0,'pivot formål'!AS10,"")</f>
        <v/>
      </c>
      <c r="AT45" s="3" t="str">
        <f>IF('pivot formål'!AT10&gt;0,'pivot formål'!AT10,"")</f>
        <v/>
      </c>
      <c r="AU45" s="3" t="str">
        <f>IF('pivot formål'!AU10&gt;0,'pivot formål'!AU10,"")</f>
        <v/>
      </c>
      <c r="AV45" s="3" t="str">
        <f>IF('pivot formål'!AV10&gt;0,'pivot formål'!AV10,"")</f>
        <v/>
      </c>
      <c r="AW45" s="3" t="str">
        <f>IF('pivot formål'!AW10&gt;0,'pivot formål'!AW10,"")</f>
        <v/>
      </c>
      <c r="AX45" s="3" t="str">
        <f>IF('pivot formål'!AX10&gt;0,'pivot formål'!AX10,"")</f>
        <v/>
      </c>
      <c r="AY45" s="3" t="str">
        <f>IF('pivot formål'!AY10&gt;0,'pivot formål'!AY10,"")</f>
        <v/>
      </c>
      <c r="AZ45" s="3" t="str">
        <f>IF('pivot formål'!AZ10&gt;0,'pivot formål'!AZ10,"")</f>
        <v/>
      </c>
      <c r="BA45" s="3" t="str">
        <f>IF('pivot formål'!BA10&gt;0,'pivot formål'!BA10,"")</f>
        <v/>
      </c>
      <c r="BB45" s="3" t="str">
        <f>IF('pivot formål'!BB10&gt;0,'pivot formål'!BB10,"")</f>
        <v/>
      </c>
      <c r="BC45" s="3"/>
      <c r="BD45" s="3"/>
      <c r="BE45" s="3"/>
    </row>
    <row r="46" spans="1:57" x14ac:dyDescent="0.35">
      <c r="A46" t="str">
        <f>+'pivot formål'!A11</f>
        <v>Annet landbruksområde</v>
      </c>
      <c r="B46" s="3" t="str">
        <f>IF('pivot formål'!B11&gt;0,'pivot formål'!B11,"")</f>
        <v/>
      </c>
      <c r="C46" s="3" t="str">
        <f>IF('pivot formål'!C11&gt;0,'pivot formål'!C11,"")</f>
        <v/>
      </c>
      <c r="D46" s="3" t="str">
        <f>IF('pivot formål'!D11&gt;0,'pivot formål'!D11,"")</f>
        <v/>
      </c>
      <c r="E46" s="3" t="str">
        <f>IF('pivot formål'!E11&gt;0,'pivot formål'!E11,"")</f>
        <v/>
      </c>
      <c r="F46" s="3" t="str">
        <f>IF('pivot formål'!F11&gt;0,'pivot formål'!F11,"")</f>
        <v/>
      </c>
      <c r="G46" s="3" t="str">
        <f>IF('pivot formål'!G11&gt;0,'pivot formål'!G11,"")</f>
        <v/>
      </c>
      <c r="H46" s="3" t="str">
        <f>IF('pivot formål'!H11&gt;0,'pivot formål'!H11,"")</f>
        <v/>
      </c>
      <c r="I46" s="3" t="str">
        <f>IF('pivot formål'!I11&gt;0,'pivot formål'!I11,"")</f>
        <v/>
      </c>
      <c r="J46" s="3" t="str">
        <f>IF('pivot formål'!J11&gt;0,'pivot formål'!J11,"")</f>
        <v/>
      </c>
      <c r="K46" s="3" t="str">
        <f>IF('pivot formål'!K11&gt;0,'pivot formål'!K11,"")</f>
        <v/>
      </c>
      <c r="L46" s="3" t="str">
        <f>IF('pivot formål'!L11&gt;0,'pivot formål'!L11,"")</f>
        <v/>
      </c>
      <c r="M46" s="3" t="str">
        <f>IF('pivot formål'!M11&gt;0,'pivot formål'!M11,"")</f>
        <v/>
      </c>
      <c r="N46" s="3" t="str">
        <f>IF('pivot formål'!N11&gt;0,'pivot formål'!N11,"")</f>
        <v/>
      </c>
      <c r="O46" s="3" t="str">
        <f>IF('pivot formål'!O11&gt;0,'pivot formål'!O11,"")</f>
        <v/>
      </c>
      <c r="P46" s="3" t="str">
        <f>IF('pivot formål'!P11&gt;0,'pivot formål'!P11,"")</f>
        <v/>
      </c>
      <c r="Q46" s="3">
        <f>IF('pivot formål'!Q11&gt;0,'pivot formål'!Q11,"")</f>
        <v>42</v>
      </c>
      <c r="R46" s="3">
        <f>IF('pivot formål'!R11&gt;0,'pivot formål'!R11,"")</f>
        <v>52</v>
      </c>
      <c r="S46" s="3">
        <f>IF('pivot formål'!S11&gt;0,'pivot formål'!S11,"")</f>
        <v>23</v>
      </c>
      <c r="T46" s="3">
        <f>IF('pivot formål'!T11&gt;0,'pivot formål'!T11,"")</f>
        <v>9</v>
      </c>
      <c r="U46" s="3">
        <f>IF('pivot formål'!U11&gt;0,'pivot formål'!U11,"")</f>
        <v>21</v>
      </c>
      <c r="V46" s="3">
        <f>IF('pivot formål'!V11&gt;0,'pivot formål'!V11,"")</f>
        <v>25</v>
      </c>
      <c r="W46" s="3">
        <f>IF('pivot formål'!W11&gt;0,'pivot formål'!W11,"")</f>
        <v>14</v>
      </c>
      <c r="X46" s="3">
        <f>IF('pivot formål'!X11&gt;0,'pivot formål'!X11,"")</f>
        <v>34</v>
      </c>
      <c r="Y46" s="3">
        <f>IF('pivot formål'!Y11&gt;0,'pivot formål'!Y11,"")</f>
        <v>7</v>
      </c>
      <c r="Z46" s="3">
        <f>IF('pivot formål'!Z11&gt;0,'pivot formål'!Z11,"")</f>
        <v>7</v>
      </c>
      <c r="AA46" s="3">
        <f>IF('pivot formål'!AA11&gt;0,'pivot formål'!AA11,"")</f>
        <v>6</v>
      </c>
      <c r="AB46" s="3">
        <f>IF('pivot formål'!AB11&gt;0,'pivot formål'!AB11,"")</f>
        <v>28.6</v>
      </c>
      <c r="AC46" s="3" t="str">
        <f>IF('pivot formål'!AC11&gt;0,'pivot formål'!AC11,"")</f>
        <v/>
      </c>
      <c r="AD46" s="3">
        <f>IF('pivot formål'!AD11&gt;0,'pivot formål'!AD11,"")</f>
        <v>4.7</v>
      </c>
      <c r="AE46" s="3">
        <f>IF('pivot formål'!AE11&gt;0,'pivot formål'!AE11,"")</f>
        <v>273.3</v>
      </c>
      <c r="AF46" s="3" t="str">
        <f>IF('pivot formål'!AF11&gt;0,'pivot formål'!AF11,"")</f>
        <v/>
      </c>
      <c r="AG46" s="3" t="str">
        <f>IF('pivot formål'!AG11&gt;0,'pivot formål'!AG11,"")</f>
        <v/>
      </c>
      <c r="AH46" s="3" t="str">
        <f>IF('pivot formål'!AH11&gt;0,'pivot formål'!AH11,"")</f>
        <v/>
      </c>
      <c r="AI46" s="3" t="str">
        <f>IF('pivot formål'!AI11&gt;0,'pivot formål'!AI11,"")</f>
        <v/>
      </c>
      <c r="AJ46" s="3" t="str">
        <f>IF('pivot formål'!AJ11&gt;0,'pivot formål'!AJ11,"")</f>
        <v/>
      </c>
      <c r="AK46" s="3" t="str">
        <f>IF('pivot formål'!AK11&gt;0,'pivot formål'!AK11,"")</f>
        <v/>
      </c>
      <c r="AL46" s="3" t="str">
        <f>IF('pivot formål'!AL11&gt;0,'pivot formål'!AL11,"")</f>
        <v/>
      </c>
      <c r="AM46" s="3" t="str">
        <f>IF('pivot formål'!AM11&gt;0,'pivot formål'!AM11,"")</f>
        <v/>
      </c>
      <c r="AN46" s="3" t="str">
        <f>IF('pivot formål'!AN11&gt;0,'pivot formål'!AN11,"")</f>
        <v/>
      </c>
      <c r="AO46" s="3" t="str">
        <f>IF('pivot formål'!AO11&gt;0,'pivot formål'!AO11,"")</f>
        <v/>
      </c>
      <c r="AP46" s="3" t="str">
        <f>IF('pivot formål'!AP11&gt;0,'pivot formål'!AP11,"")</f>
        <v/>
      </c>
      <c r="AQ46" s="3" t="str">
        <f>IF('pivot formål'!AQ11&gt;0,'pivot formål'!AQ11,"")</f>
        <v/>
      </c>
      <c r="AR46" s="3" t="str">
        <f>IF('pivot formål'!AR11&gt;0,'pivot formål'!AR11,"")</f>
        <v/>
      </c>
      <c r="AS46" s="3" t="str">
        <f>IF('pivot formål'!AS11&gt;0,'pivot formål'!AS11,"")</f>
        <v/>
      </c>
      <c r="AT46" s="3" t="str">
        <f>IF('pivot formål'!AT11&gt;0,'pivot formål'!AT11,"")</f>
        <v/>
      </c>
      <c r="AU46" s="3" t="str">
        <f>IF('pivot formål'!AU11&gt;0,'pivot formål'!AU11,"")</f>
        <v/>
      </c>
      <c r="AV46" s="3" t="str">
        <f>IF('pivot formål'!AV11&gt;0,'pivot formål'!AV11,"")</f>
        <v/>
      </c>
      <c r="AW46" s="3" t="str">
        <f>IF('pivot formål'!AW11&gt;0,'pivot formål'!AW11,"")</f>
        <v/>
      </c>
      <c r="AX46" s="3" t="str">
        <f>IF('pivot formål'!AX11&gt;0,'pivot formål'!AX11,"")</f>
        <v/>
      </c>
      <c r="AY46" s="3" t="str">
        <f>IF('pivot formål'!AY11&gt;0,'pivot formål'!AY11,"")</f>
        <v/>
      </c>
      <c r="AZ46" s="3" t="str">
        <f>IF('pivot formål'!AZ11&gt;0,'pivot formål'!AZ11,"")</f>
        <v/>
      </c>
      <c r="BA46" s="3" t="str">
        <f>IF('pivot formål'!BA11&gt;0,'pivot formål'!BA11,"")</f>
        <v/>
      </c>
      <c r="BB46" s="3" t="str">
        <f>IF('pivot formål'!BB11&gt;0,'pivot formål'!BB11,"")</f>
        <v/>
      </c>
      <c r="BC46" s="3"/>
      <c r="BD46" s="3"/>
      <c r="BE46" s="3"/>
    </row>
    <row r="47" spans="1:57" x14ac:dyDescent="0.35">
      <c r="A47" t="str">
        <f>+'pivot formål'!A12</f>
        <v>Annet spesialområde</v>
      </c>
      <c r="B47" s="3" t="str">
        <f>IF('pivot formål'!B12&gt;0,'pivot formål'!B12,"")</f>
        <v/>
      </c>
      <c r="C47" s="3" t="str">
        <f>IF('pivot formål'!C12&gt;0,'pivot formål'!C12,"")</f>
        <v/>
      </c>
      <c r="D47" s="3" t="str">
        <f>IF('pivot formål'!D12&gt;0,'pivot formål'!D12,"")</f>
        <v/>
      </c>
      <c r="E47" s="3" t="str">
        <f>IF('pivot formål'!E12&gt;0,'pivot formål'!E12,"")</f>
        <v/>
      </c>
      <c r="F47" s="3" t="str">
        <f>IF('pivot formål'!F12&gt;0,'pivot formål'!F12,"")</f>
        <v/>
      </c>
      <c r="G47" s="3" t="str">
        <f>IF('pivot formål'!G12&gt;0,'pivot formål'!G12,"")</f>
        <v/>
      </c>
      <c r="H47" s="3" t="str">
        <f>IF('pivot formål'!H12&gt;0,'pivot formål'!H12,"")</f>
        <v/>
      </c>
      <c r="I47" s="3" t="str">
        <f>IF('pivot formål'!I12&gt;0,'pivot formål'!I12,"")</f>
        <v/>
      </c>
      <c r="J47" s="3" t="str">
        <f>IF('pivot formål'!J12&gt;0,'pivot formål'!J12,"")</f>
        <v/>
      </c>
      <c r="K47" s="3" t="str">
        <f>IF('pivot formål'!K12&gt;0,'pivot formål'!K12,"")</f>
        <v/>
      </c>
      <c r="L47" s="3" t="str">
        <f>IF('pivot formål'!L12&gt;0,'pivot formål'!L12,"")</f>
        <v/>
      </c>
      <c r="M47" s="3" t="str">
        <f>IF('pivot formål'!M12&gt;0,'pivot formål'!M12,"")</f>
        <v/>
      </c>
      <c r="N47" s="3" t="str">
        <f>IF('pivot formål'!N12&gt;0,'pivot formål'!N12,"")</f>
        <v/>
      </c>
      <c r="O47" s="3" t="str">
        <f>IF('pivot formål'!O12&gt;0,'pivot formål'!O12,"")</f>
        <v/>
      </c>
      <c r="P47" s="3">
        <f>IF('pivot formål'!P12&gt;0,'pivot formål'!P12,"")</f>
        <v>33</v>
      </c>
      <c r="Q47" s="3">
        <f>IF('pivot formål'!Q12&gt;0,'pivot formål'!Q12,"")</f>
        <v>40</v>
      </c>
      <c r="R47" s="3">
        <f>IF('pivot formål'!R12&gt;0,'pivot formål'!R12,"")</f>
        <v>97</v>
      </c>
      <c r="S47" s="3">
        <f>IF('pivot formål'!S12&gt;0,'pivot formål'!S12,"")</f>
        <v>29</v>
      </c>
      <c r="T47" s="3">
        <f>IF('pivot formål'!T12&gt;0,'pivot formål'!T12,"")</f>
        <v>11</v>
      </c>
      <c r="U47" s="3" t="str">
        <f>IF('pivot formål'!U12&gt;0,'pivot formål'!U12,"")</f>
        <v/>
      </c>
      <c r="V47" s="3" t="str">
        <f>IF('pivot formål'!V12&gt;0,'pivot formål'!V12,"")</f>
        <v/>
      </c>
      <c r="W47" s="3" t="str">
        <f>IF('pivot formål'!W12&gt;0,'pivot formål'!W12,"")</f>
        <v/>
      </c>
      <c r="X47" s="3" t="str">
        <f>IF('pivot formål'!X12&gt;0,'pivot formål'!X12,"")</f>
        <v/>
      </c>
      <c r="Y47" s="3" t="str">
        <f>IF('pivot formål'!Y12&gt;0,'pivot formål'!Y12,"")</f>
        <v/>
      </c>
      <c r="Z47" s="3" t="str">
        <f>IF('pivot formål'!Z12&gt;0,'pivot formål'!Z12,"")</f>
        <v/>
      </c>
      <c r="AA47" s="3" t="str">
        <f>IF('pivot formål'!AA12&gt;0,'pivot formål'!AA12,"")</f>
        <v/>
      </c>
      <c r="AB47" s="3" t="str">
        <f>IF('pivot formål'!AB12&gt;0,'pivot formål'!AB12,"")</f>
        <v/>
      </c>
      <c r="AC47" s="3" t="str">
        <f>IF('pivot formål'!AC12&gt;0,'pivot formål'!AC12,"")</f>
        <v/>
      </c>
      <c r="AD47" s="3" t="str">
        <f>IF('pivot formål'!AD12&gt;0,'pivot formål'!AD12,"")</f>
        <v/>
      </c>
      <c r="AE47" s="3">
        <f>IF('pivot formål'!AE12&gt;0,'pivot formål'!AE12,"")</f>
        <v>210</v>
      </c>
      <c r="AF47" s="3" t="str">
        <f>IF('pivot formål'!AF12&gt;0,'pivot formål'!AF12,"")</f>
        <v/>
      </c>
      <c r="AG47" s="3" t="str">
        <f>IF('pivot formål'!AG12&gt;0,'pivot formål'!AG12,"")</f>
        <v/>
      </c>
      <c r="AH47" s="3" t="str">
        <f>IF('pivot formål'!AH12&gt;0,'pivot formål'!AH12,"")</f>
        <v/>
      </c>
      <c r="AI47" s="3" t="str">
        <f>IF('pivot formål'!AI12&gt;0,'pivot formål'!AI12,"")</f>
        <v/>
      </c>
      <c r="AJ47" s="3" t="str">
        <f>IF('pivot formål'!AJ12&gt;0,'pivot formål'!AJ12,"")</f>
        <v/>
      </c>
      <c r="AK47" s="3" t="str">
        <f>IF('pivot formål'!AK12&gt;0,'pivot formål'!AK12,"")</f>
        <v/>
      </c>
      <c r="AL47" s="3" t="str">
        <f>IF('pivot formål'!AL12&gt;0,'pivot formål'!AL12,"")</f>
        <v/>
      </c>
      <c r="AM47" s="3" t="str">
        <f>IF('pivot formål'!AM12&gt;0,'pivot formål'!AM12,"")</f>
        <v/>
      </c>
      <c r="AN47" s="3" t="str">
        <f>IF('pivot formål'!AN12&gt;0,'pivot formål'!AN12,"")</f>
        <v/>
      </c>
      <c r="AO47" s="3" t="str">
        <f>IF('pivot formål'!AO12&gt;0,'pivot formål'!AO12,"")</f>
        <v/>
      </c>
      <c r="AP47" s="3" t="str">
        <f>IF('pivot formål'!AP12&gt;0,'pivot formål'!AP12,"")</f>
        <v/>
      </c>
      <c r="AQ47" s="3" t="str">
        <f>IF('pivot formål'!AQ12&gt;0,'pivot formål'!AQ12,"")</f>
        <v/>
      </c>
      <c r="AR47" s="3" t="str">
        <f>IF('pivot formål'!AR12&gt;0,'pivot formål'!AR12,"")</f>
        <v/>
      </c>
      <c r="AS47" s="3" t="str">
        <f>IF('pivot formål'!AS12&gt;0,'pivot formål'!AS12,"")</f>
        <v/>
      </c>
      <c r="AT47" s="3" t="str">
        <f>IF('pivot formål'!AT12&gt;0,'pivot formål'!AT12,"")</f>
        <v/>
      </c>
      <c r="AU47" s="3" t="str">
        <f>IF('pivot formål'!AU12&gt;0,'pivot formål'!AU12,"")</f>
        <v/>
      </c>
      <c r="AV47" s="3" t="str">
        <f>IF('pivot formål'!AV12&gt;0,'pivot formål'!AV12,"")</f>
        <v/>
      </c>
      <c r="AW47" s="3" t="str">
        <f>IF('pivot formål'!AW12&gt;0,'pivot formål'!AW12,"")</f>
        <v/>
      </c>
      <c r="AX47" s="3" t="str">
        <f>IF('pivot formål'!AX12&gt;0,'pivot formål'!AX12,"")</f>
        <v/>
      </c>
      <c r="AY47" s="3" t="str">
        <f>IF('pivot formål'!AY12&gt;0,'pivot formål'!AY12,"")</f>
        <v/>
      </c>
      <c r="AZ47" s="3" t="str">
        <f>IF('pivot formål'!AZ12&gt;0,'pivot formål'!AZ12,"")</f>
        <v/>
      </c>
      <c r="BA47" s="3" t="str">
        <f>IF('pivot formål'!BA12&gt;0,'pivot formål'!BA12,"")</f>
        <v/>
      </c>
      <c r="BB47" s="3" t="str">
        <f>IF('pivot formål'!BB12&gt;0,'pivot formål'!BB12,"")</f>
        <v/>
      </c>
      <c r="BC47" s="3"/>
      <c r="BD47" s="3"/>
      <c r="BE47" s="3"/>
    </row>
    <row r="48" spans="1:57" x14ac:dyDescent="0.35">
      <c r="A48" t="str">
        <f>+'pivot formål'!A13</f>
        <v>Friområder mm</v>
      </c>
      <c r="B48" s="3" t="str">
        <f>IF('pivot formål'!B13&gt;0,'pivot formål'!B13,"")</f>
        <v/>
      </c>
      <c r="C48" s="3" t="str">
        <f>IF('pivot formål'!C13&gt;0,'pivot formål'!C13,"")</f>
        <v/>
      </c>
      <c r="D48" s="3" t="str">
        <f>IF('pivot formål'!D13&gt;0,'pivot formål'!D13,"")</f>
        <v/>
      </c>
      <c r="E48" s="3" t="str">
        <f>IF('pivot formål'!E13&gt;0,'pivot formål'!E13,"")</f>
        <v/>
      </c>
      <c r="F48" s="3" t="str">
        <f>IF('pivot formål'!F13&gt;0,'pivot formål'!F13,"")</f>
        <v/>
      </c>
      <c r="G48" s="3" t="str">
        <f>IF('pivot formål'!G13&gt;0,'pivot formål'!G13,"")</f>
        <v/>
      </c>
      <c r="H48" s="3" t="str">
        <f>IF('pivot formål'!H13&gt;0,'pivot formål'!H13,"")</f>
        <v/>
      </c>
      <c r="I48" s="3" t="str">
        <f>IF('pivot formål'!I13&gt;0,'pivot formål'!I13,"")</f>
        <v/>
      </c>
      <c r="J48" s="3" t="str">
        <f>IF('pivot formål'!J13&gt;0,'pivot formål'!J13,"")</f>
        <v/>
      </c>
      <c r="K48" s="3" t="str">
        <f>IF('pivot formål'!K13&gt;0,'pivot formål'!K13,"")</f>
        <v/>
      </c>
      <c r="L48" s="3" t="str">
        <f>IF('pivot formål'!L13&gt;0,'pivot formål'!L13,"")</f>
        <v/>
      </c>
      <c r="M48" s="3" t="str">
        <f>IF('pivot formål'!M13&gt;0,'pivot formål'!M13,"")</f>
        <v/>
      </c>
      <c r="N48" s="3" t="str">
        <f>IF('pivot formål'!N13&gt;0,'pivot formål'!N13,"")</f>
        <v/>
      </c>
      <c r="O48" s="3" t="str">
        <f>IF('pivot formål'!O13&gt;0,'pivot formål'!O13,"")</f>
        <v/>
      </c>
      <c r="P48" s="3">
        <f>IF('pivot formål'!P13&gt;0,'pivot formål'!P13,"")</f>
        <v>5</v>
      </c>
      <c r="Q48" s="3">
        <f>IF('pivot formål'!Q13&gt;0,'pivot formål'!Q13,"")</f>
        <v>71</v>
      </c>
      <c r="R48" s="3">
        <f>IF('pivot formål'!R13&gt;0,'pivot formål'!R13,"")</f>
        <v>23</v>
      </c>
      <c r="S48" s="3">
        <f>IF('pivot formål'!S13&gt;0,'pivot formål'!S13,"")</f>
        <v>12</v>
      </c>
      <c r="T48" s="3">
        <f>IF('pivot formål'!T13&gt;0,'pivot formål'!T13,"")</f>
        <v>1</v>
      </c>
      <c r="U48" s="3">
        <f>IF('pivot formål'!U13&gt;0,'pivot formål'!U13,"")</f>
        <v>1</v>
      </c>
      <c r="V48" s="3">
        <f>IF('pivot formål'!V13&gt;0,'pivot formål'!V13,"")</f>
        <v>9</v>
      </c>
      <c r="W48" s="3">
        <f>IF('pivot formål'!W13&gt;0,'pivot formål'!W13,"")</f>
        <v>3</v>
      </c>
      <c r="X48" s="3" t="str">
        <f>IF('pivot formål'!X13&gt;0,'pivot formål'!X13,"")</f>
        <v/>
      </c>
      <c r="Y48" s="3" t="str">
        <f>IF('pivot formål'!Y13&gt;0,'pivot formål'!Y13,"")</f>
        <v/>
      </c>
      <c r="Z48" s="3">
        <f>IF('pivot formål'!Z13&gt;0,'pivot formål'!Z13,"")</f>
        <v>4</v>
      </c>
      <c r="AA48" s="3">
        <f>IF('pivot formål'!AA13&gt;0,'pivot formål'!AA13,"")</f>
        <v>21</v>
      </c>
      <c r="AB48" s="3">
        <f>IF('pivot formål'!AB13&gt;0,'pivot formål'!AB13,"")</f>
        <v>2</v>
      </c>
      <c r="AC48" s="3">
        <f>IF('pivot formål'!AC13&gt;0,'pivot formål'!AC13,"")</f>
        <v>18.8</v>
      </c>
      <c r="AD48" s="3">
        <f>IF('pivot formål'!AD13&gt;0,'pivot formål'!AD13,"")</f>
        <v>14.200000000000001</v>
      </c>
      <c r="AE48" s="3">
        <f>IF('pivot formål'!AE13&gt;0,'pivot formål'!AE13,"")</f>
        <v>185</v>
      </c>
      <c r="AF48" s="3" t="str">
        <f>IF('pivot formål'!AF13&gt;0,'pivot formål'!AF13,"")</f>
        <v/>
      </c>
      <c r="AG48" s="3" t="str">
        <f>IF('pivot formål'!AG13&gt;0,'pivot formål'!AG13,"")</f>
        <v/>
      </c>
      <c r="AH48" s="3" t="str">
        <f>IF('pivot formål'!AH13&gt;0,'pivot formål'!AH13,"")</f>
        <v/>
      </c>
      <c r="AI48" s="3" t="str">
        <f>IF('pivot formål'!AI13&gt;0,'pivot formål'!AI13,"")</f>
        <v/>
      </c>
      <c r="AJ48" s="3" t="str">
        <f>IF('pivot formål'!AJ13&gt;0,'pivot formål'!AJ13,"")</f>
        <v/>
      </c>
      <c r="AK48" s="3" t="str">
        <f>IF('pivot formål'!AK13&gt;0,'pivot formål'!AK13,"")</f>
        <v/>
      </c>
      <c r="AL48" s="3" t="str">
        <f>IF('pivot formål'!AL13&gt;0,'pivot formål'!AL13,"")</f>
        <v/>
      </c>
      <c r="AM48" s="3" t="str">
        <f>IF('pivot formål'!AM13&gt;0,'pivot formål'!AM13,"")</f>
        <v/>
      </c>
      <c r="AN48" s="3" t="str">
        <f>IF('pivot formål'!AN13&gt;0,'pivot formål'!AN13,"")</f>
        <v/>
      </c>
      <c r="AO48" s="3" t="str">
        <f>IF('pivot formål'!AO13&gt;0,'pivot formål'!AO13,"")</f>
        <v/>
      </c>
      <c r="AP48" s="3" t="str">
        <f>IF('pivot formål'!AP13&gt;0,'pivot formål'!AP13,"")</f>
        <v/>
      </c>
      <c r="AQ48" s="3" t="str">
        <f>IF('pivot formål'!AQ13&gt;0,'pivot formål'!AQ13,"")</f>
        <v/>
      </c>
      <c r="AR48" s="3" t="str">
        <f>IF('pivot formål'!AR13&gt;0,'pivot formål'!AR13,"")</f>
        <v/>
      </c>
      <c r="AS48" s="3" t="str">
        <f>IF('pivot formål'!AS13&gt;0,'pivot formål'!AS13,"")</f>
        <v/>
      </c>
      <c r="AT48" s="3" t="str">
        <f>IF('pivot formål'!AT13&gt;0,'pivot formål'!AT13,"")</f>
        <v/>
      </c>
      <c r="AU48" s="3" t="str">
        <f>IF('pivot formål'!AU13&gt;0,'pivot formål'!AU13,"")</f>
        <v/>
      </c>
      <c r="AV48" s="3" t="str">
        <f>IF('pivot formål'!AV13&gt;0,'pivot formål'!AV13,"")</f>
        <v/>
      </c>
      <c r="AW48" s="3" t="str">
        <f>IF('pivot formål'!AW13&gt;0,'pivot formål'!AW13,"")</f>
        <v/>
      </c>
      <c r="AX48" s="3" t="str">
        <f>IF('pivot formål'!AX13&gt;0,'pivot formål'!AX13,"")</f>
        <v/>
      </c>
      <c r="AY48" s="3" t="str">
        <f>IF('pivot formål'!AY13&gt;0,'pivot formål'!AY13,"")</f>
        <v/>
      </c>
      <c r="AZ48" s="3" t="str">
        <f>IF('pivot formål'!AZ13&gt;0,'pivot formål'!AZ13,"")</f>
        <v/>
      </c>
      <c r="BA48" s="3" t="str">
        <f>IF('pivot formål'!BA13&gt;0,'pivot formål'!BA13,"")</f>
        <v/>
      </c>
      <c r="BB48" s="3" t="str">
        <f>IF('pivot formål'!BB13&gt;0,'pivot formål'!BB13,"")</f>
        <v/>
      </c>
      <c r="BC48" s="3"/>
      <c r="BD48" s="3"/>
      <c r="BE48" s="3"/>
    </row>
    <row r="49" spans="1:57" x14ac:dyDescent="0.35">
      <c r="A49" t="str">
        <f>+'pivot formål'!A14</f>
        <v>Golfbane mm</v>
      </c>
      <c r="B49" s="3" t="str">
        <f>IF('pivot formål'!B14&gt;0,'pivot formål'!B14,"")</f>
        <v/>
      </c>
      <c r="C49" s="3">
        <f>IF('pivot formål'!C14&gt;0,'pivot formål'!C14,"")</f>
        <v>581</v>
      </c>
      <c r="D49" s="3">
        <f>IF('pivot formål'!D14&gt;0,'pivot formål'!D14,"")</f>
        <v>60.9</v>
      </c>
      <c r="E49" s="3">
        <f>IF('pivot formål'!E14&gt;0,'pivot formål'!E14,"")</f>
        <v>0.5</v>
      </c>
      <c r="F49" s="3">
        <f>IF('pivot formål'!F14&gt;0,'pivot formål'!F14,"")</f>
        <v>105.8</v>
      </c>
      <c r="G49" s="3">
        <f>IF('pivot formål'!G14&gt;0,'pivot formål'!G14,"")</f>
        <v>588.20000000000005</v>
      </c>
      <c r="H49" s="3">
        <f>IF('pivot formål'!H14&gt;0,'pivot formål'!H14,"")</f>
        <v>14</v>
      </c>
      <c r="I49" s="3">
        <f>IF('pivot formål'!I14&gt;0,'pivot formål'!I14,"")</f>
        <v>51.5</v>
      </c>
      <c r="J49" s="3">
        <f>IF('pivot formål'!J14&gt;0,'pivot formål'!J14,"")</f>
        <v>17</v>
      </c>
      <c r="K49" s="3">
        <f>IF('pivot formål'!K14&gt;0,'pivot formål'!K14,"")</f>
        <v>136</v>
      </c>
      <c r="L49" s="3">
        <f>IF('pivot formål'!L14&gt;0,'pivot formål'!L14,"")</f>
        <v>843.5</v>
      </c>
      <c r="M49" s="3">
        <f>IF('pivot formål'!M14&gt;0,'pivot formål'!M14,"")</f>
        <v>642</v>
      </c>
      <c r="N49" s="3">
        <f>IF('pivot formål'!N14&gt;0,'pivot formål'!N14,"")</f>
        <v>198.00000000000003</v>
      </c>
      <c r="O49" s="3">
        <f>IF('pivot formål'!O14&gt;0,'pivot formål'!O14,"")</f>
        <v>280.70000000000005</v>
      </c>
      <c r="P49" s="3">
        <f>IF('pivot formål'!P14&gt;0,'pivot formål'!P14,"")</f>
        <v>515</v>
      </c>
      <c r="Q49" s="3" t="str">
        <f>IF('pivot formål'!Q14&gt;0,'pivot formål'!Q14,"")</f>
        <v/>
      </c>
      <c r="R49" s="3" t="str">
        <f>IF('pivot formål'!R14&gt;0,'pivot formål'!R14,"")</f>
        <v/>
      </c>
      <c r="S49" s="3" t="str">
        <f>IF('pivot formål'!S14&gt;0,'pivot formål'!S14,"")</f>
        <v/>
      </c>
      <c r="T49" s="3" t="str">
        <f>IF('pivot formål'!T14&gt;0,'pivot formål'!T14,"")</f>
        <v/>
      </c>
      <c r="U49" s="3" t="str">
        <f>IF('pivot formål'!U14&gt;0,'pivot formål'!U14,"")</f>
        <v/>
      </c>
      <c r="V49" s="3" t="str">
        <f>IF('pivot formål'!V14&gt;0,'pivot formål'!V14,"")</f>
        <v/>
      </c>
      <c r="W49" s="3" t="str">
        <f>IF('pivot formål'!W14&gt;0,'pivot formål'!W14,"")</f>
        <v/>
      </c>
      <c r="X49" s="3" t="str">
        <f>IF('pivot formål'!X14&gt;0,'pivot formål'!X14,"")</f>
        <v/>
      </c>
      <c r="Y49" s="3" t="str">
        <f>IF('pivot formål'!Y14&gt;0,'pivot formål'!Y14,"")</f>
        <v/>
      </c>
      <c r="Z49" s="3" t="str">
        <f>IF('pivot formål'!Z14&gt;0,'pivot formål'!Z14,"")</f>
        <v/>
      </c>
      <c r="AA49" s="3" t="str">
        <f>IF('pivot formål'!AA14&gt;0,'pivot formål'!AA14,"")</f>
        <v/>
      </c>
      <c r="AB49" s="3" t="str">
        <f>IF('pivot formål'!AB14&gt;0,'pivot formål'!AB14,"")</f>
        <v/>
      </c>
      <c r="AC49" s="3">
        <f>IF('pivot formål'!AC14&gt;0,'pivot formål'!AC14,"")</f>
        <v>1.9</v>
      </c>
      <c r="AD49" s="3" t="str">
        <f>IF('pivot formål'!AD14&gt;0,'pivot formål'!AD14,"")</f>
        <v/>
      </c>
      <c r="AE49" s="3">
        <f>IF('pivot formål'!AE14&gt;0,'pivot formål'!AE14,"")</f>
        <v>4036.0000000000005</v>
      </c>
      <c r="AF49" s="3" t="str">
        <f>IF('pivot formål'!AF14&gt;0,'pivot formål'!AF14,"")</f>
        <v/>
      </c>
      <c r="AG49" s="3" t="str">
        <f>IF('pivot formål'!AG14&gt;0,'pivot formål'!AG14,"")</f>
        <v/>
      </c>
      <c r="AH49" s="3" t="str">
        <f>IF('pivot formål'!AH14&gt;0,'pivot formål'!AH14,"")</f>
        <v/>
      </c>
      <c r="AI49" s="3" t="str">
        <f>IF('pivot formål'!AI14&gt;0,'pivot formål'!AI14,"")</f>
        <v/>
      </c>
      <c r="AJ49" s="3" t="str">
        <f>IF('pivot formål'!AJ14&gt;0,'pivot formål'!AJ14,"")</f>
        <v/>
      </c>
      <c r="AK49" s="3" t="str">
        <f>IF('pivot formål'!AK14&gt;0,'pivot formål'!AK14,"")</f>
        <v/>
      </c>
      <c r="AL49" s="3" t="str">
        <f>IF('pivot formål'!AL14&gt;0,'pivot formål'!AL14,"")</f>
        <v/>
      </c>
      <c r="AM49" s="3" t="str">
        <f>IF('pivot formål'!AM14&gt;0,'pivot formål'!AM14,"")</f>
        <v/>
      </c>
      <c r="AN49" s="3" t="str">
        <f>IF('pivot formål'!AN14&gt;0,'pivot formål'!AN14,"")</f>
        <v/>
      </c>
      <c r="AO49" s="3" t="str">
        <f>IF('pivot formål'!AO14&gt;0,'pivot formål'!AO14,"")</f>
        <v/>
      </c>
      <c r="AP49" s="3" t="str">
        <f>IF('pivot formål'!AP14&gt;0,'pivot formål'!AP14,"")</f>
        <v/>
      </c>
      <c r="AQ49" s="3" t="str">
        <f>IF('pivot formål'!AQ14&gt;0,'pivot formål'!AQ14,"")</f>
        <v/>
      </c>
      <c r="AR49" s="3" t="str">
        <f>IF('pivot formål'!AR14&gt;0,'pivot formål'!AR14,"")</f>
        <v/>
      </c>
      <c r="AS49" s="3" t="str">
        <f>IF('pivot formål'!AS14&gt;0,'pivot formål'!AS14,"")</f>
        <v/>
      </c>
      <c r="AT49" s="3" t="str">
        <f>IF('pivot formål'!AT14&gt;0,'pivot formål'!AT14,"")</f>
        <v/>
      </c>
      <c r="AU49" s="3" t="str">
        <f>IF('pivot formål'!AU14&gt;0,'pivot formål'!AU14,"")</f>
        <v/>
      </c>
      <c r="AV49" s="3" t="str">
        <f>IF('pivot formål'!AV14&gt;0,'pivot formål'!AV14,"")</f>
        <v/>
      </c>
      <c r="AW49" s="3" t="str">
        <f>IF('pivot formål'!AW14&gt;0,'pivot formål'!AW14,"")</f>
        <v/>
      </c>
      <c r="AX49" s="3" t="str">
        <f>IF('pivot formål'!AX14&gt;0,'pivot formål'!AX14,"")</f>
        <v/>
      </c>
      <c r="AY49" s="3" t="str">
        <f>IF('pivot formål'!AY14&gt;0,'pivot formål'!AY14,"")</f>
        <v/>
      </c>
      <c r="AZ49" s="3" t="str">
        <f>IF('pivot formål'!AZ14&gt;0,'pivot formål'!AZ14,"")</f>
        <v/>
      </c>
      <c r="BA49" s="3" t="str">
        <f>IF('pivot formål'!BA14&gt;0,'pivot formål'!BA14,"")</f>
        <v/>
      </c>
      <c r="BB49" s="3" t="str">
        <f>IF('pivot formål'!BB14&gt;0,'pivot formål'!BB14,"")</f>
        <v/>
      </c>
      <c r="BC49" s="3"/>
      <c r="BD49" s="3"/>
      <c r="BE49" s="3"/>
    </row>
    <row r="50" spans="1:57" x14ac:dyDescent="0.35">
      <c r="A50" t="str">
        <f>+'pivot formål'!A15</f>
        <v>Skogplanting</v>
      </c>
      <c r="B50" s="3">
        <f>IF('pivot formål'!B15&gt;0,'pivot formål'!B15,"")</f>
        <v>35</v>
      </c>
      <c r="C50" s="3">
        <f>IF('pivot formål'!C15&gt;0,'pivot formål'!C15,"")</f>
        <v>34</v>
      </c>
      <c r="D50" s="3">
        <f>IF('pivot formål'!D15&gt;0,'pivot formål'!D15,"")</f>
        <v>117.5</v>
      </c>
      <c r="E50" s="3">
        <f>IF('pivot formål'!E15&gt;0,'pivot formål'!E15,"")</f>
        <v>109.5</v>
      </c>
      <c r="F50" s="3">
        <f>IF('pivot formål'!F15&gt;0,'pivot formål'!F15,"")</f>
        <v>264.5</v>
      </c>
      <c r="G50" s="3">
        <f>IF('pivot formål'!G15&gt;0,'pivot formål'!G15,"")</f>
        <v>132</v>
      </c>
      <c r="H50" s="3">
        <f>IF('pivot formål'!H15&gt;0,'pivot formål'!H15,"")</f>
        <v>104</v>
      </c>
      <c r="I50" s="3">
        <f>IF('pivot formål'!I15&gt;0,'pivot formål'!I15,"")</f>
        <v>535</v>
      </c>
      <c r="J50" s="3">
        <f>IF('pivot formål'!J15&gt;0,'pivot formål'!J15,"")</f>
        <v>123.5</v>
      </c>
      <c r="K50" s="3">
        <f>IF('pivot formål'!K15&gt;0,'pivot formål'!K15,"")</f>
        <v>173</v>
      </c>
      <c r="L50" s="3">
        <f>IF('pivot formål'!L15&gt;0,'pivot formål'!L15,"")</f>
        <v>20.5</v>
      </c>
      <c r="M50" s="3" t="str">
        <f>IF('pivot formål'!M15&gt;0,'pivot formål'!M15,"")</f>
        <v/>
      </c>
      <c r="N50" s="3">
        <f>IF('pivot formål'!N15&gt;0,'pivot formål'!N15,"")</f>
        <v>31</v>
      </c>
      <c r="O50" s="3">
        <f>IF('pivot formål'!O15&gt;0,'pivot formål'!O15,"")</f>
        <v>41.8</v>
      </c>
      <c r="P50" s="3">
        <f>IF('pivot formål'!P15&gt;0,'pivot formål'!P15,"")</f>
        <v>15</v>
      </c>
      <c r="Q50" s="3" t="str">
        <f>IF('pivot formål'!Q15&gt;0,'pivot formål'!Q15,"")</f>
        <v/>
      </c>
      <c r="R50" s="3">
        <f>IF('pivot formål'!R15&gt;0,'pivot formål'!R15,"")</f>
        <v>62</v>
      </c>
      <c r="S50" s="3">
        <f>IF('pivot formål'!S15&gt;0,'pivot formål'!S15,"")</f>
        <v>26</v>
      </c>
      <c r="T50" s="3">
        <f>IF('pivot formål'!T15&gt;0,'pivot formål'!T15,"")</f>
        <v>159</v>
      </c>
      <c r="U50" s="3">
        <f>IF('pivot formål'!U15&gt;0,'pivot formål'!U15,"")</f>
        <v>1</v>
      </c>
      <c r="V50" s="3">
        <f>IF('pivot formål'!V15&gt;0,'pivot formål'!V15,"")</f>
        <v>10</v>
      </c>
      <c r="W50" s="3" t="str">
        <f>IF('pivot formål'!W15&gt;0,'pivot formål'!W15,"")</f>
        <v/>
      </c>
      <c r="X50" s="3" t="str">
        <f>IF('pivot formål'!X15&gt;0,'pivot formål'!X15,"")</f>
        <v/>
      </c>
      <c r="Y50" s="3">
        <f>IF('pivot formål'!Y15&gt;0,'pivot formål'!Y15,"")</f>
        <v>8</v>
      </c>
      <c r="Z50" s="3">
        <f>IF('pivot formål'!Z15&gt;0,'pivot formål'!Z15,"")</f>
        <v>12</v>
      </c>
      <c r="AA50" s="3">
        <f>IF('pivot formål'!AA15&gt;0,'pivot formål'!AA15,"")</f>
        <v>51</v>
      </c>
      <c r="AB50" s="3">
        <f>IF('pivot formål'!AB15&gt;0,'pivot formål'!AB15,"")</f>
        <v>3</v>
      </c>
      <c r="AC50" s="3"/>
      <c r="AD50" s="3"/>
      <c r="AE50" s="3">
        <f>IF('pivot formål'!AE15&gt;0,'pivot formål'!AE15,"")</f>
        <v>2075.7000000000003</v>
      </c>
      <c r="AF50" s="3" t="str">
        <f>IF('pivot formål'!AF15&gt;0,'pivot formål'!AF15,"")</f>
        <v/>
      </c>
      <c r="AG50" s="3" t="str">
        <f>IF('pivot formål'!AG15&gt;0,'pivot formål'!AG15,"")</f>
        <v/>
      </c>
      <c r="AH50" s="3" t="str">
        <f>IF('pivot formål'!AH15&gt;0,'pivot formål'!AH15,"")</f>
        <v/>
      </c>
      <c r="AI50" s="3" t="str">
        <f>IF('pivot formål'!AI15&gt;0,'pivot formål'!AI15,"")</f>
        <v/>
      </c>
      <c r="AJ50" s="3" t="str">
        <f>IF('pivot formål'!AJ15&gt;0,'pivot formål'!AJ15,"")</f>
        <v/>
      </c>
      <c r="AK50" s="3" t="str">
        <f>IF('pivot formål'!AK15&gt;0,'pivot formål'!AK15,"")</f>
        <v/>
      </c>
      <c r="AL50" s="3" t="str">
        <f>IF('pivot formål'!AL15&gt;0,'pivot formål'!AL15,"")</f>
        <v/>
      </c>
      <c r="AM50" s="3" t="str">
        <f>IF('pivot formål'!AM15&gt;0,'pivot formål'!AM15,"")</f>
        <v/>
      </c>
      <c r="AN50" s="3" t="str">
        <f>IF('pivot formål'!AN15&gt;0,'pivot formål'!AN15,"")</f>
        <v/>
      </c>
      <c r="AO50" s="3" t="str">
        <f>IF('pivot formål'!AO15&gt;0,'pivot formål'!AO15,"")</f>
        <v/>
      </c>
      <c r="AP50" s="3" t="str">
        <f>IF('pivot formål'!AP15&gt;0,'pivot formål'!AP15,"")</f>
        <v/>
      </c>
      <c r="AQ50" s="3" t="str">
        <f>IF('pivot formål'!AQ15&gt;0,'pivot formål'!AQ15,"")</f>
        <v/>
      </c>
      <c r="AR50" s="3" t="str">
        <f>IF('pivot formål'!AR15&gt;0,'pivot formål'!AR15,"")</f>
        <v/>
      </c>
      <c r="AS50" s="3" t="str">
        <f>IF('pivot formål'!AS15&gt;0,'pivot formål'!AS15,"")</f>
        <v/>
      </c>
      <c r="AT50" s="3" t="str">
        <f>IF('pivot formål'!AT15&gt;0,'pivot formål'!AT15,"")</f>
        <v/>
      </c>
      <c r="AU50" s="3" t="str">
        <f>IF('pivot formål'!AU15&gt;0,'pivot formål'!AU15,"")</f>
        <v/>
      </c>
      <c r="AV50" s="3" t="str">
        <f>IF('pivot formål'!AV15&gt;0,'pivot formål'!AV15,"")</f>
        <v/>
      </c>
      <c r="AW50" s="3" t="str">
        <f>IF('pivot formål'!AW15&gt;0,'pivot formål'!AW15,"")</f>
        <v/>
      </c>
      <c r="AX50" s="3" t="str">
        <f>IF('pivot formål'!AX15&gt;0,'pivot formål'!AX15,"")</f>
        <v/>
      </c>
      <c r="AY50" s="3" t="str">
        <f>IF('pivot formål'!AY15&gt;0,'pivot formål'!AY15,"")</f>
        <v/>
      </c>
      <c r="AZ50" s="3" t="str">
        <f>IF('pivot formål'!AZ15&gt;0,'pivot formål'!AZ15,"")</f>
        <v/>
      </c>
      <c r="BA50" s="3" t="str">
        <f>IF('pivot formål'!BA15&gt;0,'pivot formål'!BA15,"")</f>
        <v/>
      </c>
      <c r="BB50" s="3" t="str">
        <f>IF('pivot formål'!BB15&gt;0,'pivot formål'!BB15,"")</f>
        <v/>
      </c>
      <c r="BC50" s="3"/>
      <c r="BD50" s="3"/>
      <c r="BE50" s="3"/>
    </row>
    <row r="51" spans="1:57" x14ac:dyDescent="0.35">
      <c r="A51" t="str">
        <f>+'pivot formål'!A16</f>
        <v>Ikke fordelt</v>
      </c>
      <c r="B51" s="3">
        <f>IF('pivot formål'!B16&gt;0,'pivot formål'!B16,"")</f>
        <v>43</v>
      </c>
      <c r="C51" s="3">
        <f>IF('pivot formål'!C16&gt;0,'pivot formål'!C16,"")</f>
        <v>13.5</v>
      </c>
      <c r="D51" s="3">
        <f>IF('pivot formål'!D16&gt;0,'pivot formål'!D16,"")</f>
        <v>91</v>
      </c>
      <c r="E51" s="3">
        <f>IF('pivot formål'!E16&gt;0,'pivot formål'!E16,"")</f>
        <v>9.4</v>
      </c>
      <c r="F51" s="3">
        <f>IF('pivot formål'!F16&gt;0,'pivot formål'!F16,"")</f>
        <v>34.4</v>
      </c>
      <c r="G51" s="3">
        <f>IF('pivot formål'!G16&gt;0,'pivot formål'!G16,"")</f>
        <v>190.4</v>
      </c>
      <c r="H51" s="3">
        <f>IF('pivot formål'!H16&gt;0,'pivot formål'!H16,"")</f>
        <v>256.2</v>
      </c>
      <c r="I51" s="3">
        <f>IF('pivot formål'!I16&gt;0,'pivot formål'!I16,"")</f>
        <v>28.5</v>
      </c>
      <c r="J51" s="3" t="str">
        <f>IF('pivot formål'!J16&gt;0,'pivot formål'!J16,"")</f>
        <v/>
      </c>
      <c r="K51" s="3" t="str">
        <f>IF('pivot formål'!K16&gt;0,'pivot formål'!K16,"")</f>
        <v/>
      </c>
      <c r="L51" s="3" t="str">
        <f>IF('pivot formål'!L16&gt;0,'pivot formål'!L16,"")</f>
        <v/>
      </c>
      <c r="M51" s="3" t="str">
        <f>IF('pivot formål'!M16&gt;0,'pivot formål'!M16,"")</f>
        <v/>
      </c>
      <c r="N51" s="3" t="str">
        <f>IF('pivot formål'!N16&gt;0,'pivot formål'!N16,"")</f>
        <v/>
      </c>
      <c r="O51" s="3" t="str">
        <f>IF('pivot formål'!O16&gt;0,'pivot formål'!O16,"")</f>
        <v/>
      </c>
      <c r="P51" s="3" t="str">
        <f>IF('pivot formål'!P16&gt;0,'pivot formål'!P16,"")</f>
        <v/>
      </c>
      <c r="Q51" s="3" t="str">
        <f>IF('pivot formål'!Q16&gt;0,'pivot formål'!Q16,"")</f>
        <v/>
      </c>
      <c r="R51" s="3" t="str">
        <f>IF('pivot formål'!R16&gt;0,'pivot formål'!R16,"")</f>
        <v/>
      </c>
      <c r="S51" s="3" t="str">
        <f>IF('pivot formål'!S16&gt;0,'pivot formål'!S16,"")</f>
        <v/>
      </c>
      <c r="T51" s="3" t="str">
        <f>IF('pivot formål'!T16&gt;0,'pivot formål'!T16,"")</f>
        <v/>
      </c>
      <c r="U51" s="3">
        <f>IF('pivot formål'!U16&gt;0,'pivot formål'!U16,"")</f>
        <v>5</v>
      </c>
      <c r="V51" s="3" t="str">
        <f>IF('pivot formål'!V16&gt;0,'pivot formål'!V16,"")</f>
        <v/>
      </c>
      <c r="W51" s="3">
        <f>IF('pivot formål'!W16&gt;0,'pivot formål'!W16,"")</f>
        <v>5</v>
      </c>
      <c r="X51" s="3" t="str">
        <f>IF('pivot formål'!X16&gt;0,'pivot formål'!X16,"")</f>
        <v/>
      </c>
      <c r="Y51" s="3" t="str">
        <f>IF('pivot formål'!Y16&gt;0,'pivot formål'!Y16,"")</f>
        <v/>
      </c>
      <c r="Z51" s="3" t="str">
        <f>IF('pivot formål'!Z16&gt;0,'pivot formål'!Z16,"")</f>
        <v/>
      </c>
      <c r="AA51" s="3">
        <f>IF('pivot formål'!AA16&gt;0,'pivot formål'!AA16,"")</f>
        <v>7</v>
      </c>
      <c r="AB51" s="3" t="str">
        <f>IF('pivot formål'!AB16&gt;0,'pivot formål'!AB16,"")</f>
        <v/>
      </c>
      <c r="AC51" s="3">
        <f>IF('pivot formål'!AC16&gt;0,'pivot formål'!AC16,"")</f>
        <v>30.400000000000002</v>
      </c>
      <c r="AD51" s="3" t="str">
        <f>IF('pivot formål'!AD16&gt;0,'pivot formål'!AD16,"")</f>
        <v/>
      </c>
      <c r="AE51" s="3">
        <f>IF('pivot formål'!AE16&gt;0,'pivot formål'!AE16,"")</f>
        <v>713.80000000000007</v>
      </c>
      <c r="AF51" s="3" t="str">
        <f>IF('pivot formål'!AF16&gt;0,'pivot formål'!AF16,"")</f>
        <v/>
      </c>
      <c r="AG51" s="3" t="str">
        <f>IF('pivot formål'!AG16&gt;0,'pivot formål'!AG16,"")</f>
        <v/>
      </c>
      <c r="AH51" s="3" t="str">
        <f>IF('pivot formål'!AH16&gt;0,'pivot formål'!AH16,"")</f>
        <v/>
      </c>
      <c r="AI51" s="3" t="str">
        <f>IF('pivot formål'!AI16&gt;0,'pivot formål'!AI16,"")</f>
        <v/>
      </c>
      <c r="AJ51" s="3" t="str">
        <f>IF('pivot formål'!AJ16&gt;0,'pivot formål'!AJ16,"")</f>
        <v/>
      </c>
      <c r="AK51" s="3" t="str">
        <f>IF('pivot formål'!AK16&gt;0,'pivot formål'!AK16,"")</f>
        <v/>
      </c>
      <c r="AL51" s="3" t="str">
        <f>IF('pivot formål'!AL16&gt;0,'pivot formål'!AL16,"")</f>
        <v/>
      </c>
      <c r="AM51" s="3" t="str">
        <f>IF('pivot formål'!AM16&gt;0,'pivot formål'!AM16,"")</f>
        <v/>
      </c>
      <c r="AN51" s="3" t="str">
        <f>IF('pivot formål'!AN16&gt;0,'pivot formål'!AN16,"")</f>
        <v/>
      </c>
      <c r="AO51" s="3" t="str">
        <f>IF('pivot formål'!AO16&gt;0,'pivot formål'!AO16,"")</f>
        <v/>
      </c>
      <c r="AP51" s="3" t="str">
        <f>IF('pivot formål'!AP16&gt;0,'pivot formål'!AP16,"")</f>
        <v/>
      </c>
      <c r="AQ51" s="3" t="str">
        <f>IF('pivot formål'!AQ16&gt;0,'pivot formål'!AQ16,"")</f>
        <v/>
      </c>
      <c r="AR51" s="3" t="str">
        <f>IF('pivot formål'!AR16&gt;0,'pivot formål'!AR16,"")</f>
        <v/>
      </c>
      <c r="AS51" s="3" t="str">
        <f>IF('pivot formål'!AS16&gt;0,'pivot formål'!AS16,"")</f>
        <v/>
      </c>
      <c r="AT51" s="3" t="str">
        <f>IF('pivot formål'!AT16&gt;0,'pivot formål'!AT16,"")</f>
        <v/>
      </c>
      <c r="AU51" s="3" t="str">
        <f>IF('pivot formål'!AU16&gt;0,'pivot formål'!AU16,"")</f>
        <v/>
      </c>
      <c r="AV51" s="3" t="str">
        <f>IF('pivot formål'!AV16&gt;0,'pivot formål'!AV16,"")</f>
        <v/>
      </c>
      <c r="AW51" s="3" t="str">
        <f>IF('pivot formål'!AW16&gt;0,'pivot formål'!AW16,"")</f>
        <v/>
      </c>
      <c r="AX51" s="3" t="str">
        <f>IF('pivot formål'!AX16&gt;0,'pivot formål'!AX16,"")</f>
        <v/>
      </c>
      <c r="AY51" s="3" t="str">
        <f>IF('pivot formål'!AY16&gt;0,'pivot formål'!AY16,"")</f>
        <v/>
      </c>
      <c r="AZ51" s="3" t="str">
        <f>IF('pivot formål'!AZ16&gt;0,'pivot formål'!AZ16,"")</f>
        <v/>
      </c>
      <c r="BA51" s="3" t="str">
        <f>IF('pivot formål'!BA16&gt;0,'pivot formål'!BA16,"")</f>
        <v/>
      </c>
      <c r="BB51" s="3" t="str">
        <f>IF('pivot formål'!BB16&gt;0,'pivot formål'!BB16,"")</f>
        <v/>
      </c>
      <c r="BC51" s="3"/>
      <c r="BD51" s="3"/>
      <c r="BE51" s="3"/>
    </row>
    <row r="52" spans="1:57" x14ac:dyDescent="0.35">
      <c r="A52" t="str">
        <f>+'pivot formål'!A17</f>
        <v>Sum</v>
      </c>
      <c r="B52" s="3">
        <f>IF('pivot formål'!B17&gt;0,'pivot formål'!B17,"")</f>
        <v>634.69999999999993</v>
      </c>
      <c r="C52" s="3">
        <f>IF('pivot formål'!C17&gt;0,'pivot formål'!C17,"")</f>
        <v>646.1</v>
      </c>
      <c r="D52" s="3">
        <f>IF('pivot formål'!D17&gt;0,'pivot formål'!D17,"")</f>
        <v>383.1</v>
      </c>
      <c r="E52" s="3">
        <f>IF('pivot formål'!E17&gt;0,'pivot formål'!E17,"")</f>
        <v>438.84999999999997</v>
      </c>
      <c r="F52" s="3">
        <f>IF('pivot formål'!F17&gt;0,'pivot formål'!F17,"")</f>
        <v>1597.9</v>
      </c>
      <c r="G52" s="3">
        <f>IF('pivot formål'!G17&gt;0,'pivot formål'!G17,"")</f>
        <v>1369.2000000000003</v>
      </c>
      <c r="H52" s="3">
        <f>IF('pivot formål'!H17&gt;0,'pivot formål'!H17,"")</f>
        <v>931.7</v>
      </c>
      <c r="I52" s="3">
        <f>IF('pivot formål'!I17&gt;0,'pivot formål'!I17,"")</f>
        <v>884.8</v>
      </c>
      <c r="J52" s="3">
        <f>IF('pivot formål'!J17&gt;0,'pivot formål'!J17,"")</f>
        <v>1047.9000000000001</v>
      </c>
      <c r="K52" s="3">
        <f>IF('pivot formål'!K17&gt;0,'pivot formål'!K17,"")</f>
        <v>506.5</v>
      </c>
      <c r="L52" s="3">
        <f>IF('pivot formål'!L17&gt;0,'pivot formål'!L17,"")</f>
        <v>1348.5</v>
      </c>
      <c r="M52" s="3">
        <f>IF('pivot formål'!M17&gt;0,'pivot formål'!M17,"")</f>
        <v>1413</v>
      </c>
      <c r="N52" s="3">
        <f>IF('pivot formål'!N17&gt;0,'pivot formål'!N17,"")</f>
        <v>759.6</v>
      </c>
      <c r="O52" s="3">
        <f>IF('pivot formål'!O17&gt;0,'pivot formål'!O17,"")</f>
        <v>818.8</v>
      </c>
      <c r="P52" s="3">
        <f>IF('pivot formål'!P17&gt;0,'pivot formål'!P17,"")</f>
        <v>874</v>
      </c>
      <c r="Q52" s="3">
        <f>IF('pivot formål'!Q17&gt;0,'pivot formål'!Q17,"")</f>
        <v>333</v>
      </c>
      <c r="R52" s="3">
        <f>IF('pivot formål'!R17&gt;0,'pivot formål'!R17,"")</f>
        <v>946</v>
      </c>
      <c r="S52" s="3">
        <f>IF('pivot formål'!S17&gt;0,'pivot formål'!S17,"")</f>
        <v>502</v>
      </c>
      <c r="T52" s="3">
        <f>IF('pivot formål'!T17&gt;0,'pivot formål'!T17,"")</f>
        <v>420</v>
      </c>
      <c r="U52" s="3">
        <f>IF('pivot formål'!U17&gt;0,'pivot formål'!U17,"")</f>
        <v>241</v>
      </c>
      <c r="V52" s="3">
        <f>IF('pivot formål'!V17&gt;0,'pivot formål'!V17,"")</f>
        <v>352</v>
      </c>
      <c r="W52" s="3">
        <f>IF('pivot formål'!W17&gt;0,'pivot formål'!W17,"")</f>
        <v>493</v>
      </c>
      <c r="X52" s="3">
        <f>IF('pivot formål'!X17&gt;0,'pivot formål'!X17,"")</f>
        <v>357</v>
      </c>
      <c r="Y52" s="3">
        <f>IF('pivot formål'!Y17&gt;0,'pivot formål'!Y17,"")</f>
        <v>152</v>
      </c>
      <c r="Z52" s="3">
        <f>IF('pivot formål'!Z17&gt;0,'pivot formål'!Z17,"")</f>
        <v>169</v>
      </c>
      <c r="AA52" s="3">
        <f>IF('pivot formål'!AA17&gt;0,'pivot formål'!AA17,"")</f>
        <v>244</v>
      </c>
      <c r="AB52" s="3">
        <f>IF('pivot formål'!AB17&gt;0,'pivot formål'!AB17,"")</f>
        <v>235.29999999999998</v>
      </c>
      <c r="AC52" s="3">
        <f>IF('pivot formål'!AC17&gt;0,'pivot formål'!AC17,"")</f>
        <v>744.99999999999989</v>
      </c>
      <c r="AD52" s="3">
        <f>IF('pivot formål'!AD17&gt;0,'pivot formål'!AD17,"")</f>
        <v>213.6</v>
      </c>
      <c r="AE52" s="3">
        <f>IF('pivot formål'!AE17&gt;0,'pivot formål'!AE17,"")</f>
        <v>19057.55</v>
      </c>
      <c r="AF52" s="3" t="str">
        <f>IF('pivot formål'!AF17&gt;0,'pivot formål'!AF17,"")</f>
        <v/>
      </c>
      <c r="AG52" s="3" t="str">
        <f>IF('pivot formål'!AG17&gt;0,'pivot formål'!AG17,"")</f>
        <v/>
      </c>
      <c r="AH52" s="3" t="str">
        <f>IF('pivot formål'!AH17&gt;0,'pivot formål'!AH17,"")</f>
        <v/>
      </c>
      <c r="AI52" s="3" t="str">
        <f>IF('pivot formål'!AI17&gt;0,'pivot formål'!AI17,"")</f>
        <v/>
      </c>
      <c r="AJ52" s="3" t="str">
        <f>IF('pivot formål'!AJ17&gt;0,'pivot formål'!AJ17,"")</f>
        <v/>
      </c>
      <c r="AK52" s="3" t="str">
        <f>IF('pivot formål'!AK17&gt;0,'pivot formål'!AK17,"")</f>
        <v/>
      </c>
      <c r="AL52" s="3" t="str">
        <f>IF('pivot formål'!AL17&gt;0,'pivot formål'!AL17,"")</f>
        <v/>
      </c>
      <c r="AM52" s="3" t="str">
        <f>IF('pivot formål'!AM17&gt;0,'pivot formål'!AM17,"")</f>
        <v/>
      </c>
      <c r="AN52" s="3" t="str">
        <f>IF('pivot formål'!AN17&gt;0,'pivot formål'!AN17,"")</f>
        <v/>
      </c>
      <c r="AO52" s="3" t="str">
        <f>IF('pivot formål'!AO17&gt;0,'pivot formål'!AO17,"")</f>
        <v/>
      </c>
      <c r="AP52" s="3" t="str">
        <f>IF('pivot formål'!AP17&gt;0,'pivot formål'!AP17,"")</f>
        <v/>
      </c>
      <c r="AQ52" s="3" t="str">
        <f>IF('pivot formål'!AQ17&gt;0,'pivot formål'!AQ17,"")</f>
        <v/>
      </c>
      <c r="AR52" s="3" t="str">
        <f>IF('pivot formål'!AR17&gt;0,'pivot formål'!AR17,"")</f>
        <v/>
      </c>
      <c r="AS52" s="3" t="str">
        <f>IF('pivot formål'!AS17&gt;0,'pivot formål'!AS17,"")</f>
        <v/>
      </c>
      <c r="AT52" s="3" t="str">
        <f>IF('pivot formål'!AT17&gt;0,'pivot formål'!AT17,"")</f>
        <v/>
      </c>
      <c r="AU52" s="3" t="str">
        <f>IF('pivot formål'!AU17&gt;0,'pivot formål'!AU17,"")</f>
        <v/>
      </c>
      <c r="AV52" s="3" t="str">
        <f>IF('pivot formål'!AV17&gt;0,'pivot formål'!AV17,"")</f>
        <v/>
      </c>
      <c r="AW52" s="3" t="str">
        <f>IF('pivot formål'!AW17&gt;0,'pivot formål'!AW17,"")</f>
        <v/>
      </c>
      <c r="AX52" s="3" t="str">
        <f>IF('pivot formål'!AX17&gt;0,'pivot formål'!AX17,"")</f>
        <v/>
      </c>
      <c r="AY52" s="3" t="str">
        <f>IF('pivot formål'!AY17&gt;0,'pivot formål'!AY17,"")</f>
        <v/>
      </c>
      <c r="AZ52" s="3" t="str">
        <f>IF('pivot formål'!AZ17&gt;0,'pivot formål'!AZ17,"")</f>
        <v/>
      </c>
      <c r="BA52" s="3" t="str">
        <f>IF('pivot formål'!BA17&gt;0,'pivot formål'!BA17,"")</f>
        <v/>
      </c>
      <c r="BB52" s="3" t="str">
        <f>IF('pivot formål'!BB17&gt;0,'pivot formål'!BB17,"")</f>
        <v/>
      </c>
      <c r="BC52" s="3"/>
      <c r="BD52" s="3"/>
      <c r="BE52" s="3"/>
    </row>
    <row r="53" spans="1:57" x14ac:dyDescent="0.35"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57" x14ac:dyDescent="0.35"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57" x14ac:dyDescent="0.35"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57" x14ac:dyDescent="0.35"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57" x14ac:dyDescent="0.35"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57" x14ac:dyDescent="0.35"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57" x14ac:dyDescent="0.35"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57" x14ac:dyDescent="0.35"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57" x14ac:dyDescent="0.35"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57" x14ac:dyDescent="0.35"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57" x14ac:dyDescent="0.35"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57" x14ac:dyDescent="0.35"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2:11" x14ac:dyDescent="0.35"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2:11" x14ac:dyDescent="0.35"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2:11" x14ac:dyDescent="0.35"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2:11" x14ac:dyDescent="0.35"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2:11" x14ac:dyDescent="0.35"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2:11" x14ac:dyDescent="0.35"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2:11" x14ac:dyDescent="0.35"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2:11" x14ac:dyDescent="0.35"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2:11" x14ac:dyDescent="0.35"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2:11" x14ac:dyDescent="0.35"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2:11" x14ac:dyDescent="0.35"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2:11" x14ac:dyDescent="0.35"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2:11" x14ac:dyDescent="0.35"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2:11" x14ac:dyDescent="0.35"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2:11" x14ac:dyDescent="0.35"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2:11" x14ac:dyDescent="0.35"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2:11" x14ac:dyDescent="0.35"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2:11" x14ac:dyDescent="0.35"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2:11" x14ac:dyDescent="0.35"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2:11" x14ac:dyDescent="0.35"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2:11" x14ac:dyDescent="0.35"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2:11" x14ac:dyDescent="0.35"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2:11" x14ac:dyDescent="0.35"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2:11" x14ac:dyDescent="0.35"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2:11" x14ac:dyDescent="0.35"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2:11" x14ac:dyDescent="0.35"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2:11" x14ac:dyDescent="0.35"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2:11" x14ac:dyDescent="0.35"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2:11" x14ac:dyDescent="0.35"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2:11" x14ac:dyDescent="0.35"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2:11" x14ac:dyDescent="0.35">
      <c r="B95" s="3"/>
      <c r="C95" s="3"/>
      <c r="D95" s="3"/>
      <c r="E95" s="3"/>
      <c r="F95" s="3"/>
      <c r="G95" s="3"/>
      <c r="H95" s="3"/>
      <c r="I95" s="3"/>
      <c r="J95" s="3"/>
      <c r="K95" s="3"/>
    </row>
  </sheetData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6"/>
  <sheetViews>
    <sheetView workbookViewId="0">
      <selection activeCell="I7" sqref="I7"/>
    </sheetView>
  </sheetViews>
  <sheetFormatPr baseColWidth="10" defaultRowHeight="14.5" x14ac:dyDescent="0.35"/>
  <cols>
    <col min="1" max="1" width="28.08984375" bestFit="1" customWidth="1"/>
    <col min="2" max="2" width="10.453125" bestFit="1" customWidth="1"/>
    <col min="3" max="3" width="16.1796875" bestFit="1" customWidth="1"/>
    <col min="4" max="4" width="14.81640625" bestFit="1" customWidth="1"/>
    <col min="5" max="5" width="4.81640625" bestFit="1" customWidth="1"/>
    <col min="6" max="7" width="5.26953125" bestFit="1" customWidth="1"/>
    <col min="8" max="9" width="4.81640625" bestFit="1" customWidth="1"/>
    <col min="10" max="10" width="155.1796875" bestFit="1" customWidth="1"/>
    <col min="11" max="11" width="4.81640625" bestFit="1" customWidth="1"/>
    <col min="12" max="13" width="5.26953125" bestFit="1" customWidth="1"/>
    <col min="14" max="16" width="4.81640625" bestFit="1" customWidth="1"/>
    <col min="17" max="17" width="28.08984375" bestFit="1" customWidth="1"/>
    <col min="18" max="18" width="18.54296875" bestFit="1" customWidth="1"/>
    <col min="19" max="30" width="4.81640625" bestFit="1" customWidth="1"/>
    <col min="31" max="32" width="6.26953125" bestFit="1" customWidth="1"/>
    <col min="33" max="42" width="5.26953125" bestFit="1" customWidth="1"/>
    <col min="43" max="43" width="4.81640625" bestFit="1" customWidth="1"/>
    <col min="44" max="44" width="5.26953125" bestFit="1" customWidth="1"/>
    <col min="45" max="45" width="4.81640625" bestFit="1" customWidth="1"/>
    <col min="46" max="46" width="5.26953125" bestFit="1" customWidth="1"/>
    <col min="47" max="52" width="4.81640625" bestFit="1" customWidth="1"/>
    <col min="53" max="53" width="5.26953125" bestFit="1" customWidth="1"/>
    <col min="54" max="54" width="4.81640625" bestFit="1" customWidth="1"/>
    <col min="55" max="55" width="5.26953125" bestFit="1" customWidth="1"/>
    <col min="56" max="56" width="4.81640625" bestFit="1" customWidth="1"/>
    <col min="57" max="57" width="6.26953125" bestFit="1" customWidth="1"/>
    <col min="58" max="59" width="5" customWidth="1"/>
    <col min="60" max="60" width="5.453125" customWidth="1"/>
    <col min="61" max="61" width="5" customWidth="1"/>
    <col min="62" max="63" width="5.453125" customWidth="1"/>
    <col min="64" max="72" width="5" customWidth="1"/>
    <col min="73" max="75" width="5.453125" customWidth="1"/>
    <col min="76" max="78" width="5" customWidth="1"/>
    <col min="79" max="79" width="35.1796875" bestFit="1" customWidth="1"/>
    <col min="80" max="80" width="24.54296875" bestFit="1" customWidth="1"/>
    <col min="81" max="92" width="5" customWidth="1"/>
    <col min="93" max="93" width="28.453125" bestFit="1" customWidth="1"/>
    <col min="94" max="94" width="24.1796875" bestFit="1" customWidth="1"/>
    <col min="95" max="110" width="5" customWidth="1"/>
    <col min="111" max="111" width="5.453125" customWidth="1"/>
    <col min="112" max="130" width="5" customWidth="1"/>
    <col min="131" max="131" width="28" bestFit="1" customWidth="1"/>
    <col min="132" max="132" width="21.81640625" bestFit="1" customWidth="1"/>
    <col min="133" max="134" width="5" customWidth="1"/>
    <col min="135" max="135" width="5.453125" customWidth="1"/>
    <col min="136" max="145" width="5" customWidth="1"/>
    <col min="146" max="146" width="25.7265625" bestFit="1" customWidth="1"/>
    <col min="147" max="147" width="16.54296875" bestFit="1" customWidth="1"/>
    <col min="148" max="161" width="5" customWidth="1"/>
    <col min="162" max="162" width="20.453125" bestFit="1" customWidth="1"/>
    <col min="163" max="163" width="15" bestFit="1" customWidth="1"/>
    <col min="164" max="170" width="5" customWidth="1"/>
    <col min="171" max="172" width="5.453125" customWidth="1"/>
    <col min="173" max="174" width="5" customWidth="1"/>
    <col min="175" max="175" width="5.453125" customWidth="1"/>
    <col min="176" max="177" width="5" customWidth="1"/>
    <col min="178" max="178" width="5.453125" customWidth="1"/>
    <col min="179" max="182" width="5" customWidth="1"/>
    <col min="183" max="183" width="18.81640625" bestFit="1" customWidth="1"/>
    <col min="184" max="184" width="14.26953125" bestFit="1" customWidth="1"/>
    <col min="185" max="197" width="5" customWidth="1"/>
    <col min="198" max="198" width="5.453125" customWidth="1"/>
    <col min="199" max="221" width="5" customWidth="1"/>
    <col min="222" max="222" width="18.1796875" bestFit="1" customWidth="1"/>
    <col min="223" max="223" width="13.1796875" bestFit="1" customWidth="1"/>
    <col min="224" max="226" width="5" customWidth="1"/>
    <col min="227" max="230" width="5.453125" customWidth="1"/>
    <col min="231" max="237" width="5" customWidth="1"/>
    <col min="238" max="250" width="5.453125" customWidth="1"/>
    <col min="251" max="251" width="6.453125" customWidth="1"/>
    <col min="252" max="262" width="5.453125" customWidth="1"/>
    <col min="263" max="266" width="5" customWidth="1"/>
    <col min="267" max="267" width="17" bestFit="1" customWidth="1"/>
    <col min="268" max="268" width="9.1796875" customWidth="1"/>
  </cols>
  <sheetData>
    <row r="1" spans="1:31" x14ac:dyDescent="0.35">
      <c r="J1" s="6" t="s">
        <v>19</v>
      </c>
    </row>
    <row r="2" spans="1:31" x14ac:dyDescent="0.35">
      <c r="A2" s="1" t="s">
        <v>2</v>
      </c>
      <c r="B2" t="s">
        <v>1</v>
      </c>
      <c r="C2" t="str">
        <f>IF(B2="(Alle)","dyrka og dyrkbar",B2)</f>
        <v>dyrka og dyrkbar</v>
      </c>
      <c r="D2" t="str">
        <f>IF(C2="(Flere elementer)","dyrka og dyrkbar",C2)</f>
        <v>dyrka og dyrkbar</v>
      </c>
      <c r="J2" s="7" t="s">
        <v>20</v>
      </c>
    </row>
    <row r="3" spans="1:31" x14ac:dyDescent="0.35">
      <c r="A3" s="1" t="s">
        <v>3</v>
      </c>
      <c r="B3" t="s">
        <v>16</v>
      </c>
      <c r="C3" t="str">
        <f>IF(B4="(Alle)",B3,B4)</f>
        <v>Vestfold</v>
      </c>
    </row>
    <row r="4" spans="1:31" x14ac:dyDescent="0.35">
      <c r="A4" s="1" t="s">
        <v>4</v>
      </c>
      <c r="B4" t="s">
        <v>1</v>
      </c>
    </row>
    <row r="6" spans="1:31" x14ac:dyDescent="0.35">
      <c r="A6" s="1" t="s">
        <v>14</v>
      </c>
      <c r="B6" s="1" t="s">
        <v>0</v>
      </c>
    </row>
    <row r="7" spans="1:31" x14ac:dyDescent="0.35">
      <c r="A7" s="1" t="s">
        <v>15</v>
      </c>
      <c r="B7">
        <v>1991</v>
      </c>
      <c r="C7">
        <v>1992</v>
      </c>
      <c r="D7">
        <v>1993</v>
      </c>
      <c r="E7">
        <v>1994</v>
      </c>
      <c r="F7">
        <v>1995</v>
      </c>
      <c r="G7">
        <v>1996</v>
      </c>
      <c r="H7">
        <v>1997</v>
      </c>
      <c r="I7">
        <v>1998</v>
      </c>
      <c r="J7">
        <v>1999</v>
      </c>
      <c r="K7">
        <v>2000</v>
      </c>
      <c r="L7">
        <v>2001</v>
      </c>
      <c r="M7">
        <v>2002</v>
      </c>
      <c r="N7">
        <v>2003</v>
      </c>
      <c r="O7">
        <v>2004</v>
      </c>
      <c r="P7">
        <v>2005</v>
      </c>
      <c r="Q7">
        <v>2006</v>
      </c>
      <c r="R7">
        <v>2007</v>
      </c>
      <c r="S7">
        <v>2008</v>
      </c>
      <c r="T7">
        <v>2009</v>
      </c>
      <c r="U7">
        <v>2010</v>
      </c>
      <c r="V7">
        <v>2011</v>
      </c>
      <c r="W7">
        <v>2012</v>
      </c>
      <c r="X7">
        <v>2013</v>
      </c>
      <c r="Y7">
        <v>2014</v>
      </c>
      <c r="Z7">
        <v>2015</v>
      </c>
      <c r="AA7">
        <v>2016</v>
      </c>
      <c r="AB7">
        <v>2017</v>
      </c>
      <c r="AC7">
        <v>2018</v>
      </c>
      <c r="AD7">
        <v>2019</v>
      </c>
      <c r="AE7" t="s">
        <v>30</v>
      </c>
    </row>
    <row r="8" spans="1:31" x14ac:dyDescent="0.35">
      <c r="A8" s="2" t="s">
        <v>7</v>
      </c>
      <c r="B8" s="3">
        <v>1</v>
      </c>
      <c r="C8" s="3"/>
      <c r="D8" s="3">
        <v>90</v>
      </c>
      <c r="E8" s="3">
        <v>72.2</v>
      </c>
      <c r="F8" s="3">
        <v>49.9</v>
      </c>
      <c r="G8" s="3">
        <v>458.6</v>
      </c>
      <c r="H8" s="3">
        <v>172.4</v>
      </c>
      <c r="I8" s="3">
        <v>152.80000000000001</v>
      </c>
      <c r="J8" s="3">
        <v>282.39999999999998</v>
      </c>
      <c r="K8" s="3">
        <v>38</v>
      </c>
      <c r="L8" s="3">
        <v>107.5</v>
      </c>
      <c r="M8" s="3">
        <v>16</v>
      </c>
      <c r="N8" s="3">
        <v>57.5</v>
      </c>
      <c r="O8" s="3">
        <v>131.6</v>
      </c>
      <c r="P8" s="3">
        <v>206</v>
      </c>
      <c r="Q8" s="3">
        <v>79</v>
      </c>
      <c r="R8" s="3">
        <v>231</v>
      </c>
      <c r="S8" s="3">
        <v>132</v>
      </c>
      <c r="T8" s="3">
        <v>51</v>
      </c>
      <c r="U8" s="3">
        <v>67</v>
      </c>
      <c r="V8" s="3">
        <v>28</v>
      </c>
      <c r="W8" s="3">
        <v>116</v>
      </c>
      <c r="X8" s="3">
        <v>78</v>
      </c>
      <c r="Y8" s="3">
        <v>32</v>
      </c>
      <c r="Z8" s="3">
        <v>47</v>
      </c>
      <c r="AA8" s="3">
        <v>107</v>
      </c>
      <c r="AB8" s="3">
        <v>122.89999999999999</v>
      </c>
      <c r="AC8" s="3">
        <v>54.800000000000004</v>
      </c>
      <c r="AD8" s="3">
        <v>52.800000000000004</v>
      </c>
      <c r="AE8" s="3">
        <v>3034.4000000000005</v>
      </c>
    </row>
    <row r="9" spans="1:31" x14ac:dyDescent="0.35">
      <c r="A9" s="2" t="s">
        <v>11</v>
      </c>
      <c r="B9" s="3">
        <v>61.3</v>
      </c>
      <c r="C9" s="3">
        <v>5.8</v>
      </c>
      <c r="D9" s="3">
        <v>12.7</v>
      </c>
      <c r="E9" s="3">
        <v>11.1</v>
      </c>
      <c r="F9" s="3">
        <v>22.1</v>
      </c>
      <c r="G9" s="3"/>
      <c r="H9" s="3">
        <v>283.8</v>
      </c>
      <c r="I9" s="3">
        <v>77.7</v>
      </c>
      <c r="J9" s="3">
        <v>458</v>
      </c>
      <c r="K9" s="3">
        <v>146.5</v>
      </c>
      <c r="L9" s="3">
        <v>227</v>
      </c>
      <c r="M9" s="3">
        <v>107</v>
      </c>
      <c r="N9" s="3">
        <v>358.2</v>
      </c>
      <c r="O9" s="3">
        <v>182.5</v>
      </c>
      <c r="P9" s="3">
        <v>74</v>
      </c>
      <c r="Q9" s="3">
        <v>83</v>
      </c>
      <c r="R9" s="3">
        <v>120</v>
      </c>
      <c r="S9" s="3">
        <v>75</v>
      </c>
      <c r="T9" s="3">
        <v>41</v>
      </c>
      <c r="U9" s="3">
        <v>67</v>
      </c>
      <c r="V9" s="3">
        <v>236</v>
      </c>
      <c r="W9" s="3">
        <v>318</v>
      </c>
      <c r="X9" s="3">
        <v>46</v>
      </c>
      <c r="Y9" s="3">
        <v>13</v>
      </c>
      <c r="Z9" s="3">
        <v>60</v>
      </c>
      <c r="AA9" s="3">
        <v>17</v>
      </c>
      <c r="AB9" s="3">
        <v>70.5</v>
      </c>
      <c r="AC9" s="3">
        <v>363.5</v>
      </c>
      <c r="AD9" s="3">
        <v>69.300000000000011</v>
      </c>
      <c r="AE9" s="3">
        <v>3607</v>
      </c>
    </row>
    <row r="10" spans="1:31" x14ac:dyDescent="0.35">
      <c r="A10" s="2" t="s">
        <v>55</v>
      </c>
      <c r="B10" s="3">
        <v>494.4</v>
      </c>
      <c r="C10" s="3">
        <v>11.8</v>
      </c>
      <c r="D10" s="3">
        <v>11</v>
      </c>
      <c r="E10" s="3">
        <v>236.15</v>
      </c>
      <c r="F10" s="3">
        <v>1121.2</v>
      </c>
      <c r="G10" s="3"/>
      <c r="H10" s="3">
        <v>101.3</v>
      </c>
      <c r="I10" s="3">
        <v>39.300000000000004</v>
      </c>
      <c r="J10" s="3">
        <v>167</v>
      </c>
      <c r="K10" s="3">
        <v>13</v>
      </c>
      <c r="L10" s="3">
        <v>150</v>
      </c>
      <c r="M10" s="3">
        <v>648</v>
      </c>
      <c r="N10" s="3">
        <v>114.9</v>
      </c>
      <c r="O10" s="3">
        <v>182.2</v>
      </c>
      <c r="P10" s="3">
        <v>26</v>
      </c>
      <c r="Q10" s="3">
        <v>18</v>
      </c>
      <c r="R10" s="3">
        <v>361</v>
      </c>
      <c r="S10" s="3">
        <v>205</v>
      </c>
      <c r="T10" s="3">
        <v>148</v>
      </c>
      <c r="U10" s="3">
        <v>79</v>
      </c>
      <c r="V10" s="3">
        <v>44</v>
      </c>
      <c r="W10" s="3">
        <v>37</v>
      </c>
      <c r="X10" s="3">
        <v>199</v>
      </c>
      <c r="Y10" s="3">
        <v>92</v>
      </c>
      <c r="Z10" s="3">
        <v>39</v>
      </c>
      <c r="AA10" s="3">
        <v>35</v>
      </c>
      <c r="AB10" s="3">
        <v>8.3000000000000007</v>
      </c>
      <c r="AC10" s="3">
        <v>268.2</v>
      </c>
      <c r="AD10" s="3">
        <v>72.599999999999994</v>
      </c>
      <c r="AE10" s="3">
        <v>4922.3500000000004</v>
      </c>
    </row>
    <row r="11" spans="1:31" x14ac:dyDescent="0.35">
      <c r="A11" s="2" t="s">
        <v>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42</v>
      </c>
      <c r="R11" s="3">
        <v>52</v>
      </c>
      <c r="S11" s="3">
        <v>23</v>
      </c>
      <c r="T11" s="3">
        <v>9</v>
      </c>
      <c r="U11" s="3">
        <v>21</v>
      </c>
      <c r="V11" s="3">
        <v>25</v>
      </c>
      <c r="W11" s="3">
        <v>14</v>
      </c>
      <c r="X11" s="3">
        <v>34</v>
      </c>
      <c r="Y11" s="3">
        <v>7</v>
      </c>
      <c r="Z11" s="3">
        <v>7</v>
      </c>
      <c r="AA11" s="3">
        <v>6</v>
      </c>
      <c r="AB11" s="3">
        <v>28.6</v>
      </c>
      <c r="AC11" s="3"/>
      <c r="AD11" s="3">
        <v>4.7</v>
      </c>
      <c r="AE11" s="3">
        <v>273.3</v>
      </c>
    </row>
    <row r="12" spans="1:31" x14ac:dyDescent="0.35">
      <c r="A12" s="2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33</v>
      </c>
      <c r="Q12" s="3">
        <v>40</v>
      </c>
      <c r="R12" s="3">
        <v>97</v>
      </c>
      <c r="S12" s="3">
        <v>29</v>
      </c>
      <c r="T12" s="3">
        <v>11</v>
      </c>
      <c r="U12" s="3"/>
      <c r="V12" s="3"/>
      <c r="W12" s="3"/>
      <c r="X12" s="3"/>
      <c r="Y12" s="3"/>
      <c r="Z12" s="3"/>
      <c r="AA12" s="3"/>
      <c r="AB12" s="3"/>
      <c r="AC12" s="3"/>
      <c r="AD12" s="3"/>
      <c r="AE12" s="3">
        <v>210</v>
      </c>
    </row>
    <row r="13" spans="1:31" x14ac:dyDescent="0.35">
      <c r="A13" s="2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5</v>
      </c>
      <c r="Q13" s="3">
        <v>71</v>
      </c>
      <c r="R13" s="3">
        <v>23</v>
      </c>
      <c r="S13" s="3">
        <v>12</v>
      </c>
      <c r="T13" s="3">
        <v>1</v>
      </c>
      <c r="U13" s="3">
        <v>1</v>
      </c>
      <c r="V13" s="3">
        <v>9</v>
      </c>
      <c r="W13" s="3">
        <v>3</v>
      </c>
      <c r="X13" s="3"/>
      <c r="Y13" s="3"/>
      <c r="Z13" s="3">
        <v>4</v>
      </c>
      <c r="AA13" s="3">
        <v>21</v>
      </c>
      <c r="AB13" s="3">
        <v>2</v>
      </c>
      <c r="AC13" s="3">
        <v>18.8</v>
      </c>
      <c r="AD13" s="3">
        <v>14.200000000000001</v>
      </c>
      <c r="AE13" s="3">
        <v>185</v>
      </c>
    </row>
    <row r="14" spans="1:31" x14ac:dyDescent="0.35">
      <c r="A14" s="2" t="s">
        <v>9</v>
      </c>
      <c r="B14" s="3"/>
      <c r="C14" s="3">
        <v>581</v>
      </c>
      <c r="D14" s="3">
        <v>60.9</v>
      </c>
      <c r="E14" s="3">
        <v>0.5</v>
      </c>
      <c r="F14" s="3">
        <v>105.8</v>
      </c>
      <c r="G14" s="3">
        <v>588.20000000000005</v>
      </c>
      <c r="H14" s="3">
        <v>14</v>
      </c>
      <c r="I14" s="3">
        <v>51.5</v>
      </c>
      <c r="J14" s="3">
        <v>17</v>
      </c>
      <c r="K14" s="3">
        <v>136</v>
      </c>
      <c r="L14" s="3">
        <v>843.5</v>
      </c>
      <c r="M14" s="3">
        <v>642</v>
      </c>
      <c r="N14" s="3">
        <v>198.00000000000003</v>
      </c>
      <c r="O14" s="3">
        <v>280.70000000000005</v>
      </c>
      <c r="P14" s="3">
        <v>515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>
        <v>1.9</v>
      </c>
      <c r="AD14" s="3">
        <v>0</v>
      </c>
      <c r="AE14" s="3">
        <v>4036.0000000000005</v>
      </c>
    </row>
    <row r="15" spans="1:31" x14ac:dyDescent="0.35">
      <c r="A15" s="2" t="s">
        <v>12</v>
      </c>
      <c r="B15" s="3">
        <v>35</v>
      </c>
      <c r="C15" s="3">
        <v>34</v>
      </c>
      <c r="D15" s="3">
        <v>117.5</v>
      </c>
      <c r="E15" s="3">
        <v>109.5</v>
      </c>
      <c r="F15" s="3">
        <v>264.5</v>
      </c>
      <c r="G15" s="3">
        <v>132</v>
      </c>
      <c r="H15" s="3">
        <v>104</v>
      </c>
      <c r="I15" s="3">
        <v>535</v>
      </c>
      <c r="J15" s="3">
        <v>123.5</v>
      </c>
      <c r="K15" s="3">
        <v>173</v>
      </c>
      <c r="L15" s="3">
        <v>20.5</v>
      </c>
      <c r="M15" s="3"/>
      <c r="N15" s="3">
        <v>31</v>
      </c>
      <c r="O15" s="3">
        <v>41.8</v>
      </c>
      <c r="P15" s="3">
        <v>15</v>
      </c>
      <c r="Q15" s="3"/>
      <c r="R15" s="3">
        <v>62</v>
      </c>
      <c r="S15" s="3">
        <v>26</v>
      </c>
      <c r="T15" s="3">
        <v>159</v>
      </c>
      <c r="U15" s="3">
        <v>1</v>
      </c>
      <c r="V15" s="3">
        <v>10</v>
      </c>
      <c r="W15" s="3"/>
      <c r="X15" s="3"/>
      <c r="Y15" s="3">
        <v>8</v>
      </c>
      <c r="Z15" s="3">
        <v>12</v>
      </c>
      <c r="AA15" s="3">
        <v>51</v>
      </c>
      <c r="AB15" s="3">
        <v>3</v>
      </c>
      <c r="AC15" s="3">
        <v>7.4</v>
      </c>
      <c r="AD15" s="3">
        <v>0</v>
      </c>
      <c r="AE15" s="3">
        <v>2075.7000000000003</v>
      </c>
    </row>
    <row r="16" spans="1:31" x14ac:dyDescent="0.35">
      <c r="A16" s="2" t="s">
        <v>10</v>
      </c>
      <c r="B16" s="3">
        <v>43</v>
      </c>
      <c r="C16" s="3">
        <v>13.5</v>
      </c>
      <c r="D16" s="3">
        <v>91</v>
      </c>
      <c r="E16" s="3">
        <v>9.4</v>
      </c>
      <c r="F16" s="3">
        <v>34.4</v>
      </c>
      <c r="G16" s="3">
        <v>190.4</v>
      </c>
      <c r="H16" s="3">
        <v>256.2</v>
      </c>
      <c r="I16" s="3">
        <v>28.5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>
        <v>5</v>
      </c>
      <c r="V16" s="3"/>
      <c r="W16" s="3">
        <v>5</v>
      </c>
      <c r="X16" s="3"/>
      <c r="Y16" s="3"/>
      <c r="Z16" s="3"/>
      <c r="AA16" s="3">
        <v>7</v>
      </c>
      <c r="AB16" s="3"/>
      <c r="AC16" s="3">
        <v>30.400000000000002</v>
      </c>
      <c r="AD16" s="3">
        <v>0</v>
      </c>
      <c r="AE16" s="3">
        <v>713.80000000000007</v>
      </c>
    </row>
    <row r="17" spans="1:31" x14ac:dyDescent="0.35">
      <c r="A17" s="2" t="s">
        <v>30</v>
      </c>
      <c r="B17" s="3">
        <v>634.69999999999993</v>
      </c>
      <c r="C17" s="3">
        <v>646.1</v>
      </c>
      <c r="D17" s="3">
        <v>383.1</v>
      </c>
      <c r="E17" s="3">
        <v>438.84999999999997</v>
      </c>
      <c r="F17" s="3">
        <v>1597.9</v>
      </c>
      <c r="G17" s="3">
        <v>1369.2000000000003</v>
      </c>
      <c r="H17" s="3">
        <v>931.7</v>
      </c>
      <c r="I17" s="3">
        <v>884.8</v>
      </c>
      <c r="J17" s="3">
        <v>1047.9000000000001</v>
      </c>
      <c r="K17" s="3">
        <v>506.5</v>
      </c>
      <c r="L17" s="3">
        <v>1348.5</v>
      </c>
      <c r="M17" s="3">
        <v>1413</v>
      </c>
      <c r="N17" s="3">
        <v>759.6</v>
      </c>
      <c r="O17" s="3">
        <v>818.8</v>
      </c>
      <c r="P17" s="3">
        <v>874</v>
      </c>
      <c r="Q17" s="3">
        <v>333</v>
      </c>
      <c r="R17" s="3">
        <v>946</v>
      </c>
      <c r="S17" s="3">
        <v>502</v>
      </c>
      <c r="T17" s="3">
        <v>420</v>
      </c>
      <c r="U17" s="3">
        <v>241</v>
      </c>
      <c r="V17" s="3">
        <v>352</v>
      </c>
      <c r="W17" s="3">
        <v>493</v>
      </c>
      <c r="X17" s="3">
        <v>357</v>
      </c>
      <c r="Y17" s="3">
        <v>152</v>
      </c>
      <c r="Z17" s="3">
        <v>169</v>
      </c>
      <c r="AA17" s="3">
        <v>244</v>
      </c>
      <c r="AB17" s="3">
        <v>235.29999999999998</v>
      </c>
      <c r="AC17" s="3">
        <v>744.99999999999989</v>
      </c>
      <c r="AD17" s="3">
        <v>213.6</v>
      </c>
      <c r="AE17" s="3">
        <v>19057.55</v>
      </c>
    </row>
    <row r="21" spans="1:31" x14ac:dyDescent="0.35">
      <c r="A21" s="1" t="s">
        <v>2</v>
      </c>
      <c r="B21" t="s">
        <v>1</v>
      </c>
      <c r="C21" t="str">
        <f>IF(B21="(Flere elementer)","dyrka og dyrkbar",B21)</f>
        <v>(Alle)</v>
      </c>
      <c r="Q21" s="1" t="s">
        <v>2</v>
      </c>
      <c r="R21" t="s">
        <v>1</v>
      </c>
    </row>
    <row r="22" spans="1:31" x14ac:dyDescent="0.35">
      <c r="A22" s="1" t="s">
        <v>3</v>
      </c>
      <c r="B22" t="s">
        <v>16</v>
      </c>
      <c r="Q22" s="1" t="s">
        <v>3</v>
      </c>
      <c r="R22" t="s">
        <v>16</v>
      </c>
    </row>
    <row r="23" spans="1:31" x14ac:dyDescent="0.35">
      <c r="A23" s="1" t="s">
        <v>4</v>
      </c>
      <c r="B23" t="s">
        <v>1</v>
      </c>
      <c r="Q23" s="1" t="s">
        <v>4</v>
      </c>
      <c r="R23" t="s">
        <v>1</v>
      </c>
    </row>
    <row r="24" spans="1:31" x14ac:dyDescent="0.35">
      <c r="Q24" s="1" t="s">
        <v>0</v>
      </c>
      <c r="R24" t="s">
        <v>22</v>
      </c>
    </row>
    <row r="25" spans="1:31" x14ac:dyDescent="0.35">
      <c r="A25" s="1" t="s">
        <v>14</v>
      </c>
      <c r="B25" s="1" t="s">
        <v>0</v>
      </c>
    </row>
    <row r="26" spans="1:31" x14ac:dyDescent="0.35">
      <c r="A26" s="1" t="s">
        <v>15</v>
      </c>
      <c r="B26" t="s">
        <v>7</v>
      </c>
      <c r="C26" t="s">
        <v>11</v>
      </c>
      <c r="D26" t="s">
        <v>55</v>
      </c>
      <c r="E26" t="s">
        <v>5</v>
      </c>
      <c r="F26" t="s">
        <v>6</v>
      </c>
      <c r="G26" t="s">
        <v>8</v>
      </c>
      <c r="H26" t="s">
        <v>9</v>
      </c>
      <c r="I26" t="s">
        <v>12</v>
      </c>
      <c r="J26" t="s">
        <v>10</v>
      </c>
      <c r="K26" t="s">
        <v>30</v>
      </c>
      <c r="Q26" s="1" t="s">
        <v>15</v>
      </c>
      <c r="R26" t="s">
        <v>14</v>
      </c>
    </row>
    <row r="27" spans="1:31" x14ac:dyDescent="0.35">
      <c r="A27" s="2">
        <v>1991</v>
      </c>
      <c r="B27" s="3">
        <v>1</v>
      </c>
      <c r="C27" s="3">
        <v>61.3</v>
      </c>
      <c r="D27" s="3">
        <v>494.4</v>
      </c>
      <c r="E27" s="3"/>
      <c r="F27" s="3"/>
      <c r="G27" s="3"/>
      <c r="H27" s="3"/>
      <c r="I27" s="3">
        <v>35</v>
      </c>
      <c r="J27" s="3">
        <v>43</v>
      </c>
      <c r="K27" s="3">
        <v>634.69999999999993</v>
      </c>
      <c r="Q27" s="2" t="s">
        <v>7</v>
      </c>
      <c r="R27" s="13">
        <v>3034.4000000000005</v>
      </c>
    </row>
    <row r="28" spans="1:31" x14ac:dyDescent="0.35">
      <c r="A28" s="2">
        <v>1992</v>
      </c>
      <c r="B28" s="3"/>
      <c r="C28" s="3">
        <v>5.8</v>
      </c>
      <c r="D28" s="3">
        <v>11.8</v>
      </c>
      <c r="E28" s="3"/>
      <c r="F28" s="3"/>
      <c r="G28" s="3"/>
      <c r="H28" s="3">
        <v>581</v>
      </c>
      <c r="I28" s="3">
        <v>34</v>
      </c>
      <c r="J28" s="3">
        <v>13.5</v>
      </c>
      <c r="K28" s="3">
        <v>646.1</v>
      </c>
      <c r="Q28" s="2" t="s">
        <v>11</v>
      </c>
      <c r="R28" s="13">
        <v>3607.0000000000005</v>
      </c>
    </row>
    <row r="29" spans="1:31" x14ac:dyDescent="0.35">
      <c r="A29" s="2">
        <v>1993</v>
      </c>
      <c r="B29" s="3">
        <v>90</v>
      </c>
      <c r="C29" s="3">
        <v>12.7</v>
      </c>
      <c r="D29" s="3">
        <v>11</v>
      </c>
      <c r="E29" s="3"/>
      <c r="F29" s="3"/>
      <c r="G29" s="3"/>
      <c r="H29" s="3">
        <v>60.9</v>
      </c>
      <c r="I29" s="3">
        <v>117.5</v>
      </c>
      <c r="J29" s="3">
        <v>91</v>
      </c>
      <c r="K29" s="3">
        <v>383.1</v>
      </c>
      <c r="Q29" s="2" t="s">
        <v>55</v>
      </c>
      <c r="R29" s="13">
        <v>4922.3500000000013</v>
      </c>
    </row>
    <row r="30" spans="1:31" x14ac:dyDescent="0.35">
      <c r="A30" s="2">
        <v>1994</v>
      </c>
      <c r="B30" s="3">
        <v>72.2</v>
      </c>
      <c r="C30" s="3">
        <v>11.1</v>
      </c>
      <c r="D30" s="3">
        <v>236.15</v>
      </c>
      <c r="E30" s="3"/>
      <c r="F30" s="3"/>
      <c r="G30" s="3"/>
      <c r="H30" s="3">
        <v>0.5</v>
      </c>
      <c r="I30" s="3">
        <v>109.5</v>
      </c>
      <c r="J30" s="3">
        <v>9.4</v>
      </c>
      <c r="K30" s="3">
        <v>438.84999999999997</v>
      </c>
      <c r="Q30" s="2" t="s">
        <v>5</v>
      </c>
      <c r="R30" s="13">
        <v>273.3</v>
      </c>
    </row>
    <row r="31" spans="1:31" x14ac:dyDescent="0.35">
      <c r="A31" s="2">
        <v>1995</v>
      </c>
      <c r="B31" s="3">
        <v>49.9</v>
      </c>
      <c r="C31" s="3">
        <v>22.1</v>
      </c>
      <c r="D31" s="3">
        <v>1121.2</v>
      </c>
      <c r="E31" s="3"/>
      <c r="F31" s="3"/>
      <c r="G31" s="3"/>
      <c r="H31" s="3">
        <v>105.8</v>
      </c>
      <c r="I31" s="3">
        <v>264.5</v>
      </c>
      <c r="J31" s="3">
        <v>34.4</v>
      </c>
      <c r="K31" s="3">
        <v>1597.9</v>
      </c>
      <c r="Q31" s="2" t="s">
        <v>6</v>
      </c>
      <c r="R31" s="13">
        <v>210</v>
      </c>
    </row>
    <row r="32" spans="1:31" x14ac:dyDescent="0.35">
      <c r="A32" s="2">
        <v>1996</v>
      </c>
      <c r="B32" s="3">
        <v>458.6</v>
      </c>
      <c r="C32" s="3"/>
      <c r="D32" s="3"/>
      <c r="E32" s="3"/>
      <c r="F32" s="3"/>
      <c r="G32" s="3"/>
      <c r="H32" s="3">
        <v>588.20000000000005</v>
      </c>
      <c r="I32" s="3">
        <v>132</v>
      </c>
      <c r="J32" s="3">
        <v>190.4</v>
      </c>
      <c r="K32" s="3">
        <v>1369.2000000000003</v>
      </c>
      <c r="Q32" s="2" t="s">
        <v>8</v>
      </c>
      <c r="R32" s="13">
        <v>185</v>
      </c>
    </row>
    <row r="33" spans="1:18" x14ac:dyDescent="0.35">
      <c r="A33" s="2">
        <v>1997</v>
      </c>
      <c r="B33" s="3">
        <v>172.4</v>
      </c>
      <c r="C33" s="3">
        <v>283.8</v>
      </c>
      <c r="D33" s="3">
        <v>101.3</v>
      </c>
      <c r="E33" s="3"/>
      <c r="F33" s="3"/>
      <c r="G33" s="3"/>
      <c r="H33" s="3">
        <v>14</v>
      </c>
      <c r="I33" s="3">
        <v>104</v>
      </c>
      <c r="J33" s="3">
        <v>256.2</v>
      </c>
      <c r="K33" s="3">
        <v>931.7</v>
      </c>
      <c r="Q33" s="2" t="s">
        <v>9</v>
      </c>
      <c r="R33" s="13">
        <v>4036</v>
      </c>
    </row>
    <row r="34" spans="1:18" x14ac:dyDescent="0.35">
      <c r="A34" s="2">
        <v>1998</v>
      </c>
      <c r="B34" s="3">
        <v>152.80000000000001</v>
      </c>
      <c r="C34" s="3">
        <v>77.7</v>
      </c>
      <c r="D34" s="3">
        <v>39.300000000000004</v>
      </c>
      <c r="E34" s="3"/>
      <c r="F34" s="3"/>
      <c r="G34" s="3"/>
      <c r="H34" s="3">
        <v>51.5</v>
      </c>
      <c r="I34" s="3">
        <v>535</v>
      </c>
      <c r="J34" s="3">
        <v>28.5</v>
      </c>
      <c r="K34" s="3">
        <v>884.8</v>
      </c>
      <c r="Q34" s="2" t="s">
        <v>12</v>
      </c>
      <c r="R34" s="13">
        <v>2075.6999999999998</v>
      </c>
    </row>
    <row r="35" spans="1:18" x14ac:dyDescent="0.35">
      <c r="A35" s="2">
        <v>1999</v>
      </c>
      <c r="B35" s="3">
        <v>282.39999999999998</v>
      </c>
      <c r="C35" s="3">
        <v>458</v>
      </c>
      <c r="D35" s="3">
        <v>167</v>
      </c>
      <c r="E35" s="3"/>
      <c r="F35" s="3"/>
      <c r="G35" s="3"/>
      <c r="H35" s="3">
        <v>17</v>
      </c>
      <c r="I35" s="3">
        <v>123.5</v>
      </c>
      <c r="J35" s="3"/>
      <c r="K35" s="3">
        <v>1047.9000000000001</v>
      </c>
      <c r="Q35" s="2" t="s">
        <v>10</v>
      </c>
      <c r="R35" s="13">
        <v>713.8</v>
      </c>
    </row>
    <row r="36" spans="1:18" x14ac:dyDescent="0.35">
      <c r="A36" s="2">
        <v>2000</v>
      </c>
      <c r="B36" s="3">
        <v>38</v>
      </c>
      <c r="C36" s="3">
        <v>146.5</v>
      </c>
      <c r="D36" s="3">
        <v>13</v>
      </c>
      <c r="E36" s="3"/>
      <c r="F36" s="3"/>
      <c r="G36" s="3"/>
      <c r="H36" s="3">
        <v>136</v>
      </c>
      <c r="I36" s="3">
        <v>173</v>
      </c>
      <c r="J36" s="3"/>
      <c r="K36" s="3">
        <v>506.5</v>
      </c>
      <c r="Q36" s="2" t="s">
        <v>13</v>
      </c>
      <c r="R36" s="13">
        <v>19057.550000000003</v>
      </c>
    </row>
    <row r="37" spans="1:18" x14ac:dyDescent="0.35">
      <c r="A37" s="2">
        <v>2001</v>
      </c>
      <c r="B37" s="3">
        <v>107.5</v>
      </c>
      <c r="C37" s="3">
        <v>227</v>
      </c>
      <c r="D37" s="3">
        <v>150</v>
      </c>
      <c r="E37" s="3"/>
      <c r="F37" s="3"/>
      <c r="G37" s="3"/>
      <c r="H37" s="3">
        <v>843.5</v>
      </c>
      <c r="I37" s="3">
        <v>20.5</v>
      </c>
      <c r="J37" s="3"/>
      <c r="K37" s="3">
        <v>1348.5</v>
      </c>
    </row>
    <row r="38" spans="1:18" x14ac:dyDescent="0.35">
      <c r="A38" s="2">
        <v>2002</v>
      </c>
      <c r="B38" s="3">
        <v>16</v>
      </c>
      <c r="C38" s="3">
        <v>107</v>
      </c>
      <c r="D38" s="3">
        <v>648</v>
      </c>
      <c r="E38" s="3"/>
      <c r="F38" s="3"/>
      <c r="G38" s="3"/>
      <c r="H38" s="3">
        <v>642</v>
      </c>
      <c r="I38" s="3"/>
      <c r="J38" s="3"/>
      <c r="K38" s="3">
        <v>1413</v>
      </c>
    </row>
    <row r="39" spans="1:18" x14ac:dyDescent="0.35">
      <c r="A39" s="2">
        <v>2003</v>
      </c>
      <c r="B39" s="3">
        <v>57.5</v>
      </c>
      <c r="C39" s="3">
        <v>358.2</v>
      </c>
      <c r="D39" s="3">
        <v>114.9</v>
      </c>
      <c r="E39" s="3"/>
      <c r="F39" s="3"/>
      <c r="G39" s="3"/>
      <c r="H39" s="3">
        <v>198.00000000000003</v>
      </c>
      <c r="I39" s="3">
        <v>31</v>
      </c>
      <c r="J39" s="3"/>
      <c r="K39" s="3">
        <v>759.6</v>
      </c>
    </row>
    <row r="40" spans="1:18" x14ac:dyDescent="0.35">
      <c r="A40" s="2">
        <v>2004</v>
      </c>
      <c r="B40" s="3">
        <v>131.6</v>
      </c>
      <c r="C40" s="3">
        <v>182.5</v>
      </c>
      <c r="D40" s="3">
        <v>182.2</v>
      </c>
      <c r="E40" s="3"/>
      <c r="F40" s="3"/>
      <c r="G40" s="3"/>
      <c r="H40" s="3">
        <v>280.70000000000005</v>
      </c>
      <c r="I40" s="3">
        <v>41.8</v>
      </c>
      <c r="J40" s="3"/>
      <c r="K40" s="3">
        <v>818.8</v>
      </c>
    </row>
    <row r="41" spans="1:18" x14ac:dyDescent="0.35">
      <c r="A41" s="2">
        <v>2005</v>
      </c>
      <c r="B41" s="3">
        <v>206</v>
      </c>
      <c r="C41" s="3">
        <v>74</v>
      </c>
      <c r="D41" s="3">
        <v>26</v>
      </c>
      <c r="E41" s="3"/>
      <c r="F41" s="3">
        <v>33</v>
      </c>
      <c r="G41" s="3">
        <v>5</v>
      </c>
      <c r="H41" s="3">
        <v>515</v>
      </c>
      <c r="I41" s="3">
        <v>15</v>
      </c>
      <c r="J41" s="3"/>
      <c r="K41" s="3">
        <v>874</v>
      </c>
    </row>
    <row r="42" spans="1:18" x14ac:dyDescent="0.35">
      <c r="A42" s="2">
        <v>2006</v>
      </c>
      <c r="B42" s="3">
        <v>79</v>
      </c>
      <c r="C42" s="3">
        <v>83</v>
      </c>
      <c r="D42" s="3">
        <v>18</v>
      </c>
      <c r="E42" s="3">
        <v>42</v>
      </c>
      <c r="F42" s="3">
        <v>40</v>
      </c>
      <c r="G42" s="3">
        <v>71</v>
      </c>
      <c r="H42" s="3"/>
      <c r="I42" s="3"/>
      <c r="J42" s="3"/>
      <c r="K42" s="3">
        <v>333</v>
      </c>
    </row>
    <row r="43" spans="1:18" x14ac:dyDescent="0.35">
      <c r="A43" s="2">
        <v>2007</v>
      </c>
      <c r="B43" s="3">
        <v>231</v>
      </c>
      <c r="C43" s="3">
        <v>120</v>
      </c>
      <c r="D43" s="3">
        <v>361</v>
      </c>
      <c r="E43" s="3">
        <v>52</v>
      </c>
      <c r="F43" s="3">
        <v>97</v>
      </c>
      <c r="G43" s="3">
        <v>23</v>
      </c>
      <c r="H43" s="3"/>
      <c r="I43" s="3">
        <v>62</v>
      </c>
      <c r="J43" s="3"/>
      <c r="K43" s="3">
        <v>946</v>
      </c>
    </row>
    <row r="44" spans="1:18" x14ac:dyDescent="0.35">
      <c r="A44" s="2">
        <v>2008</v>
      </c>
      <c r="B44" s="3">
        <v>132</v>
      </c>
      <c r="C44" s="3">
        <v>75</v>
      </c>
      <c r="D44" s="3">
        <v>205</v>
      </c>
      <c r="E44" s="3">
        <v>23</v>
      </c>
      <c r="F44" s="3">
        <v>29</v>
      </c>
      <c r="G44" s="3">
        <v>12</v>
      </c>
      <c r="H44" s="3"/>
      <c r="I44" s="3">
        <v>26</v>
      </c>
      <c r="J44" s="3"/>
      <c r="K44" s="3">
        <v>502</v>
      </c>
    </row>
    <row r="45" spans="1:18" x14ac:dyDescent="0.35">
      <c r="A45" s="2">
        <v>2009</v>
      </c>
      <c r="B45" s="3">
        <v>51</v>
      </c>
      <c r="C45" s="3">
        <v>41</v>
      </c>
      <c r="D45" s="3">
        <v>148</v>
      </c>
      <c r="E45" s="3">
        <v>9</v>
      </c>
      <c r="F45" s="3">
        <v>11</v>
      </c>
      <c r="G45" s="3">
        <v>1</v>
      </c>
      <c r="H45" s="3"/>
      <c r="I45" s="3">
        <v>159</v>
      </c>
      <c r="J45" s="3"/>
      <c r="K45" s="3">
        <v>420</v>
      </c>
    </row>
    <row r="46" spans="1:18" x14ac:dyDescent="0.35">
      <c r="A46" s="2">
        <v>2010</v>
      </c>
      <c r="B46" s="3">
        <v>67</v>
      </c>
      <c r="C46" s="3">
        <v>67</v>
      </c>
      <c r="D46" s="3">
        <v>79</v>
      </c>
      <c r="E46" s="3">
        <v>21</v>
      </c>
      <c r="F46" s="3"/>
      <c r="G46" s="3">
        <v>1</v>
      </c>
      <c r="H46" s="3"/>
      <c r="I46" s="3">
        <v>1</v>
      </c>
      <c r="J46" s="3">
        <v>5</v>
      </c>
      <c r="K46" s="3">
        <v>241</v>
      </c>
    </row>
    <row r="47" spans="1:18" x14ac:dyDescent="0.35">
      <c r="A47" s="2">
        <v>2011</v>
      </c>
      <c r="B47" s="3">
        <v>28</v>
      </c>
      <c r="C47" s="3">
        <v>236</v>
      </c>
      <c r="D47" s="3">
        <v>44</v>
      </c>
      <c r="E47" s="3">
        <v>25</v>
      </c>
      <c r="F47" s="3"/>
      <c r="G47" s="3">
        <v>9</v>
      </c>
      <c r="H47" s="3"/>
      <c r="I47" s="3">
        <v>10</v>
      </c>
      <c r="J47" s="3"/>
      <c r="K47" s="3">
        <v>352</v>
      </c>
    </row>
    <row r="48" spans="1:18" x14ac:dyDescent="0.35">
      <c r="A48" s="2">
        <v>2012</v>
      </c>
      <c r="B48" s="3">
        <v>116</v>
      </c>
      <c r="C48" s="3">
        <v>318</v>
      </c>
      <c r="D48" s="3">
        <v>37</v>
      </c>
      <c r="E48" s="3">
        <v>14</v>
      </c>
      <c r="F48" s="3"/>
      <c r="G48" s="3">
        <v>3</v>
      </c>
      <c r="H48" s="3"/>
      <c r="I48" s="3"/>
      <c r="J48" s="3">
        <v>5</v>
      </c>
      <c r="K48" s="3">
        <v>493</v>
      </c>
    </row>
    <row r="49" spans="1:11" x14ac:dyDescent="0.35">
      <c r="A49" s="2">
        <v>2013</v>
      </c>
      <c r="B49" s="3">
        <v>78</v>
      </c>
      <c r="C49" s="3">
        <v>46</v>
      </c>
      <c r="D49" s="3">
        <v>199</v>
      </c>
      <c r="E49" s="3">
        <v>34</v>
      </c>
      <c r="F49" s="3"/>
      <c r="G49" s="3"/>
      <c r="H49" s="3"/>
      <c r="I49" s="3"/>
      <c r="J49" s="3"/>
      <c r="K49" s="3">
        <v>357</v>
      </c>
    </row>
    <row r="50" spans="1:11" x14ac:dyDescent="0.35">
      <c r="A50" s="2">
        <v>2014</v>
      </c>
      <c r="B50" s="3">
        <v>32</v>
      </c>
      <c r="C50" s="3">
        <v>13</v>
      </c>
      <c r="D50" s="3">
        <v>92</v>
      </c>
      <c r="E50" s="3">
        <v>7</v>
      </c>
      <c r="F50" s="3"/>
      <c r="G50" s="3"/>
      <c r="H50" s="3"/>
      <c r="I50" s="3">
        <v>8</v>
      </c>
      <c r="J50" s="3"/>
      <c r="K50" s="3">
        <v>152</v>
      </c>
    </row>
    <row r="51" spans="1:11" x14ac:dyDescent="0.35">
      <c r="A51" s="2">
        <v>2015</v>
      </c>
      <c r="B51" s="3">
        <v>47</v>
      </c>
      <c r="C51" s="3">
        <v>60</v>
      </c>
      <c r="D51" s="3">
        <v>39</v>
      </c>
      <c r="E51" s="3">
        <v>7</v>
      </c>
      <c r="F51" s="3"/>
      <c r="G51" s="3">
        <v>4</v>
      </c>
      <c r="H51" s="3"/>
      <c r="I51" s="3">
        <v>12</v>
      </c>
      <c r="J51" s="3"/>
      <c r="K51" s="3">
        <v>169</v>
      </c>
    </row>
    <row r="52" spans="1:11" x14ac:dyDescent="0.35">
      <c r="A52" s="2">
        <v>2016</v>
      </c>
      <c r="B52" s="3">
        <v>107</v>
      </c>
      <c r="C52" s="3">
        <v>17</v>
      </c>
      <c r="D52" s="3">
        <v>35</v>
      </c>
      <c r="E52" s="3">
        <v>6</v>
      </c>
      <c r="F52" s="3"/>
      <c r="G52" s="3">
        <v>21</v>
      </c>
      <c r="H52" s="3"/>
      <c r="I52" s="3">
        <v>51</v>
      </c>
      <c r="J52" s="3">
        <v>7</v>
      </c>
      <c r="K52" s="3">
        <v>244</v>
      </c>
    </row>
    <row r="53" spans="1:11" x14ac:dyDescent="0.35">
      <c r="A53" s="2">
        <v>2017</v>
      </c>
      <c r="B53" s="3">
        <v>122.89999999999999</v>
      </c>
      <c r="C53" s="3">
        <v>70.5</v>
      </c>
      <c r="D53" s="3">
        <v>8.3000000000000007</v>
      </c>
      <c r="E53" s="3">
        <v>28.6</v>
      </c>
      <c r="F53" s="3"/>
      <c r="G53" s="3">
        <v>2</v>
      </c>
      <c r="H53" s="3"/>
      <c r="I53" s="3">
        <v>3</v>
      </c>
      <c r="J53" s="3"/>
      <c r="K53" s="3">
        <v>235.29999999999998</v>
      </c>
    </row>
    <row r="54" spans="1:11" x14ac:dyDescent="0.35">
      <c r="A54" s="2">
        <v>2018</v>
      </c>
      <c r="B54" s="3">
        <v>54.800000000000004</v>
      </c>
      <c r="C54" s="3">
        <v>363.5</v>
      </c>
      <c r="D54" s="3">
        <v>268.2</v>
      </c>
      <c r="E54" s="3"/>
      <c r="F54" s="3"/>
      <c r="G54" s="3">
        <v>18.8</v>
      </c>
      <c r="H54" s="3">
        <v>1.9</v>
      </c>
      <c r="I54" s="3">
        <v>7.4</v>
      </c>
      <c r="J54" s="3">
        <v>30.400000000000002</v>
      </c>
      <c r="K54" s="3">
        <v>744.99999999999989</v>
      </c>
    </row>
    <row r="55" spans="1:11" x14ac:dyDescent="0.35">
      <c r="A55" s="2">
        <v>2019</v>
      </c>
      <c r="B55" s="3">
        <v>52.800000000000004</v>
      </c>
      <c r="C55" s="3">
        <v>69.300000000000011</v>
      </c>
      <c r="D55" s="3">
        <v>72.599999999999994</v>
      </c>
      <c r="E55" s="3">
        <v>4.7</v>
      </c>
      <c r="F55" s="3"/>
      <c r="G55" s="3">
        <v>14.200000000000001</v>
      </c>
      <c r="H55" s="3">
        <v>0</v>
      </c>
      <c r="I55" s="3">
        <v>0</v>
      </c>
      <c r="J55" s="3">
        <v>0</v>
      </c>
      <c r="K55" s="3">
        <v>213.6</v>
      </c>
    </row>
    <row r="56" spans="1:11" x14ac:dyDescent="0.35">
      <c r="A56" s="2" t="s">
        <v>30</v>
      </c>
      <c r="B56" s="3">
        <v>3034.4000000000005</v>
      </c>
      <c r="C56" s="3">
        <v>3607</v>
      </c>
      <c r="D56" s="3">
        <v>4922.3500000000004</v>
      </c>
      <c r="E56" s="3">
        <v>273.3</v>
      </c>
      <c r="F56" s="3">
        <v>210</v>
      </c>
      <c r="G56" s="3">
        <v>185</v>
      </c>
      <c r="H56" s="3">
        <v>4036.0000000000005</v>
      </c>
      <c r="I56" s="3">
        <v>2075.7000000000003</v>
      </c>
      <c r="J56" s="3">
        <v>713.80000000000007</v>
      </c>
      <c r="K56" s="3">
        <v>19057.55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7:C16"/>
  <sheetViews>
    <sheetView workbookViewId="0">
      <selection activeCell="B15" sqref="B15"/>
    </sheetView>
  </sheetViews>
  <sheetFormatPr baseColWidth="10" defaultRowHeight="14.5" x14ac:dyDescent="0.35"/>
  <cols>
    <col min="1" max="1" width="26.81640625" bestFit="1" customWidth="1"/>
  </cols>
  <sheetData>
    <row r="7" spans="1:3" ht="25.5" customHeight="1" x14ac:dyDescent="0.35"/>
    <row r="13" spans="1:3" x14ac:dyDescent="0.35">
      <c r="A13" s="8" t="s">
        <v>21</v>
      </c>
    </row>
    <row r="14" spans="1:3" x14ac:dyDescent="0.35">
      <c r="A14" t="s">
        <v>17</v>
      </c>
      <c r="B14" s="4" t="s">
        <v>70</v>
      </c>
      <c r="C14" s="9" t="s">
        <v>51</v>
      </c>
    </row>
    <row r="15" spans="1:3" x14ac:dyDescent="0.35">
      <c r="A15" t="s">
        <v>53</v>
      </c>
      <c r="B15" s="5" t="str">
        <f>CONCATENATE("Nedbygging av ",'pivot nedbygging'!C1," jord i ",'pivot nedbygging'!C2," ",B135)</f>
        <v xml:space="preserve">Nedbygging av dyrka og dyrkbar jord i Telemark </v>
      </c>
      <c r="C15" s="9"/>
    </row>
    <row r="16" spans="1:3" x14ac:dyDescent="0.35">
      <c r="A16" t="s">
        <v>18</v>
      </c>
      <c r="B16" s="5" t="str">
        <f>CONCATENATE("Nedbygging av ",'pivot nedbygging'!C1," jord i ",'pivot nedbygging'!C2," ",B14)</f>
        <v>Nedbygging av dyrka og dyrkbar jord i Telemark 2006 - 2019</v>
      </c>
    </row>
  </sheetData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6"/>
  <sheetViews>
    <sheetView topLeftCell="A2" workbookViewId="0">
      <selection activeCell="A22" sqref="A22"/>
    </sheetView>
  </sheetViews>
  <sheetFormatPr baseColWidth="10" defaultRowHeight="14.5" x14ac:dyDescent="0.35"/>
  <cols>
    <col min="1" max="1" width="19.08984375" bestFit="1" customWidth="1"/>
    <col min="2" max="2" width="18.54296875" bestFit="1" customWidth="1"/>
    <col min="3" max="3" width="19.08984375" bestFit="1" customWidth="1"/>
    <col min="4" max="4" width="17" bestFit="1" customWidth="1"/>
    <col min="5" max="5" width="8.7265625" bestFit="1" customWidth="1"/>
    <col min="6" max="6" width="9.1796875" bestFit="1" customWidth="1"/>
    <col min="7" max="7" width="18.54296875" bestFit="1" customWidth="1"/>
    <col min="8" max="8" width="9.1796875" bestFit="1" customWidth="1"/>
    <col min="9" max="9" width="5" customWidth="1"/>
    <col min="10" max="10" width="5.453125" customWidth="1"/>
    <col min="11" max="11" width="5" customWidth="1"/>
    <col min="12" max="13" width="5.453125" customWidth="1"/>
    <col min="14" max="26" width="5" customWidth="1"/>
    <col min="27" max="27" width="9.1796875" customWidth="1"/>
    <col min="28" max="29" width="5" customWidth="1"/>
    <col min="30" max="30" width="5.453125" customWidth="1"/>
    <col min="31" max="31" width="5" customWidth="1"/>
    <col min="32" max="33" width="5.453125" customWidth="1"/>
    <col min="34" max="35" width="5" customWidth="1"/>
    <col min="36" max="41" width="5.453125" customWidth="1"/>
    <col min="42" max="43" width="5" customWidth="1"/>
    <col min="44" max="44" width="5.453125" customWidth="1"/>
    <col min="45" max="52" width="5" customWidth="1"/>
    <col min="53" max="54" width="9.1796875" customWidth="1"/>
  </cols>
  <sheetData>
    <row r="1" spans="1:3" x14ac:dyDescent="0.35">
      <c r="A1" s="1" t="s">
        <v>2</v>
      </c>
      <c r="B1" t="s">
        <v>1</v>
      </c>
      <c r="C1" t="str">
        <f>IF(B1="(Alle)","dyrka og dyrkbar",B1)</f>
        <v>dyrka og dyrkbar</v>
      </c>
    </row>
    <row r="2" spans="1:3" x14ac:dyDescent="0.35">
      <c r="A2" s="1" t="s">
        <v>3</v>
      </c>
      <c r="B2" t="s">
        <v>36</v>
      </c>
      <c r="C2" t="str">
        <f>IF(B3="(Alle)",B2,B3)</f>
        <v>Telemark</v>
      </c>
    </row>
    <row r="3" spans="1:3" x14ac:dyDescent="0.35">
      <c r="A3" s="1" t="s">
        <v>4</v>
      </c>
      <c r="B3" t="s">
        <v>1</v>
      </c>
    </row>
    <row r="4" spans="1:3" x14ac:dyDescent="0.35">
      <c r="A4" s="1" t="s">
        <v>0</v>
      </c>
      <c r="B4" t="s">
        <v>22</v>
      </c>
    </row>
    <row r="6" spans="1:3" x14ac:dyDescent="0.35">
      <c r="A6" s="1" t="s">
        <v>25</v>
      </c>
      <c r="B6" t="s">
        <v>26</v>
      </c>
    </row>
    <row r="7" spans="1:3" x14ac:dyDescent="0.35">
      <c r="A7" s="2" t="s">
        <v>10</v>
      </c>
      <c r="B7" s="13">
        <v>7.1999999999999993</v>
      </c>
    </row>
    <row r="8" spans="1:3" x14ac:dyDescent="0.35">
      <c r="A8" s="2" t="s">
        <v>56</v>
      </c>
      <c r="B8" s="13">
        <v>3103.2</v>
      </c>
    </row>
    <row r="9" spans="1:3" x14ac:dyDescent="0.35">
      <c r="A9" s="2" t="s">
        <v>55</v>
      </c>
      <c r="B9" s="13">
        <v>553.6</v>
      </c>
    </row>
    <row r="10" spans="1:3" x14ac:dyDescent="0.35">
      <c r="A10" s="2" t="s">
        <v>13</v>
      </c>
      <c r="B10" s="13">
        <v>3663.9999999999995</v>
      </c>
    </row>
    <row r="16" spans="1:3" x14ac:dyDescent="0.35">
      <c r="A16" s="1" t="s">
        <v>2</v>
      </c>
      <c r="B16" t="s">
        <v>1</v>
      </c>
    </row>
    <row r="17" spans="1:5" x14ac:dyDescent="0.35">
      <c r="A17" s="1" t="s">
        <v>3</v>
      </c>
      <c r="B17" t="s">
        <v>36</v>
      </c>
    </row>
    <row r="18" spans="1:5" x14ac:dyDescent="0.35">
      <c r="A18" s="1" t="s">
        <v>4</v>
      </c>
      <c r="B18" t="s">
        <v>1</v>
      </c>
    </row>
    <row r="20" spans="1:5" x14ac:dyDescent="0.35">
      <c r="A20" s="1" t="s">
        <v>26</v>
      </c>
      <c r="B20" s="1" t="s">
        <v>27</v>
      </c>
    </row>
    <row r="21" spans="1:5" x14ac:dyDescent="0.35">
      <c r="A21" s="1" t="s">
        <v>25</v>
      </c>
      <c r="B21" t="s">
        <v>10</v>
      </c>
      <c r="C21" t="s">
        <v>56</v>
      </c>
      <c r="D21" t="s">
        <v>55</v>
      </c>
      <c r="E21" t="s">
        <v>13</v>
      </c>
    </row>
    <row r="22" spans="1:5" x14ac:dyDescent="0.35">
      <c r="A22" s="2">
        <v>2006</v>
      </c>
      <c r="B22" s="3"/>
      <c r="C22" s="3">
        <v>92</v>
      </c>
      <c r="D22" s="3">
        <v>5</v>
      </c>
      <c r="E22" s="3">
        <v>97</v>
      </c>
    </row>
    <row r="23" spans="1:5" x14ac:dyDescent="0.35">
      <c r="A23" s="2">
        <v>2007</v>
      </c>
      <c r="B23" s="3"/>
      <c r="C23" s="3">
        <v>260</v>
      </c>
      <c r="D23" s="3">
        <v>41</v>
      </c>
      <c r="E23" s="3">
        <v>301</v>
      </c>
    </row>
    <row r="24" spans="1:5" x14ac:dyDescent="0.35">
      <c r="A24" s="2">
        <v>2008</v>
      </c>
      <c r="B24" s="3"/>
      <c r="C24" s="3">
        <v>148</v>
      </c>
      <c r="D24" s="3">
        <v>15</v>
      </c>
      <c r="E24" s="3">
        <v>163</v>
      </c>
    </row>
    <row r="25" spans="1:5" x14ac:dyDescent="0.35">
      <c r="A25" s="2">
        <v>2009</v>
      </c>
      <c r="B25" s="3"/>
      <c r="C25" s="3">
        <v>852</v>
      </c>
      <c r="D25" s="3">
        <v>77</v>
      </c>
      <c r="E25" s="3">
        <v>929</v>
      </c>
    </row>
    <row r="26" spans="1:5" x14ac:dyDescent="0.35">
      <c r="A26" s="2">
        <v>2010</v>
      </c>
      <c r="B26" s="3"/>
      <c r="C26" s="3">
        <v>704</v>
      </c>
      <c r="D26" s="3">
        <v>5</v>
      </c>
      <c r="E26" s="3">
        <v>709</v>
      </c>
    </row>
    <row r="27" spans="1:5" x14ac:dyDescent="0.35">
      <c r="A27" s="2">
        <v>2011</v>
      </c>
      <c r="B27" s="3"/>
      <c r="C27" s="3">
        <v>88</v>
      </c>
      <c r="D27" s="3">
        <v>75</v>
      </c>
      <c r="E27" s="3">
        <v>163</v>
      </c>
    </row>
    <row r="28" spans="1:5" x14ac:dyDescent="0.35">
      <c r="A28" s="2">
        <v>2012</v>
      </c>
      <c r="B28" s="3"/>
      <c r="C28" s="3">
        <v>67</v>
      </c>
      <c r="D28" s="3">
        <v>172</v>
      </c>
      <c r="E28" s="3">
        <v>239</v>
      </c>
    </row>
    <row r="29" spans="1:5" x14ac:dyDescent="0.35">
      <c r="A29" s="2">
        <v>2013</v>
      </c>
      <c r="B29" s="3"/>
      <c r="C29" s="3">
        <v>150</v>
      </c>
      <c r="D29" s="3">
        <v>34</v>
      </c>
      <c r="E29" s="3">
        <v>184</v>
      </c>
    </row>
    <row r="30" spans="1:5" x14ac:dyDescent="0.35">
      <c r="A30" s="2">
        <v>2014</v>
      </c>
      <c r="B30" s="3"/>
      <c r="C30" s="3">
        <v>165</v>
      </c>
      <c r="D30" s="3">
        <v>38</v>
      </c>
      <c r="E30" s="3">
        <v>203</v>
      </c>
    </row>
    <row r="31" spans="1:5" x14ac:dyDescent="0.35">
      <c r="A31" s="2">
        <v>2015</v>
      </c>
      <c r="B31" s="3"/>
      <c r="C31" s="3">
        <v>280</v>
      </c>
      <c r="D31" s="3">
        <v>32</v>
      </c>
      <c r="E31" s="3">
        <v>312</v>
      </c>
    </row>
    <row r="32" spans="1:5" x14ac:dyDescent="0.35">
      <c r="A32" s="2">
        <v>2016</v>
      </c>
      <c r="B32" s="3"/>
      <c r="C32" s="3">
        <v>45</v>
      </c>
      <c r="D32" s="3">
        <v>26</v>
      </c>
      <c r="E32" s="3">
        <v>71</v>
      </c>
    </row>
    <row r="33" spans="1:5" x14ac:dyDescent="0.35">
      <c r="A33" s="2">
        <v>2017</v>
      </c>
      <c r="B33" s="3"/>
      <c r="C33" s="3">
        <v>48.599999999999994</v>
      </c>
      <c r="D33" s="3">
        <v>5.6</v>
      </c>
      <c r="E33" s="3">
        <v>54.199999999999996</v>
      </c>
    </row>
    <row r="34" spans="1:5" x14ac:dyDescent="0.35">
      <c r="A34" s="2">
        <v>2018</v>
      </c>
      <c r="B34" s="3">
        <v>0.1</v>
      </c>
      <c r="C34" s="3">
        <v>84.6</v>
      </c>
      <c r="D34" s="3">
        <v>15</v>
      </c>
      <c r="E34" s="3">
        <v>99.699999999999989</v>
      </c>
    </row>
    <row r="35" spans="1:5" x14ac:dyDescent="0.35">
      <c r="A35" s="2">
        <v>2019</v>
      </c>
      <c r="B35" s="3">
        <v>7.1</v>
      </c>
      <c r="C35" s="3">
        <v>119</v>
      </c>
      <c r="D35" s="3">
        <v>13</v>
      </c>
      <c r="E35" s="3">
        <v>139.1</v>
      </c>
    </row>
    <row r="36" spans="1:5" x14ac:dyDescent="0.35">
      <c r="A36" s="2" t="s">
        <v>13</v>
      </c>
      <c r="B36" s="3">
        <v>7.1999999999999993</v>
      </c>
      <c r="C36" s="3">
        <v>3103.2</v>
      </c>
      <c r="D36" s="3">
        <v>553.6</v>
      </c>
      <c r="E36" s="3">
        <v>3663.9999999999995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6:BA46"/>
  <sheetViews>
    <sheetView workbookViewId="0">
      <selection activeCell="U16" sqref="U16"/>
    </sheetView>
  </sheetViews>
  <sheetFormatPr baseColWidth="10" defaultRowHeight="14.5" x14ac:dyDescent="0.35"/>
  <cols>
    <col min="1" max="1" width="27.1796875" customWidth="1"/>
    <col min="2" max="2" width="11.1796875" customWidth="1"/>
    <col min="3" max="52" width="6.1796875" customWidth="1"/>
    <col min="53" max="53" width="10" bestFit="1" customWidth="1"/>
  </cols>
  <sheetData>
    <row r="6" spans="1:2" ht="39.75" customHeight="1" x14ac:dyDescent="0.35"/>
    <row r="13" spans="1:2" x14ac:dyDescent="0.35">
      <c r="A13" s="8" t="s">
        <v>21</v>
      </c>
    </row>
    <row r="14" spans="1:2" x14ac:dyDescent="0.35">
      <c r="A14" t="s">
        <v>18</v>
      </c>
      <c r="B14" s="5" t="str">
        <f>CONCATENATE("Omdisponering av dyrka og dyrkbar jord i ",'pivot dyrka..'!C2)</f>
        <v>Omdisponering av dyrka og dyrkbar jord i (Flere elementer)</v>
      </c>
    </row>
    <row r="42" spans="1:53" x14ac:dyDescent="0.35">
      <c r="B42" s="10">
        <f>IF('pivot dyrka..'!B6&gt;0,'pivot dyrka..'!B6,"")</f>
        <v>1991</v>
      </c>
      <c r="C42" s="10">
        <f>IF('pivot dyrka..'!C6&gt;0,'pivot dyrka..'!C6,"")</f>
        <v>1992</v>
      </c>
      <c r="D42" s="10">
        <f>IF('pivot dyrka..'!D6&gt;0,'pivot dyrka..'!D6,"")</f>
        <v>1993</v>
      </c>
      <c r="E42" s="10">
        <f>IF('pivot dyrka..'!E6&gt;0,'pivot dyrka..'!E6,"")</f>
        <v>1994</v>
      </c>
      <c r="F42" s="10">
        <f>IF('pivot dyrka..'!F6&gt;0,'pivot dyrka..'!F6,"")</f>
        <v>1995</v>
      </c>
      <c r="G42" s="10">
        <f>IF('pivot dyrka..'!G6&gt;0,'pivot dyrka..'!G6,"")</f>
        <v>1996</v>
      </c>
      <c r="H42" s="10">
        <f>IF('pivot dyrka..'!H6&gt;0,'pivot dyrka..'!H6,"")</f>
        <v>1997</v>
      </c>
      <c r="I42" s="10">
        <f>IF('pivot dyrka..'!I6&gt;0,'pivot dyrka..'!I6,"")</f>
        <v>1998</v>
      </c>
      <c r="J42" s="10">
        <f>IF('pivot dyrka..'!J6&gt;0,'pivot dyrka..'!J6,"")</f>
        <v>1999</v>
      </c>
      <c r="K42" s="10">
        <f>IF('pivot dyrka..'!K6&gt;0,'pivot dyrka..'!K6,"")</f>
        <v>2000</v>
      </c>
      <c r="L42" s="10">
        <f>IF('pivot dyrka..'!L6&gt;0,'pivot dyrka..'!L6,"")</f>
        <v>2001</v>
      </c>
      <c r="M42" s="10">
        <f>IF('pivot dyrka..'!M6&gt;0,'pivot dyrka..'!M6,"")</f>
        <v>2002</v>
      </c>
      <c r="N42" s="10">
        <f>IF('pivot dyrka..'!N6&gt;0,'pivot dyrka..'!N6,"")</f>
        <v>2003</v>
      </c>
      <c r="O42" s="10">
        <f>IF('pivot dyrka..'!O6&gt;0,'pivot dyrka..'!O6,"")</f>
        <v>2004</v>
      </c>
      <c r="P42" s="10">
        <f>IF('pivot dyrka..'!P6&gt;0,'pivot dyrka..'!P6,"")</f>
        <v>2005</v>
      </c>
      <c r="Q42" s="10">
        <f>IF('pivot dyrka..'!Q6&gt;0,'pivot dyrka..'!Q6,"")</f>
        <v>2006</v>
      </c>
      <c r="R42" s="10">
        <f>IF('pivot dyrka..'!R6&gt;0,'pivot dyrka..'!R6,"")</f>
        <v>2007</v>
      </c>
      <c r="S42" s="10">
        <f>IF('pivot dyrka..'!S6&gt;0,'pivot dyrka..'!S6,"")</f>
        <v>2008</v>
      </c>
      <c r="T42" s="10">
        <f>IF('pivot dyrka..'!T6&gt;0,'pivot dyrka..'!T6,"")</f>
        <v>2009</v>
      </c>
      <c r="U42" s="10">
        <f>IF('pivot dyrka..'!U6&gt;0,'pivot dyrka..'!U6,"")</f>
        <v>2010</v>
      </c>
      <c r="V42" s="10">
        <f>IF('pivot dyrka..'!V6&gt;0,'pivot dyrka..'!V6,"")</f>
        <v>2011</v>
      </c>
      <c r="W42" s="10">
        <f>IF('pivot dyrka..'!W6&gt;0,'pivot dyrka..'!W6,"")</f>
        <v>2012</v>
      </c>
      <c r="X42" s="10">
        <f>IF('pivot dyrka..'!X6&gt;0,'pivot dyrka..'!X6,"")</f>
        <v>2013</v>
      </c>
      <c r="Y42" s="10">
        <f>IF('pivot dyrka..'!Y6&gt;0,'pivot dyrka..'!Y6,"")</f>
        <v>2014</v>
      </c>
      <c r="Z42" s="10">
        <f>IF('pivot dyrka..'!Z6&gt;0,'pivot dyrka..'!Z6,"")</f>
        <v>2015</v>
      </c>
      <c r="AA42" s="10">
        <f>IF('pivot dyrka..'!AA6&gt;0,'pivot dyrka..'!AA6,"")</f>
        <v>2016</v>
      </c>
      <c r="AB42" s="10">
        <f>IF('pivot dyrka..'!AB6&gt;0,'pivot dyrka..'!AB6,"")</f>
        <v>2017</v>
      </c>
      <c r="AC42" s="10">
        <f>IF('pivot dyrka..'!AC6&gt;0,'pivot dyrka..'!AC6,"")</f>
        <v>2018</v>
      </c>
      <c r="AD42" s="10">
        <f>IF('pivot dyrka..'!AD6&gt;0,'pivot dyrka..'!AD6,"")</f>
        <v>2019</v>
      </c>
      <c r="AE42" s="10" t="str">
        <f>IF('pivot dyrka..'!AE6&gt;0,'pivot dyrka..'!AE6,"")</f>
        <v>Sum</v>
      </c>
      <c r="AF42" s="10" t="str">
        <f>IF('pivot dyrka..'!AF6&gt;0,'pivot dyrka..'!AF6,"")</f>
        <v/>
      </c>
      <c r="AG42" s="10" t="str">
        <f>IF('pivot dyrka..'!AG6&gt;0,'pivot dyrka..'!AG6,"")</f>
        <v/>
      </c>
      <c r="AH42" s="10" t="str">
        <f>IF('pivot dyrka..'!AH6&gt;0,'pivot dyrka..'!AH6,"")</f>
        <v/>
      </c>
      <c r="AI42" s="10" t="str">
        <f>IF('pivot dyrka..'!AI6&gt;0,'pivot dyrka..'!AI6,"")</f>
        <v/>
      </c>
      <c r="AJ42" s="10" t="str">
        <f>IF('pivot dyrka..'!AJ6&gt;0,'pivot dyrka..'!AJ6,"")</f>
        <v/>
      </c>
      <c r="AK42" s="10" t="str">
        <f>IF('pivot dyrka..'!AK6&gt;0,'pivot dyrka..'!AK6,"")</f>
        <v/>
      </c>
      <c r="AL42" s="10" t="str">
        <f>IF('pivot dyrka..'!AL6&gt;0,'pivot dyrka..'!AL6,"")</f>
        <v/>
      </c>
      <c r="AM42" s="10" t="str">
        <f>IF('pivot dyrka..'!AM6&gt;0,'pivot dyrka..'!AM6,"")</f>
        <v/>
      </c>
      <c r="AN42" s="10" t="str">
        <f>IF('pivot dyrka..'!AN6&gt;0,'pivot dyrka..'!AN6,"")</f>
        <v/>
      </c>
      <c r="AO42" s="10" t="str">
        <f>IF('pivot dyrka..'!AO6&gt;0,'pivot dyrka..'!AO6,"")</f>
        <v/>
      </c>
      <c r="AP42" s="10" t="str">
        <f>IF('pivot dyrka..'!AP6&gt;0,'pivot dyrka..'!AP6,"")</f>
        <v/>
      </c>
      <c r="AQ42" s="10" t="str">
        <f>IF('pivot dyrka..'!AQ6&gt;0,'pivot dyrka..'!AQ6,"")</f>
        <v/>
      </c>
      <c r="AR42" s="10" t="str">
        <f>IF('pivot dyrka..'!AR6&gt;0,'pivot dyrka..'!AR6,"")</f>
        <v/>
      </c>
      <c r="AS42" s="10" t="str">
        <f>IF('pivot dyrka..'!AS6&gt;0,'pivot dyrka..'!AS6,"")</f>
        <v/>
      </c>
      <c r="AT42" s="10" t="str">
        <f>IF('pivot dyrka..'!AT6&gt;0,'pivot dyrka..'!AT6,"")</f>
        <v/>
      </c>
      <c r="AU42" s="10" t="str">
        <f>IF('pivot dyrka..'!AU6&gt;0,'pivot dyrka..'!AU6,"")</f>
        <v/>
      </c>
      <c r="AV42" s="10" t="str">
        <f>IF('pivot dyrka..'!AV6&gt;0,'pivot dyrka..'!AV6,"")</f>
        <v/>
      </c>
      <c r="AW42" s="10" t="str">
        <f>IF('pivot dyrka..'!AW6&gt;0,'pivot dyrka..'!AW6,"")</f>
        <v/>
      </c>
      <c r="AX42" s="10" t="str">
        <f>IF('pivot dyrka..'!AX6&gt;0,'pivot dyrka..'!AX6,"")</f>
        <v/>
      </c>
      <c r="AY42" s="10" t="str">
        <f>IF('pivot dyrka..'!AY6&gt;0,'pivot dyrka..'!AY6,"")</f>
        <v/>
      </c>
      <c r="AZ42" s="10" t="str">
        <f>IF('pivot dyrka..'!AZ6&gt;0,'pivot dyrka..'!AZ6,"")</f>
        <v/>
      </c>
      <c r="BA42" s="10" t="str">
        <f>IF('pivot dyrka..'!BA6&gt;0,'pivot dyrka..'!BA6,"")</f>
        <v/>
      </c>
    </row>
    <row r="43" spans="1:53" x14ac:dyDescent="0.35">
      <c r="A43" t="str">
        <f>+'pivot dyrka..'!A7</f>
        <v>Ikke fordelt</v>
      </c>
      <c r="B43" s="3" t="str">
        <f>IF('pivot dyrka..'!B7&gt;0,'pivot dyrka..'!B7,"")</f>
        <v/>
      </c>
      <c r="C43" s="3" t="str">
        <f>IF('pivot dyrka..'!C7&gt;0,'pivot dyrka..'!C7,"")</f>
        <v/>
      </c>
      <c r="D43" s="3" t="str">
        <f>IF('pivot dyrka..'!D7&gt;0,'pivot dyrka..'!D7,"")</f>
        <v/>
      </c>
      <c r="E43" s="3" t="str">
        <f>IF('pivot dyrka..'!E7&gt;0,'pivot dyrka..'!E7,"")</f>
        <v/>
      </c>
      <c r="F43" s="3" t="str">
        <f>IF('pivot dyrka..'!F7&gt;0,'pivot dyrka..'!F7,"")</f>
        <v/>
      </c>
      <c r="G43" s="3" t="str">
        <f>IF('pivot dyrka..'!G7&gt;0,'pivot dyrka..'!G7,"")</f>
        <v/>
      </c>
      <c r="H43" s="3" t="str">
        <f>IF('pivot dyrka..'!H7&gt;0,'pivot dyrka..'!H7,"")</f>
        <v/>
      </c>
      <c r="I43" s="3" t="str">
        <f>IF('pivot dyrka..'!I7&gt;0,'pivot dyrka..'!I7,"")</f>
        <v/>
      </c>
      <c r="J43" s="3" t="str">
        <f>IF('pivot dyrka..'!J7&gt;0,'pivot dyrka..'!J7,"")</f>
        <v/>
      </c>
      <c r="K43" s="3" t="str">
        <f>IF('pivot dyrka..'!K7&gt;0,'pivot dyrka..'!K7,"")</f>
        <v/>
      </c>
      <c r="L43" s="3" t="str">
        <f>IF('pivot dyrka..'!L7&gt;0,'pivot dyrka..'!L7,"")</f>
        <v/>
      </c>
      <c r="M43" s="3" t="str">
        <f>IF('pivot dyrka..'!M7&gt;0,'pivot dyrka..'!M7,"")</f>
        <v/>
      </c>
      <c r="N43" s="3" t="str">
        <f>IF('pivot dyrka..'!N7&gt;0,'pivot dyrka..'!N7,"")</f>
        <v/>
      </c>
      <c r="O43" s="3">
        <f>IF('pivot dyrka..'!O7&gt;0,'pivot dyrka..'!O7,"")</f>
        <v>194</v>
      </c>
      <c r="P43" s="3" t="str">
        <f>IF('pivot dyrka..'!P7&gt;0,'pivot dyrka..'!P7,"")</f>
        <v/>
      </c>
      <c r="Q43" s="3" t="str">
        <f>IF('pivot dyrka..'!Q7&gt;0,'pivot dyrka..'!Q7,"")</f>
        <v/>
      </c>
      <c r="R43" s="3" t="str">
        <f>IF('pivot dyrka..'!R7&gt;0,'pivot dyrka..'!R7,"")</f>
        <v/>
      </c>
      <c r="S43" s="3" t="str">
        <f>IF('pivot dyrka..'!S7&gt;0,'pivot dyrka..'!S7,"")</f>
        <v/>
      </c>
      <c r="T43" s="3" t="str">
        <f>IF('pivot dyrka..'!T7&gt;0,'pivot dyrka..'!T7,"")</f>
        <v/>
      </c>
      <c r="U43" s="3" t="str">
        <f>IF('pivot dyrka..'!U7&gt;0,'pivot dyrka..'!U7,"")</f>
        <v/>
      </c>
      <c r="V43" s="3" t="str">
        <f>IF('pivot dyrka..'!V7&gt;0,'pivot dyrka..'!V7,"")</f>
        <v/>
      </c>
      <c r="W43" s="3" t="str">
        <f>IF('pivot dyrka..'!W7&gt;0,'pivot dyrka..'!W7,"")</f>
        <v/>
      </c>
      <c r="X43" s="3" t="str">
        <f>IF('pivot dyrka..'!X7&gt;0,'pivot dyrka..'!X7,"")</f>
        <v/>
      </c>
      <c r="Y43" s="3" t="str">
        <f>IF('pivot dyrka..'!Y7&gt;0,'pivot dyrka..'!Y7,"")</f>
        <v/>
      </c>
      <c r="Z43" s="3" t="str">
        <f>IF('pivot dyrka..'!Z7&gt;0,'pivot dyrka..'!Z7,"")</f>
        <v/>
      </c>
      <c r="AA43" s="3" t="str">
        <f>IF('pivot dyrka..'!AA7&gt;0,'pivot dyrka..'!AA7,"")</f>
        <v/>
      </c>
      <c r="AB43" s="3" t="str">
        <f>IF('pivot dyrka..'!AB7&gt;0,'pivot dyrka..'!AB7,"")</f>
        <v/>
      </c>
      <c r="AC43" s="3" t="str">
        <f>IF('pivot dyrka..'!AC7&gt;0,'pivot dyrka..'!AC7,"")</f>
        <v/>
      </c>
      <c r="AD43" s="3" t="str">
        <f>IF('pivot dyrka..'!AD7&gt;0,'pivot dyrka..'!AD7,"")</f>
        <v/>
      </c>
      <c r="AE43" s="3">
        <f>IF('pivot dyrka..'!AE7&gt;0,'pivot dyrka..'!AE7,"")</f>
        <v>194</v>
      </c>
      <c r="AF43" s="3" t="str">
        <f>IF('pivot dyrka..'!AF7&gt;0,'pivot dyrka..'!AF7,"")</f>
        <v/>
      </c>
      <c r="AG43" s="3" t="str">
        <f>IF('pivot dyrka..'!AG7&gt;0,'pivot dyrka..'!AG7,"")</f>
        <v/>
      </c>
      <c r="AH43" s="3" t="str">
        <f>IF('pivot dyrka..'!AH7&gt;0,'pivot dyrka..'!AH7,"")</f>
        <v/>
      </c>
      <c r="AI43" s="3" t="str">
        <f>IF('pivot dyrka..'!AI7&gt;0,'pivot dyrka..'!AI7,"")</f>
        <v/>
      </c>
      <c r="AJ43" s="3" t="str">
        <f>IF('pivot dyrka..'!AJ7&gt;0,'pivot dyrka..'!AJ7,"")</f>
        <v/>
      </c>
      <c r="AK43" s="3" t="str">
        <f>IF('pivot dyrka..'!AK7&gt;0,'pivot dyrka..'!AK7,"")</f>
        <v/>
      </c>
      <c r="AL43" s="3" t="str">
        <f>IF('pivot dyrka..'!AL7&gt;0,'pivot dyrka..'!AL7,"")</f>
        <v/>
      </c>
      <c r="AM43" s="3" t="str">
        <f>IF('pivot dyrka..'!AM7&gt;0,'pivot dyrka..'!AM7,"")</f>
        <v/>
      </c>
      <c r="AN43" s="3" t="str">
        <f>IF('pivot dyrka..'!AN7&gt;0,'pivot dyrka..'!AN7,"")</f>
        <v/>
      </c>
      <c r="AO43" s="3" t="str">
        <f>IF('pivot dyrka..'!AO7&gt;0,'pivot dyrka..'!AO7,"")</f>
        <v/>
      </c>
      <c r="AP43" s="3" t="str">
        <f>IF('pivot dyrka..'!AP7&gt;0,'pivot dyrka..'!AP7,"")</f>
        <v/>
      </c>
      <c r="AQ43" s="3" t="str">
        <f>IF('pivot dyrka..'!AQ7&gt;0,'pivot dyrka..'!AQ7,"")</f>
        <v/>
      </c>
      <c r="AR43" s="3" t="str">
        <f>IF('pivot dyrka..'!AR7&gt;0,'pivot dyrka..'!AR7,"")</f>
        <v/>
      </c>
      <c r="AS43" s="3" t="str">
        <f>IF('pivot dyrka..'!AS7&gt;0,'pivot dyrka..'!AS7,"")</f>
        <v/>
      </c>
      <c r="AT43" s="3" t="str">
        <f>IF('pivot dyrka..'!AT7&gt;0,'pivot dyrka..'!AT7,"")</f>
        <v/>
      </c>
      <c r="AU43" s="3" t="str">
        <f>IF('pivot dyrka..'!AU7&gt;0,'pivot dyrka..'!AU7,"")</f>
        <v/>
      </c>
      <c r="AV43" s="3" t="str">
        <f>IF('pivot dyrka..'!AV7&gt;0,'pivot dyrka..'!AV7,"")</f>
        <v/>
      </c>
      <c r="AW43" s="3" t="str">
        <f>IF('pivot dyrka..'!AW7&gt;0,'pivot dyrka..'!AW7,"")</f>
        <v/>
      </c>
      <c r="AX43" s="3" t="str">
        <f>IF('pivot dyrka..'!AX7&gt;0,'pivot dyrka..'!AX7,"")</f>
        <v/>
      </c>
      <c r="AY43" s="3" t="str">
        <f>IF('pivot dyrka..'!AY7&gt;0,'pivot dyrka..'!AY7,"")</f>
        <v/>
      </c>
      <c r="AZ43" s="3" t="str">
        <f>IF('pivot dyrka..'!AZ7&gt;0,'pivot dyrka..'!AZ7,"")</f>
        <v/>
      </c>
      <c r="BA43" s="3" t="str">
        <f>IF('pivot dyrka..'!BA7&gt;0,'pivot dyrka..'!BA7,"")</f>
        <v/>
      </c>
    </row>
    <row r="44" spans="1:53" x14ac:dyDescent="0.35">
      <c r="A44" t="str">
        <f>+'pivot dyrka..'!A8</f>
        <v>dyrka</v>
      </c>
      <c r="B44" s="3">
        <f>IF('pivot dyrka..'!B8&gt;0,'pivot dyrka..'!B8,"")</f>
        <v>757.69999999999993</v>
      </c>
      <c r="C44" s="3">
        <f>IF('pivot dyrka..'!C8&gt;0,'pivot dyrka..'!C8,"")</f>
        <v>706.09999999999991</v>
      </c>
      <c r="D44" s="3">
        <f>IF('pivot dyrka..'!D8&gt;0,'pivot dyrka..'!D8,"")</f>
        <v>1066.5999999999999</v>
      </c>
      <c r="E44" s="3">
        <f>IF('pivot dyrka..'!E8&gt;0,'pivot dyrka..'!E8,"")</f>
        <v>494.75</v>
      </c>
      <c r="F44" s="3">
        <f>IF('pivot dyrka..'!F8&gt;0,'pivot dyrka..'!F8,"")</f>
        <v>3299.0000000000005</v>
      </c>
      <c r="G44" s="3">
        <f>IF('pivot dyrka..'!G8&gt;0,'pivot dyrka..'!G8,"")</f>
        <v>1146.8000000000002</v>
      </c>
      <c r="H44" s="3">
        <f>IF('pivot dyrka..'!H8&gt;0,'pivot dyrka..'!H8,"")</f>
        <v>818.69999999999982</v>
      </c>
      <c r="I44" s="3">
        <f>IF('pivot dyrka..'!I8&gt;0,'pivot dyrka..'!I8,"")</f>
        <v>997.59999999999991</v>
      </c>
      <c r="J44" s="3">
        <f>IF('pivot dyrka..'!J8&gt;0,'pivot dyrka..'!J8,"")</f>
        <v>1017.9</v>
      </c>
      <c r="K44" s="3">
        <f>IF('pivot dyrka..'!K8&gt;0,'pivot dyrka..'!K8,"")</f>
        <v>732.5</v>
      </c>
      <c r="L44" s="3">
        <f>IF('pivot dyrka..'!L8&gt;0,'pivot dyrka..'!L8,"")</f>
        <v>1314.5</v>
      </c>
      <c r="M44" s="3">
        <f>IF('pivot dyrka..'!M8&gt;0,'pivot dyrka..'!M8,"")</f>
        <v>1422</v>
      </c>
      <c r="N44" s="3">
        <f>IF('pivot dyrka..'!N8&gt;0,'pivot dyrka..'!N8,"")</f>
        <v>735.5</v>
      </c>
      <c r="O44" s="3">
        <f>IF('pivot dyrka..'!O8&gt;0,'pivot dyrka..'!O8,"")</f>
        <v>745.2</v>
      </c>
      <c r="P44" s="3">
        <f>IF('pivot dyrka..'!P8&gt;0,'pivot dyrka..'!P8,"")</f>
        <v>1009</v>
      </c>
      <c r="Q44" s="3">
        <f>IF('pivot dyrka..'!Q8&gt;0,'pivot dyrka..'!Q8,"")</f>
        <v>419</v>
      </c>
      <c r="R44" s="3">
        <f>IF('pivot dyrka..'!R8&gt;0,'pivot dyrka..'!R8,"")</f>
        <v>1058</v>
      </c>
      <c r="S44" s="3">
        <f>IF('pivot dyrka..'!S8&gt;0,'pivot dyrka..'!S8,"")</f>
        <v>409</v>
      </c>
      <c r="T44" s="3">
        <f>IF('pivot dyrka..'!T8&gt;0,'pivot dyrka..'!T8,"")</f>
        <v>562</v>
      </c>
      <c r="U44" s="3">
        <f>IF('pivot dyrka..'!U8&gt;0,'pivot dyrka..'!U8,"")</f>
        <v>213</v>
      </c>
      <c r="V44" s="3">
        <f>IF('pivot dyrka..'!V8&gt;0,'pivot dyrka..'!V8,"")</f>
        <v>277</v>
      </c>
      <c r="W44" s="3">
        <f>IF('pivot dyrka..'!W8&gt;0,'pivot dyrka..'!W8,"")</f>
        <v>421</v>
      </c>
      <c r="X44" s="3">
        <f>IF('pivot dyrka..'!X8&gt;0,'pivot dyrka..'!X8,"")</f>
        <v>540</v>
      </c>
      <c r="Y44" s="3">
        <f>IF('pivot dyrka..'!Y8&gt;0,'pivot dyrka..'!Y8,"")</f>
        <v>173</v>
      </c>
      <c r="Z44" s="3">
        <f>IF('pivot dyrka..'!Z8&gt;0,'pivot dyrka..'!Z8,"")</f>
        <v>231</v>
      </c>
      <c r="AA44" s="3">
        <f>IF('pivot dyrka..'!AA8&gt;0,'pivot dyrka..'!AA8,"")</f>
        <v>224</v>
      </c>
      <c r="AB44" s="3">
        <f>IF('pivot dyrka..'!AB8&gt;0,'pivot dyrka..'!AB8,"")</f>
        <v>172.90000000000003</v>
      </c>
      <c r="AC44" s="3">
        <f>IF('pivot dyrka..'!AC8&gt;0,'pivot dyrka..'!AC8,"")</f>
        <v>331.19999999999993</v>
      </c>
      <c r="AD44" s="3">
        <f>IF('pivot dyrka..'!AD8&gt;0,'pivot dyrka..'!AD8,"")</f>
        <v>224.3</v>
      </c>
      <c r="AE44" s="3">
        <f>IF('pivot dyrka..'!AE8&gt;0,'pivot dyrka..'!AE8,"")</f>
        <v>21519.25</v>
      </c>
      <c r="AF44" s="3" t="str">
        <f>IF('pivot dyrka..'!AF8&gt;0,'pivot dyrka..'!AF8,"")</f>
        <v/>
      </c>
      <c r="AG44" s="3" t="str">
        <f>IF('pivot dyrka..'!AG8&gt;0,'pivot dyrka..'!AG8,"")</f>
        <v/>
      </c>
      <c r="AH44" s="3" t="str">
        <f>IF('pivot dyrka..'!AH8&gt;0,'pivot dyrka..'!AH8,"")</f>
        <v/>
      </c>
      <c r="AI44" s="3" t="str">
        <f>IF('pivot dyrka..'!AI8&gt;0,'pivot dyrka..'!AI8,"")</f>
        <v/>
      </c>
      <c r="AJ44" s="3" t="str">
        <f>IF('pivot dyrka..'!AJ8&gt;0,'pivot dyrka..'!AJ8,"")</f>
        <v/>
      </c>
      <c r="AK44" s="3" t="str">
        <f>IF('pivot dyrka..'!AK8&gt;0,'pivot dyrka..'!AK8,"")</f>
        <v/>
      </c>
      <c r="AL44" s="3" t="str">
        <f>IF('pivot dyrka..'!AL8&gt;0,'pivot dyrka..'!AL8,"")</f>
        <v/>
      </c>
      <c r="AM44" s="3" t="str">
        <f>IF('pivot dyrka..'!AM8&gt;0,'pivot dyrka..'!AM8,"")</f>
        <v/>
      </c>
      <c r="AN44" s="3" t="str">
        <f>IF('pivot dyrka..'!AN8&gt;0,'pivot dyrka..'!AN8,"")</f>
        <v/>
      </c>
      <c r="AO44" s="3" t="str">
        <f>IF('pivot dyrka..'!AO8&gt;0,'pivot dyrka..'!AO8,"")</f>
        <v/>
      </c>
      <c r="AP44" s="3" t="str">
        <f>IF('pivot dyrka..'!AP8&gt;0,'pivot dyrka..'!AP8,"")</f>
        <v/>
      </c>
      <c r="AQ44" s="3" t="str">
        <f>IF('pivot dyrka..'!AQ8&gt;0,'pivot dyrka..'!AQ8,"")</f>
        <v/>
      </c>
      <c r="AR44" s="3" t="str">
        <f>IF('pivot dyrka..'!AR8&gt;0,'pivot dyrka..'!AR8,"")</f>
        <v/>
      </c>
      <c r="AS44" s="3" t="str">
        <f>IF('pivot dyrka..'!AS8&gt;0,'pivot dyrka..'!AS8,"")</f>
        <v/>
      </c>
      <c r="AT44" s="3" t="str">
        <f>IF('pivot dyrka..'!AT8&gt;0,'pivot dyrka..'!AT8,"")</f>
        <v/>
      </c>
      <c r="AU44" s="3" t="str">
        <f>IF('pivot dyrka..'!AU8&gt;0,'pivot dyrka..'!AU8,"")</f>
        <v/>
      </c>
      <c r="AV44" s="3" t="str">
        <f>IF('pivot dyrka..'!AV8&gt;0,'pivot dyrka..'!AV8,"")</f>
        <v/>
      </c>
      <c r="AW44" s="3" t="str">
        <f>IF('pivot dyrka..'!AW8&gt;0,'pivot dyrka..'!AW8,"")</f>
        <v/>
      </c>
      <c r="AX44" s="3" t="str">
        <f>IF('pivot dyrka..'!AX8&gt;0,'pivot dyrka..'!AX8,"")</f>
        <v/>
      </c>
      <c r="AY44" s="3" t="str">
        <f>IF('pivot dyrka..'!AY8&gt;0,'pivot dyrka..'!AY8,"")</f>
        <v/>
      </c>
      <c r="AZ44" s="3" t="str">
        <f>IF('pivot dyrka..'!AZ8&gt;0,'pivot dyrka..'!AZ8,"")</f>
        <v/>
      </c>
      <c r="BA44" s="3" t="str">
        <f>IF('pivot dyrka..'!BA8&gt;0,'pivot dyrka..'!BA8,"")</f>
        <v/>
      </c>
    </row>
    <row r="45" spans="1:53" x14ac:dyDescent="0.35">
      <c r="A45" t="str">
        <f>+'pivot dyrka..'!A9</f>
        <v>dyrkbar</v>
      </c>
      <c r="B45" s="3">
        <f>IF('pivot dyrka..'!B9&gt;0,'pivot dyrka..'!B9,"")</f>
        <v>31</v>
      </c>
      <c r="C45" s="3">
        <f>IF('pivot dyrka..'!C9&gt;0,'pivot dyrka..'!C9,"")</f>
        <v>69</v>
      </c>
      <c r="D45" s="3">
        <f>IF('pivot dyrka..'!D9&gt;0,'pivot dyrka..'!D9,"")</f>
        <v>98.5</v>
      </c>
      <c r="E45" s="3">
        <f>IF('pivot dyrka..'!E9&gt;0,'pivot dyrka..'!E9,"")</f>
        <v>97.1</v>
      </c>
      <c r="F45" s="3">
        <f>IF('pivot dyrka..'!F9&gt;0,'pivot dyrka..'!F9,"")</f>
        <v>282.89999999999998</v>
      </c>
      <c r="G45" s="3">
        <f>IF('pivot dyrka..'!G9&gt;0,'pivot dyrka..'!G9,"")</f>
        <v>511.4</v>
      </c>
      <c r="H45" s="3">
        <f>IF('pivot dyrka..'!H9&gt;0,'pivot dyrka..'!H9,"")</f>
        <v>316</v>
      </c>
      <c r="I45" s="3">
        <f>IF('pivot dyrka..'!I9&gt;0,'pivot dyrka..'!I9,"")</f>
        <v>60.2</v>
      </c>
      <c r="J45" s="3">
        <f>IF('pivot dyrka..'!J9&gt;0,'pivot dyrka..'!J9,"")</f>
        <v>275</v>
      </c>
      <c r="K45" s="3">
        <f>IF('pivot dyrka..'!K9&gt;0,'pivot dyrka..'!K9,"")</f>
        <v>20</v>
      </c>
      <c r="L45" s="3">
        <f>IF('pivot dyrka..'!L9&gt;0,'pivot dyrka..'!L9,"")</f>
        <v>48</v>
      </c>
      <c r="M45" s="3">
        <f>IF('pivot dyrka..'!M9&gt;0,'pivot dyrka..'!M9,"")</f>
        <v>154</v>
      </c>
      <c r="N45" s="3">
        <f>IF('pivot dyrka..'!N9&gt;0,'pivot dyrka..'!N9,"")</f>
        <v>278.10000000000002</v>
      </c>
      <c r="O45" s="3">
        <f>IF('pivot dyrka..'!O9&gt;0,'pivot dyrka..'!O9,"")</f>
        <v>73.599999999999994</v>
      </c>
      <c r="P45" s="3">
        <f>IF('pivot dyrka..'!P9&gt;0,'pivot dyrka..'!P9,"")</f>
        <v>296</v>
      </c>
      <c r="Q45" s="3">
        <f>IF('pivot dyrka..'!Q9&gt;0,'pivot dyrka..'!Q9,"")</f>
        <v>138</v>
      </c>
      <c r="R45" s="3">
        <f>IF('pivot dyrka..'!R9&gt;0,'pivot dyrka..'!R9,"")</f>
        <v>256</v>
      </c>
      <c r="S45" s="3">
        <f>IF('pivot dyrka..'!S9&gt;0,'pivot dyrka..'!S9,"")</f>
        <v>263</v>
      </c>
      <c r="T45" s="3">
        <f>IF('pivot dyrka..'!T9&gt;0,'pivot dyrka..'!T9,"")</f>
        <v>827</v>
      </c>
      <c r="U45" s="3">
        <f>IF('pivot dyrka..'!U9&gt;0,'pivot dyrka..'!U9,"")</f>
        <v>740</v>
      </c>
      <c r="V45" s="3">
        <f>IF('pivot dyrka..'!V9&gt;0,'pivot dyrka..'!V9,"")</f>
        <v>247</v>
      </c>
      <c r="W45" s="3">
        <f>IF('pivot dyrka..'!W9&gt;0,'pivot dyrka..'!W9,"")</f>
        <v>371</v>
      </c>
      <c r="X45" s="3">
        <f>IF('pivot dyrka..'!X9&gt;0,'pivot dyrka..'!X9,"")</f>
        <v>76</v>
      </c>
      <c r="Y45" s="3">
        <f>IF('pivot dyrka..'!Y9&gt;0,'pivot dyrka..'!Y9,"")</f>
        <v>207</v>
      </c>
      <c r="Z45" s="3">
        <f>IF('pivot dyrka..'!Z9&gt;0,'pivot dyrka..'!Z9,"")</f>
        <v>297</v>
      </c>
      <c r="AA45" s="3">
        <f>IF('pivot dyrka..'!AA9&gt;0,'pivot dyrka..'!AA9,"")</f>
        <v>101</v>
      </c>
      <c r="AB45" s="3">
        <f>IF('pivot dyrka..'!AB9&gt;0,'pivot dyrka..'!AB9,"")</f>
        <v>128.10000000000002</v>
      </c>
      <c r="AC45" s="3">
        <f>IF('pivot dyrka..'!AC9&gt;0,'pivot dyrka..'!AC9,"")</f>
        <v>523.40000000000009</v>
      </c>
      <c r="AD45" s="3">
        <f>IF('pivot dyrka..'!AD9&gt;0,'pivot dyrka..'!AD9,"")</f>
        <v>144.10000000000002</v>
      </c>
      <c r="AE45" s="3">
        <f>IF('pivot dyrka..'!AE9&gt;0,'pivot dyrka..'!AE9,"")</f>
        <v>6929.4000000000015</v>
      </c>
      <c r="AF45" s="3" t="str">
        <f>IF('pivot dyrka..'!AF9&gt;0,'pivot dyrka..'!AF9,"")</f>
        <v/>
      </c>
      <c r="AG45" s="3" t="str">
        <f>IF('pivot dyrka..'!AG9&gt;0,'pivot dyrka..'!AG9,"")</f>
        <v/>
      </c>
      <c r="AH45" s="3" t="str">
        <f>IF('pivot dyrka..'!AH9&gt;0,'pivot dyrka..'!AH9,"")</f>
        <v/>
      </c>
      <c r="AI45" s="3" t="str">
        <f>IF('pivot dyrka..'!AI9&gt;0,'pivot dyrka..'!AI9,"")</f>
        <v/>
      </c>
      <c r="AJ45" s="3" t="str">
        <f>IF('pivot dyrka..'!AJ9&gt;0,'pivot dyrka..'!AJ9,"")</f>
        <v/>
      </c>
      <c r="AK45" s="3" t="str">
        <f>IF('pivot dyrka..'!AK9&gt;0,'pivot dyrka..'!AK9,"")</f>
        <v/>
      </c>
      <c r="AL45" s="3" t="str">
        <f>IF('pivot dyrka..'!AL9&gt;0,'pivot dyrka..'!AL9,"")</f>
        <v/>
      </c>
      <c r="AM45" s="3" t="str">
        <f>IF('pivot dyrka..'!AM9&gt;0,'pivot dyrka..'!AM9,"")</f>
        <v/>
      </c>
      <c r="AN45" s="3" t="str">
        <f>IF('pivot dyrka..'!AN9&gt;0,'pivot dyrka..'!AN9,"")</f>
        <v/>
      </c>
      <c r="AO45" s="3" t="str">
        <f>IF('pivot dyrka..'!AO9&gt;0,'pivot dyrka..'!AO9,"")</f>
        <v/>
      </c>
      <c r="AP45" s="3" t="str">
        <f>IF('pivot dyrka..'!AP9&gt;0,'pivot dyrka..'!AP9,"")</f>
        <v/>
      </c>
      <c r="AQ45" s="3" t="str">
        <f>IF('pivot dyrka..'!AQ9&gt;0,'pivot dyrka..'!AQ9,"")</f>
        <v/>
      </c>
      <c r="AR45" s="3" t="str">
        <f>IF('pivot dyrka..'!AR9&gt;0,'pivot dyrka..'!AR9,"")</f>
        <v/>
      </c>
      <c r="AS45" s="3" t="str">
        <f>IF('pivot dyrka..'!AS9&gt;0,'pivot dyrka..'!AS9,"")</f>
        <v/>
      </c>
      <c r="AT45" s="3" t="str">
        <f>IF('pivot dyrka..'!AT9&gt;0,'pivot dyrka..'!AT9,"")</f>
        <v/>
      </c>
      <c r="AU45" s="3" t="str">
        <f>IF('pivot dyrka..'!AU9&gt;0,'pivot dyrka..'!AU9,"")</f>
        <v/>
      </c>
      <c r="AV45" s="3" t="str">
        <f>IF('pivot dyrka..'!AV9&gt;0,'pivot dyrka..'!AV9,"")</f>
        <v/>
      </c>
      <c r="AW45" s="3" t="str">
        <f>IF('pivot dyrka..'!AW9&gt;0,'pivot dyrka..'!AW9,"")</f>
        <v/>
      </c>
      <c r="AX45" s="3" t="str">
        <f>IF('pivot dyrka..'!AX9&gt;0,'pivot dyrka..'!AX9,"")</f>
        <v/>
      </c>
      <c r="AY45" s="3" t="str">
        <f>IF('pivot dyrka..'!AY9&gt;0,'pivot dyrka..'!AY9,"")</f>
        <v/>
      </c>
      <c r="AZ45" s="3" t="str">
        <f>IF('pivot dyrka..'!AZ9&gt;0,'pivot dyrka..'!AZ9,"")</f>
        <v/>
      </c>
      <c r="BA45" s="3" t="str">
        <f>IF('pivot dyrka..'!BA9&gt;0,'pivot dyrka..'!BA9,"")</f>
        <v/>
      </c>
    </row>
    <row r="46" spans="1:53" x14ac:dyDescent="0.35">
      <c r="A46" t="str">
        <f>+'pivot dyrka..'!A10</f>
        <v>Sum</v>
      </c>
      <c r="B46" s="3">
        <f>IF('pivot dyrka..'!B10&gt;0,'pivot dyrka..'!B10,"")</f>
        <v>788.69999999999993</v>
      </c>
      <c r="C46" s="3">
        <f>IF('pivot dyrka..'!C10&gt;0,'pivot dyrka..'!C10,"")</f>
        <v>775.09999999999991</v>
      </c>
      <c r="D46" s="3">
        <f>IF('pivot dyrka..'!D10&gt;0,'pivot dyrka..'!D10,"")</f>
        <v>1165.0999999999999</v>
      </c>
      <c r="E46" s="3">
        <f>IF('pivot dyrka..'!E10&gt;0,'pivot dyrka..'!E10,"")</f>
        <v>591.85</v>
      </c>
      <c r="F46" s="3">
        <f>IF('pivot dyrka..'!F10&gt;0,'pivot dyrka..'!F10,"")</f>
        <v>3581.9000000000005</v>
      </c>
      <c r="G46" s="3">
        <f>IF('pivot dyrka..'!G10&gt;0,'pivot dyrka..'!G10,"")</f>
        <v>1658.2000000000003</v>
      </c>
      <c r="H46" s="3">
        <f>IF('pivot dyrka..'!H10&gt;0,'pivot dyrka..'!H10,"")</f>
        <v>1134.6999999999998</v>
      </c>
      <c r="I46" s="3">
        <f>IF('pivot dyrka..'!I10&gt;0,'pivot dyrka..'!I10,"")</f>
        <v>1057.8</v>
      </c>
      <c r="J46" s="3">
        <f>IF('pivot dyrka..'!J10&gt;0,'pivot dyrka..'!J10,"")</f>
        <v>1292.9000000000001</v>
      </c>
      <c r="K46" s="3">
        <f>IF('pivot dyrka..'!K10&gt;0,'pivot dyrka..'!K10,"")</f>
        <v>752.5</v>
      </c>
      <c r="L46" s="3">
        <f>IF('pivot dyrka..'!L10&gt;0,'pivot dyrka..'!L10,"")</f>
        <v>1362.5</v>
      </c>
      <c r="M46" s="3">
        <f>IF('pivot dyrka..'!M10&gt;0,'pivot dyrka..'!M10,"")</f>
        <v>1576</v>
      </c>
      <c r="N46" s="3">
        <f>IF('pivot dyrka..'!N10&gt;0,'pivot dyrka..'!N10,"")</f>
        <v>1013.6</v>
      </c>
      <c r="O46" s="3">
        <f>IF('pivot dyrka..'!O10&gt;0,'pivot dyrka..'!O10,"")</f>
        <v>1012.8000000000001</v>
      </c>
      <c r="P46" s="3">
        <f>IF('pivot dyrka..'!P10&gt;0,'pivot dyrka..'!P10,"")</f>
        <v>1305</v>
      </c>
      <c r="Q46" s="3">
        <f>IF('pivot dyrka..'!Q10&gt;0,'pivot dyrka..'!Q10,"")</f>
        <v>557</v>
      </c>
      <c r="R46" s="3">
        <f>IF('pivot dyrka..'!R10&gt;0,'pivot dyrka..'!R10,"")</f>
        <v>1314</v>
      </c>
      <c r="S46" s="3">
        <f>IF('pivot dyrka..'!S10&gt;0,'pivot dyrka..'!S10,"")</f>
        <v>672</v>
      </c>
      <c r="T46" s="3">
        <f>IF('pivot dyrka..'!T10&gt;0,'pivot dyrka..'!T10,"")</f>
        <v>1389</v>
      </c>
      <c r="U46" s="3">
        <f>IF('pivot dyrka..'!U10&gt;0,'pivot dyrka..'!U10,"")</f>
        <v>953</v>
      </c>
      <c r="V46" s="3">
        <f>IF('pivot dyrka..'!V10&gt;0,'pivot dyrka..'!V10,"")</f>
        <v>524</v>
      </c>
      <c r="W46" s="3">
        <f>IF('pivot dyrka..'!W10&gt;0,'pivot dyrka..'!W10,"")</f>
        <v>792</v>
      </c>
      <c r="X46" s="3">
        <f>IF('pivot dyrka..'!X10&gt;0,'pivot dyrka..'!X10,"")</f>
        <v>616</v>
      </c>
      <c r="Y46" s="3">
        <f>IF('pivot dyrka..'!Y10&gt;0,'pivot dyrka..'!Y10,"")</f>
        <v>380</v>
      </c>
      <c r="Z46" s="3">
        <f>IF('pivot dyrka..'!Z10&gt;0,'pivot dyrka..'!Z10,"")</f>
        <v>528</v>
      </c>
      <c r="AA46" s="3">
        <f>IF('pivot dyrka..'!AA10&gt;0,'pivot dyrka..'!AA10,"")</f>
        <v>325</v>
      </c>
      <c r="AB46" s="3">
        <f>IF('pivot dyrka..'!AB10&gt;0,'pivot dyrka..'!AB10,"")</f>
        <v>301.00000000000006</v>
      </c>
      <c r="AC46" s="3">
        <f>IF('pivot dyrka..'!AC10&gt;0,'pivot dyrka..'!AC10,"")</f>
        <v>854.6</v>
      </c>
      <c r="AD46" s="3">
        <f>IF('pivot dyrka..'!AD10&gt;0,'pivot dyrka..'!AD10,"")</f>
        <v>368.40000000000003</v>
      </c>
      <c r="AE46" s="3">
        <f>IF('pivot dyrka..'!AE10&gt;0,'pivot dyrka..'!AE10,"")</f>
        <v>28642.65</v>
      </c>
      <c r="AF46" s="3" t="str">
        <f>IF('pivot dyrka..'!AF10&gt;0,'pivot dyrka..'!AF10,"")</f>
        <v/>
      </c>
      <c r="AG46" s="3" t="str">
        <f>IF('pivot dyrka..'!AG10&gt;0,'pivot dyrka..'!AG10,"")</f>
        <v/>
      </c>
      <c r="AH46" s="3" t="str">
        <f>IF('pivot dyrka..'!AH10&gt;0,'pivot dyrka..'!AH10,"")</f>
        <v/>
      </c>
      <c r="AI46" s="3" t="str">
        <f>IF('pivot dyrka..'!AI10&gt;0,'pivot dyrka..'!AI10,"")</f>
        <v/>
      </c>
      <c r="AJ46" s="3" t="str">
        <f>IF('pivot dyrka..'!AJ10&gt;0,'pivot dyrka..'!AJ10,"")</f>
        <v/>
      </c>
      <c r="AK46" s="3" t="str">
        <f>IF('pivot dyrka..'!AK10&gt;0,'pivot dyrka..'!AK10,"")</f>
        <v/>
      </c>
      <c r="AL46" s="3" t="str">
        <f>IF('pivot dyrka..'!AL10&gt;0,'pivot dyrka..'!AL10,"")</f>
        <v/>
      </c>
      <c r="AM46" s="3" t="str">
        <f>IF('pivot dyrka..'!AM10&gt;0,'pivot dyrka..'!AM10,"")</f>
        <v/>
      </c>
      <c r="AN46" s="3" t="str">
        <f>IF('pivot dyrka..'!AN10&gt;0,'pivot dyrka..'!AN10,"")</f>
        <v/>
      </c>
      <c r="AO46" s="3" t="str">
        <f>IF('pivot dyrka..'!AO10&gt;0,'pivot dyrka..'!AO10,"")</f>
        <v/>
      </c>
      <c r="AP46" s="3" t="str">
        <f>IF('pivot dyrka..'!AP10&gt;0,'pivot dyrka..'!AP10,"")</f>
        <v/>
      </c>
      <c r="AQ46" s="3" t="str">
        <f>IF('pivot dyrka..'!AQ10&gt;0,'pivot dyrka..'!AQ10,"")</f>
        <v/>
      </c>
      <c r="AR46" s="3" t="str">
        <f>IF('pivot dyrka..'!AR10&gt;0,'pivot dyrka..'!AR10,"")</f>
        <v/>
      </c>
      <c r="AS46" s="3" t="str">
        <f>IF('pivot dyrka..'!AS10&gt;0,'pivot dyrka..'!AS10,"")</f>
        <v/>
      </c>
      <c r="AT46" s="3" t="str">
        <f>IF('pivot dyrka..'!AT10&gt;0,'pivot dyrka..'!AT10,"")</f>
        <v/>
      </c>
      <c r="AU46" s="3" t="str">
        <f>IF('pivot dyrka..'!AU10&gt;0,'pivot dyrka..'!AU10,"")</f>
        <v/>
      </c>
      <c r="AV46" s="3" t="str">
        <f>IF('pivot dyrka..'!AV10&gt;0,'pivot dyrka..'!AV10,"")</f>
        <v/>
      </c>
      <c r="AW46" s="3" t="str">
        <f>IF('pivot dyrka..'!AW10&gt;0,'pivot dyrka..'!AW10,"")</f>
        <v/>
      </c>
      <c r="AX46" s="3" t="str">
        <f>IF('pivot dyrka..'!AX10&gt;0,'pivot dyrka..'!AX10,"")</f>
        <v/>
      </c>
      <c r="AY46" s="3" t="str">
        <f>IF('pivot dyrka..'!AY10&gt;0,'pivot dyrka..'!AY10,"")</f>
        <v/>
      </c>
      <c r="AZ46" s="3" t="str">
        <f>IF('pivot dyrka..'!AZ10&gt;0,'pivot dyrka..'!AZ10,"")</f>
        <v/>
      </c>
      <c r="BA46" s="3" t="str">
        <f>IF('pivot dyrka..'!BA10&gt;0,'pivot dyrka..'!BA10,"")</f>
        <v/>
      </c>
    </row>
  </sheetData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47"/>
  <sheetViews>
    <sheetView workbookViewId="0">
      <selection activeCell="C22" sqref="C22"/>
    </sheetView>
  </sheetViews>
  <sheetFormatPr baseColWidth="10" defaultRowHeight="14.5" x14ac:dyDescent="0.35"/>
  <cols>
    <col min="1" max="1" width="15" bestFit="1" customWidth="1"/>
    <col min="2" max="2" width="18.54296875" bestFit="1" customWidth="1"/>
    <col min="3" max="3" width="6.26953125" bestFit="1" customWidth="1"/>
    <col min="4" max="4" width="7.36328125" bestFit="1" customWidth="1"/>
    <col min="5" max="5" width="8.7265625" bestFit="1" customWidth="1"/>
    <col min="6" max="30" width="4.81640625" bestFit="1" customWidth="1"/>
    <col min="31" max="32" width="5.81640625" bestFit="1" customWidth="1"/>
    <col min="33" max="56" width="4.81640625" bestFit="1" customWidth="1"/>
    <col min="57" max="57" width="6.81640625" bestFit="1" customWidth="1"/>
  </cols>
  <sheetData>
    <row r="1" spans="1:31" x14ac:dyDescent="0.35">
      <c r="A1" s="1" t="s">
        <v>28</v>
      </c>
      <c r="B1" t="s">
        <v>22</v>
      </c>
    </row>
    <row r="2" spans="1:31" x14ac:dyDescent="0.35">
      <c r="A2" s="1" t="s">
        <v>3</v>
      </c>
      <c r="B2" t="s">
        <v>22</v>
      </c>
      <c r="C2" t="str">
        <f>IF(B3="(Alle)",B2,B3)</f>
        <v>(Flere elementer)</v>
      </c>
    </row>
    <row r="3" spans="1:31" x14ac:dyDescent="0.35">
      <c r="A3" s="1" t="s">
        <v>4</v>
      </c>
      <c r="B3" t="s">
        <v>1</v>
      </c>
    </row>
    <row r="5" spans="1:31" x14ac:dyDescent="0.35">
      <c r="A5" s="1" t="s">
        <v>26</v>
      </c>
      <c r="B5" s="1" t="s">
        <v>27</v>
      </c>
    </row>
    <row r="6" spans="1:31" x14ac:dyDescent="0.35">
      <c r="A6" s="1" t="s">
        <v>25</v>
      </c>
      <c r="B6">
        <v>1991</v>
      </c>
      <c r="C6">
        <v>1992</v>
      </c>
      <c r="D6">
        <v>1993</v>
      </c>
      <c r="E6">
        <v>1994</v>
      </c>
      <c r="F6">
        <v>1995</v>
      </c>
      <c r="G6">
        <v>1996</v>
      </c>
      <c r="H6">
        <v>1997</v>
      </c>
      <c r="I6">
        <v>1998</v>
      </c>
      <c r="J6">
        <v>1999</v>
      </c>
      <c r="K6">
        <v>2000</v>
      </c>
      <c r="L6">
        <v>2001</v>
      </c>
      <c r="M6">
        <v>2002</v>
      </c>
      <c r="N6">
        <v>2003</v>
      </c>
      <c r="O6">
        <v>2004</v>
      </c>
      <c r="P6">
        <v>2005</v>
      </c>
      <c r="Q6">
        <v>2006</v>
      </c>
      <c r="R6">
        <v>2007</v>
      </c>
      <c r="S6">
        <v>2008</v>
      </c>
      <c r="T6">
        <v>2009</v>
      </c>
      <c r="U6">
        <v>2010</v>
      </c>
      <c r="V6">
        <v>2011</v>
      </c>
      <c r="W6">
        <v>2012</v>
      </c>
      <c r="X6">
        <v>2013</v>
      </c>
      <c r="Y6">
        <v>2014</v>
      </c>
      <c r="Z6">
        <v>2015</v>
      </c>
      <c r="AA6">
        <v>2016</v>
      </c>
      <c r="AB6">
        <v>2017</v>
      </c>
      <c r="AC6">
        <v>2018</v>
      </c>
      <c r="AD6">
        <v>2019</v>
      </c>
      <c r="AE6" t="s">
        <v>30</v>
      </c>
    </row>
    <row r="7" spans="1:31" x14ac:dyDescent="0.35">
      <c r="A7" s="2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>
        <v>194</v>
      </c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>
        <v>194</v>
      </c>
    </row>
    <row r="8" spans="1:31" x14ac:dyDescent="0.35">
      <c r="A8" s="2" t="s">
        <v>24</v>
      </c>
      <c r="B8" s="19">
        <v>757.69999999999993</v>
      </c>
      <c r="C8" s="19">
        <v>706.09999999999991</v>
      </c>
      <c r="D8" s="19">
        <v>1066.5999999999999</v>
      </c>
      <c r="E8" s="19">
        <v>494.75</v>
      </c>
      <c r="F8" s="19">
        <v>3299.0000000000005</v>
      </c>
      <c r="G8" s="19">
        <v>1146.8000000000002</v>
      </c>
      <c r="H8" s="19">
        <v>818.69999999999982</v>
      </c>
      <c r="I8" s="19">
        <v>997.59999999999991</v>
      </c>
      <c r="J8" s="19">
        <v>1017.9</v>
      </c>
      <c r="K8" s="19">
        <v>732.5</v>
      </c>
      <c r="L8" s="19">
        <v>1314.5</v>
      </c>
      <c r="M8" s="19">
        <v>1422</v>
      </c>
      <c r="N8" s="19">
        <v>735.5</v>
      </c>
      <c r="O8" s="19">
        <v>745.2</v>
      </c>
      <c r="P8" s="19">
        <v>1009</v>
      </c>
      <c r="Q8" s="19">
        <v>419</v>
      </c>
      <c r="R8" s="19">
        <v>1058</v>
      </c>
      <c r="S8" s="19">
        <v>409</v>
      </c>
      <c r="T8" s="19">
        <v>562</v>
      </c>
      <c r="U8" s="19">
        <v>213</v>
      </c>
      <c r="V8" s="19">
        <v>277</v>
      </c>
      <c r="W8" s="19">
        <v>421</v>
      </c>
      <c r="X8" s="19">
        <v>540</v>
      </c>
      <c r="Y8" s="19">
        <v>173</v>
      </c>
      <c r="Z8" s="19">
        <v>231</v>
      </c>
      <c r="AA8" s="19">
        <v>224</v>
      </c>
      <c r="AB8" s="19">
        <v>172.90000000000003</v>
      </c>
      <c r="AC8" s="19">
        <v>331.19999999999993</v>
      </c>
      <c r="AD8" s="19">
        <v>224.3</v>
      </c>
      <c r="AE8" s="19">
        <v>21519.25</v>
      </c>
    </row>
    <row r="9" spans="1:31" x14ac:dyDescent="0.35">
      <c r="A9" s="2" t="s">
        <v>23</v>
      </c>
      <c r="B9" s="19">
        <v>31</v>
      </c>
      <c r="C9" s="19">
        <v>69</v>
      </c>
      <c r="D9" s="19">
        <v>98.5</v>
      </c>
      <c r="E9" s="19">
        <v>97.1</v>
      </c>
      <c r="F9" s="19">
        <v>282.89999999999998</v>
      </c>
      <c r="G9" s="19">
        <v>511.4</v>
      </c>
      <c r="H9" s="19">
        <v>316</v>
      </c>
      <c r="I9" s="19">
        <v>60.2</v>
      </c>
      <c r="J9" s="19">
        <v>275</v>
      </c>
      <c r="K9" s="19">
        <v>20</v>
      </c>
      <c r="L9" s="19">
        <v>48</v>
      </c>
      <c r="M9" s="19">
        <v>154</v>
      </c>
      <c r="N9" s="19">
        <v>278.10000000000002</v>
      </c>
      <c r="O9" s="19">
        <v>73.599999999999994</v>
      </c>
      <c r="P9" s="19">
        <v>296</v>
      </c>
      <c r="Q9" s="19">
        <v>138</v>
      </c>
      <c r="R9" s="19">
        <v>256</v>
      </c>
      <c r="S9" s="19">
        <v>263</v>
      </c>
      <c r="T9" s="19">
        <v>827</v>
      </c>
      <c r="U9" s="19">
        <v>740</v>
      </c>
      <c r="V9" s="19">
        <v>247</v>
      </c>
      <c r="W9" s="19">
        <v>371</v>
      </c>
      <c r="X9" s="19">
        <v>76</v>
      </c>
      <c r="Y9" s="19">
        <v>207</v>
      </c>
      <c r="Z9" s="19">
        <v>297</v>
      </c>
      <c r="AA9" s="19">
        <v>101</v>
      </c>
      <c r="AB9" s="19">
        <v>128.10000000000002</v>
      </c>
      <c r="AC9" s="19">
        <v>523.40000000000009</v>
      </c>
      <c r="AD9" s="19">
        <v>144.10000000000002</v>
      </c>
      <c r="AE9" s="19">
        <v>6929.4000000000015</v>
      </c>
    </row>
    <row r="10" spans="1:31" x14ac:dyDescent="0.35">
      <c r="A10" s="2" t="s">
        <v>30</v>
      </c>
      <c r="B10" s="19">
        <v>788.69999999999993</v>
      </c>
      <c r="C10" s="19">
        <v>775.09999999999991</v>
      </c>
      <c r="D10" s="19">
        <v>1165.0999999999999</v>
      </c>
      <c r="E10" s="19">
        <v>591.85</v>
      </c>
      <c r="F10" s="19">
        <v>3581.9000000000005</v>
      </c>
      <c r="G10" s="19">
        <v>1658.2000000000003</v>
      </c>
      <c r="H10" s="19">
        <v>1134.6999999999998</v>
      </c>
      <c r="I10" s="19">
        <v>1057.8</v>
      </c>
      <c r="J10" s="19">
        <v>1292.9000000000001</v>
      </c>
      <c r="K10" s="19">
        <v>752.5</v>
      </c>
      <c r="L10" s="19">
        <v>1362.5</v>
      </c>
      <c r="M10" s="19">
        <v>1576</v>
      </c>
      <c r="N10" s="19">
        <v>1013.6</v>
      </c>
      <c r="O10" s="19">
        <v>1012.8000000000001</v>
      </c>
      <c r="P10" s="19">
        <v>1305</v>
      </c>
      <c r="Q10" s="19">
        <v>557</v>
      </c>
      <c r="R10" s="19">
        <v>1314</v>
      </c>
      <c r="S10" s="19">
        <v>672</v>
      </c>
      <c r="T10" s="19">
        <v>1389</v>
      </c>
      <c r="U10" s="19">
        <v>953</v>
      </c>
      <c r="V10" s="19">
        <v>524</v>
      </c>
      <c r="W10" s="19">
        <v>792</v>
      </c>
      <c r="X10" s="19">
        <v>616</v>
      </c>
      <c r="Y10" s="19">
        <v>380</v>
      </c>
      <c r="Z10" s="19">
        <v>528</v>
      </c>
      <c r="AA10" s="19">
        <v>325</v>
      </c>
      <c r="AB10" s="19">
        <v>301.00000000000006</v>
      </c>
      <c r="AC10" s="19">
        <v>854.6</v>
      </c>
      <c r="AD10" s="19">
        <v>368.40000000000003</v>
      </c>
      <c r="AE10" s="19">
        <v>28642.65</v>
      </c>
    </row>
    <row r="12" spans="1:31" x14ac:dyDescent="0.35">
      <c r="A12" s="1" t="s">
        <v>3</v>
      </c>
      <c r="B12" t="s">
        <v>22</v>
      </c>
    </row>
    <row r="13" spans="1:31" x14ac:dyDescent="0.35">
      <c r="A13" s="1" t="s">
        <v>4</v>
      </c>
      <c r="B13" t="s">
        <v>1</v>
      </c>
    </row>
    <row r="14" spans="1:31" x14ac:dyDescent="0.35">
      <c r="A14" s="1" t="s">
        <v>28</v>
      </c>
      <c r="B14" t="s">
        <v>22</v>
      </c>
    </row>
    <row r="16" spans="1:31" x14ac:dyDescent="0.35">
      <c r="A16" s="1" t="s">
        <v>14</v>
      </c>
      <c r="B16" s="1" t="s">
        <v>27</v>
      </c>
    </row>
    <row r="17" spans="1:5" x14ac:dyDescent="0.35">
      <c r="A17" s="1" t="s">
        <v>25</v>
      </c>
      <c r="B17" t="s">
        <v>10</v>
      </c>
      <c r="C17" t="s">
        <v>24</v>
      </c>
      <c r="D17" t="s">
        <v>23</v>
      </c>
      <c r="E17" t="s">
        <v>13</v>
      </c>
    </row>
    <row r="18" spans="1:5" x14ac:dyDescent="0.35">
      <c r="A18" s="2">
        <v>1991</v>
      </c>
      <c r="B18" s="3"/>
      <c r="C18" s="3">
        <v>757.69999999999993</v>
      </c>
      <c r="D18" s="3">
        <v>31</v>
      </c>
      <c r="E18" s="3">
        <v>788.69999999999993</v>
      </c>
    </row>
    <row r="19" spans="1:5" x14ac:dyDescent="0.35">
      <c r="A19" s="2">
        <v>1992</v>
      </c>
      <c r="B19" s="3"/>
      <c r="C19" s="3">
        <v>706.09999999999991</v>
      </c>
      <c r="D19" s="3">
        <v>69</v>
      </c>
      <c r="E19" s="3">
        <v>775.09999999999991</v>
      </c>
    </row>
    <row r="20" spans="1:5" x14ac:dyDescent="0.35">
      <c r="A20" s="2">
        <v>1993</v>
      </c>
      <c r="B20" s="3"/>
      <c r="C20" s="3">
        <v>1066.5999999999999</v>
      </c>
      <c r="D20" s="3">
        <v>98.5</v>
      </c>
      <c r="E20" s="3">
        <v>1165.0999999999999</v>
      </c>
    </row>
    <row r="21" spans="1:5" x14ac:dyDescent="0.35">
      <c r="A21" s="2">
        <v>1994</v>
      </c>
      <c r="B21" s="3"/>
      <c r="C21" s="3">
        <v>494.75</v>
      </c>
      <c r="D21" s="3">
        <v>97.1</v>
      </c>
      <c r="E21" s="3">
        <v>591.85</v>
      </c>
    </row>
    <row r="22" spans="1:5" x14ac:dyDescent="0.35">
      <c r="A22" s="2">
        <v>1995</v>
      </c>
      <c r="B22" s="3"/>
      <c r="C22" s="3">
        <v>3299.0000000000005</v>
      </c>
      <c r="D22" s="3">
        <v>282.89999999999998</v>
      </c>
      <c r="E22" s="3">
        <v>3581.9000000000005</v>
      </c>
    </row>
    <row r="23" spans="1:5" x14ac:dyDescent="0.35">
      <c r="A23" s="2">
        <v>1996</v>
      </c>
      <c r="B23" s="3"/>
      <c r="C23" s="3">
        <v>1146.8000000000002</v>
      </c>
      <c r="D23" s="3">
        <v>511.4</v>
      </c>
      <c r="E23" s="3">
        <v>1658.2000000000003</v>
      </c>
    </row>
    <row r="24" spans="1:5" x14ac:dyDescent="0.35">
      <c r="A24" s="2">
        <v>1997</v>
      </c>
      <c r="B24" s="3"/>
      <c r="C24" s="3">
        <v>818.69999999999982</v>
      </c>
      <c r="D24" s="3">
        <v>316</v>
      </c>
      <c r="E24" s="3">
        <v>1134.6999999999998</v>
      </c>
    </row>
    <row r="25" spans="1:5" x14ac:dyDescent="0.35">
      <c r="A25" s="2">
        <v>1998</v>
      </c>
      <c r="B25" s="3"/>
      <c r="C25" s="3">
        <v>997.59999999999991</v>
      </c>
      <c r="D25" s="3">
        <v>60.2</v>
      </c>
      <c r="E25" s="3">
        <v>1057.8</v>
      </c>
    </row>
    <row r="26" spans="1:5" x14ac:dyDescent="0.35">
      <c r="A26" s="2">
        <v>1999</v>
      </c>
      <c r="B26" s="3"/>
      <c r="C26" s="3">
        <v>1017.9</v>
      </c>
      <c r="D26" s="3">
        <v>275</v>
      </c>
      <c r="E26" s="3">
        <v>1292.9000000000001</v>
      </c>
    </row>
    <row r="27" spans="1:5" x14ac:dyDescent="0.35">
      <c r="A27" s="2">
        <v>2000</v>
      </c>
      <c r="B27" s="3"/>
      <c r="C27" s="3">
        <v>732.5</v>
      </c>
      <c r="D27" s="3">
        <v>20</v>
      </c>
      <c r="E27" s="3">
        <v>752.5</v>
      </c>
    </row>
    <row r="28" spans="1:5" x14ac:dyDescent="0.35">
      <c r="A28" s="2">
        <v>2001</v>
      </c>
      <c r="B28" s="3"/>
      <c r="C28" s="3">
        <v>1314.5</v>
      </c>
      <c r="D28" s="3">
        <v>48</v>
      </c>
      <c r="E28" s="3">
        <v>1362.5</v>
      </c>
    </row>
    <row r="29" spans="1:5" x14ac:dyDescent="0.35">
      <c r="A29" s="2">
        <v>2002</v>
      </c>
      <c r="B29" s="3"/>
      <c r="C29" s="3">
        <v>1422</v>
      </c>
      <c r="D29" s="3">
        <v>154</v>
      </c>
      <c r="E29" s="3">
        <v>1576</v>
      </c>
    </row>
    <row r="30" spans="1:5" x14ac:dyDescent="0.35">
      <c r="A30" s="2">
        <v>2003</v>
      </c>
      <c r="B30" s="3"/>
      <c r="C30" s="3">
        <v>735.5</v>
      </c>
      <c r="D30" s="3">
        <v>278.10000000000002</v>
      </c>
      <c r="E30" s="3">
        <v>1013.6</v>
      </c>
    </row>
    <row r="31" spans="1:5" x14ac:dyDescent="0.35">
      <c r="A31" s="2">
        <v>2004</v>
      </c>
      <c r="B31" s="3">
        <v>194</v>
      </c>
      <c r="C31" s="3">
        <v>745.2</v>
      </c>
      <c r="D31" s="3">
        <v>73.599999999999994</v>
      </c>
      <c r="E31" s="3">
        <v>1012.8000000000001</v>
      </c>
    </row>
    <row r="32" spans="1:5" x14ac:dyDescent="0.35">
      <c r="A32" s="2">
        <v>2005</v>
      </c>
      <c r="B32" s="3"/>
      <c r="C32" s="3">
        <v>1009</v>
      </c>
      <c r="D32" s="3">
        <v>296</v>
      </c>
      <c r="E32" s="3">
        <v>1305</v>
      </c>
    </row>
    <row r="33" spans="1:5" x14ac:dyDescent="0.35">
      <c r="A33" s="2">
        <v>2006</v>
      </c>
      <c r="B33" s="3"/>
      <c r="C33" s="3">
        <v>419</v>
      </c>
      <c r="D33" s="3">
        <v>138</v>
      </c>
      <c r="E33" s="3">
        <v>557</v>
      </c>
    </row>
    <row r="34" spans="1:5" x14ac:dyDescent="0.35">
      <c r="A34" s="2">
        <v>2007</v>
      </c>
      <c r="B34" s="3"/>
      <c r="C34" s="3">
        <v>1058</v>
      </c>
      <c r="D34" s="3">
        <v>256</v>
      </c>
      <c r="E34" s="3">
        <v>1314</v>
      </c>
    </row>
    <row r="35" spans="1:5" x14ac:dyDescent="0.35">
      <c r="A35" s="2">
        <v>2008</v>
      </c>
      <c r="B35" s="3"/>
      <c r="C35" s="3">
        <v>409</v>
      </c>
      <c r="D35" s="3">
        <v>263</v>
      </c>
      <c r="E35" s="3">
        <v>672</v>
      </c>
    </row>
    <row r="36" spans="1:5" x14ac:dyDescent="0.35">
      <c r="A36" s="2">
        <v>2009</v>
      </c>
      <c r="B36" s="3"/>
      <c r="C36" s="3">
        <v>562</v>
      </c>
      <c r="D36" s="3">
        <v>827</v>
      </c>
      <c r="E36" s="3">
        <v>1389</v>
      </c>
    </row>
    <row r="37" spans="1:5" x14ac:dyDescent="0.35">
      <c r="A37" s="2">
        <v>2010</v>
      </c>
      <c r="B37" s="3"/>
      <c r="C37" s="3">
        <v>213</v>
      </c>
      <c r="D37" s="3">
        <v>740</v>
      </c>
      <c r="E37" s="3">
        <v>953</v>
      </c>
    </row>
    <row r="38" spans="1:5" x14ac:dyDescent="0.35">
      <c r="A38" s="2">
        <v>2011</v>
      </c>
      <c r="B38" s="3"/>
      <c r="C38" s="3">
        <v>277</v>
      </c>
      <c r="D38" s="3">
        <v>247</v>
      </c>
      <c r="E38" s="3">
        <v>524</v>
      </c>
    </row>
    <row r="39" spans="1:5" x14ac:dyDescent="0.35">
      <c r="A39" s="2">
        <v>2012</v>
      </c>
      <c r="B39" s="3"/>
      <c r="C39" s="3">
        <v>421</v>
      </c>
      <c r="D39" s="3">
        <v>371</v>
      </c>
      <c r="E39" s="3">
        <v>792</v>
      </c>
    </row>
    <row r="40" spans="1:5" x14ac:dyDescent="0.35">
      <c r="A40" s="2">
        <v>2013</v>
      </c>
      <c r="B40" s="3"/>
      <c r="C40" s="3">
        <v>540</v>
      </c>
      <c r="D40" s="3">
        <v>76</v>
      </c>
      <c r="E40" s="3">
        <v>616</v>
      </c>
    </row>
    <row r="41" spans="1:5" x14ac:dyDescent="0.35">
      <c r="A41" s="2">
        <v>2014</v>
      </c>
      <c r="B41" s="3"/>
      <c r="C41" s="3">
        <v>173</v>
      </c>
      <c r="D41" s="3">
        <v>207</v>
      </c>
      <c r="E41" s="3">
        <v>380</v>
      </c>
    </row>
    <row r="42" spans="1:5" x14ac:dyDescent="0.35">
      <c r="A42" s="2">
        <v>2015</v>
      </c>
      <c r="B42" s="3"/>
      <c r="C42" s="3">
        <v>231</v>
      </c>
      <c r="D42" s="3">
        <v>297</v>
      </c>
      <c r="E42" s="3">
        <v>528</v>
      </c>
    </row>
    <row r="43" spans="1:5" x14ac:dyDescent="0.35">
      <c r="A43" s="2">
        <v>2016</v>
      </c>
      <c r="B43" s="3"/>
      <c r="C43" s="3">
        <v>224</v>
      </c>
      <c r="D43" s="3">
        <v>101</v>
      </c>
      <c r="E43" s="3">
        <v>325</v>
      </c>
    </row>
    <row r="44" spans="1:5" x14ac:dyDescent="0.35">
      <c r="A44" s="2">
        <v>2017</v>
      </c>
      <c r="B44" s="3"/>
      <c r="C44" s="3">
        <v>172.90000000000003</v>
      </c>
      <c r="D44" s="3">
        <v>128.10000000000002</v>
      </c>
      <c r="E44" s="3">
        <v>301.00000000000006</v>
      </c>
    </row>
    <row r="45" spans="1:5" x14ac:dyDescent="0.35">
      <c r="A45" s="2">
        <v>2018</v>
      </c>
      <c r="B45" s="3"/>
      <c r="C45" s="3">
        <v>331.19999999999993</v>
      </c>
      <c r="D45" s="3">
        <v>523.40000000000009</v>
      </c>
      <c r="E45" s="3">
        <v>854.6</v>
      </c>
    </row>
    <row r="46" spans="1:5" x14ac:dyDescent="0.35">
      <c r="A46" s="2">
        <v>2019</v>
      </c>
      <c r="B46" s="3"/>
      <c r="C46" s="3">
        <v>224.3</v>
      </c>
      <c r="D46" s="3">
        <v>144.10000000000002</v>
      </c>
      <c r="E46" s="3">
        <v>368.40000000000003</v>
      </c>
    </row>
    <row r="47" spans="1:5" x14ac:dyDescent="0.35">
      <c r="A47" s="2" t="s">
        <v>13</v>
      </c>
      <c r="B47" s="3">
        <v>194</v>
      </c>
      <c r="C47" s="3">
        <v>21519.25</v>
      </c>
      <c r="D47" s="3">
        <v>6929.4000000000015</v>
      </c>
      <c r="E47" s="3">
        <v>28642.649999999998</v>
      </c>
    </row>
  </sheetData>
  <pageMargins left="0.7" right="0.7" top="0.75" bottom="0.75" header="0.3" footer="0.3"/>
  <pageSetup paperSize="9" orientation="portrait" verticalDpi="0" r:id="rId3"/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9:F108"/>
  <sheetViews>
    <sheetView workbookViewId="0">
      <selection activeCell="B11" sqref="B11"/>
    </sheetView>
  </sheetViews>
  <sheetFormatPr baseColWidth="10" defaultRowHeight="14.5" x14ac:dyDescent="0.35"/>
  <cols>
    <col min="1" max="1" width="26.26953125" customWidth="1"/>
    <col min="2" max="2" width="19.26953125" customWidth="1"/>
    <col min="3" max="3" width="18.453125" customWidth="1"/>
    <col min="4" max="4" width="12.81640625" customWidth="1"/>
  </cols>
  <sheetData>
    <row r="9" spans="1:6" x14ac:dyDescent="0.35">
      <c r="A9" s="9" t="s">
        <v>21</v>
      </c>
    </row>
    <row r="10" spans="1:6" x14ac:dyDescent="0.35">
      <c r="A10" t="s">
        <v>17</v>
      </c>
      <c r="B10" s="4" t="s">
        <v>69</v>
      </c>
      <c r="C10" s="9" t="s">
        <v>51</v>
      </c>
      <c r="F10" t="s">
        <v>54</v>
      </c>
    </row>
    <row r="11" spans="1:6" x14ac:dyDescent="0.35">
      <c r="A11" t="s">
        <v>18</v>
      </c>
      <c r="B11" s="5" t="str">
        <f>CONCATENATE("Omdisponering av ",'pivot andel dyrka'!D2," jord ",B10)</f>
        <v>Omdisponering av dyrka jord 1991 - 2019</v>
      </c>
    </row>
    <row r="13" spans="1:6" x14ac:dyDescent="0.35">
      <c r="E13" s="9" t="s">
        <v>50</v>
      </c>
    </row>
    <row r="14" spans="1:6" ht="29" x14ac:dyDescent="0.35">
      <c r="A14" s="15" t="str">
        <f>+'pivot andel dyrka'!E7</f>
        <v>Kommune</v>
      </c>
      <c r="B14" s="14" t="str">
        <f>+'pivot andel dyrka'!F7</f>
        <v>Omdisponert dyrka jord i dekar</v>
      </c>
      <c r="C14" s="14" t="str">
        <f>+'pivot andel dyrka'!G7</f>
        <v>Andel av dyrka jord i prosent</v>
      </c>
    </row>
    <row r="15" spans="1:6" x14ac:dyDescent="0.35">
      <c r="A15" t="str">
        <f>+'pivot andel dyrka'!E8</f>
        <v>0713 Sande</v>
      </c>
      <c r="B15" s="3">
        <f>+'pivot andel dyrka'!F8</f>
        <v>1341.9</v>
      </c>
      <c r="C15" s="11">
        <f>+'pivot andel dyrka'!G8</f>
        <v>4.479362929893229E-2</v>
      </c>
    </row>
    <row r="16" spans="1:6" x14ac:dyDescent="0.35">
      <c r="A16" t="str">
        <f>+'pivot andel dyrka'!E9</f>
        <v>0704 Tønsberg</v>
      </c>
      <c r="B16" s="3">
        <f>+'pivot andel dyrka'!F9</f>
        <v>1319.1999999999998</v>
      </c>
      <c r="C16" s="11">
        <f>+'pivot andel dyrka'!G9</f>
        <v>3.2144639143526145E-2</v>
      </c>
    </row>
    <row r="17" spans="1:3" x14ac:dyDescent="0.35">
      <c r="A17" t="str">
        <f>+'pivot andel dyrka'!E10</f>
        <v>0709 Larvik</v>
      </c>
      <c r="B17" s="3">
        <f>+'pivot andel dyrka'!F10</f>
        <v>1257.5000000000002</v>
      </c>
      <c r="C17" s="11">
        <f>+'pivot andel dyrka'!G10</f>
        <v>1.6721922696799899E-2</v>
      </c>
    </row>
    <row r="18" spans="1:3" x14ac:dyDescent="0.35">
      <c r="A18" t="str">
        <f>+'pivot andel dyrka'!E11</f>
        <v>0706 Sandefjord</v>
      </c>
      <c r="B18" s="3">
        <f>+'pivot andel dyrka'!F11</f>
        <v>1129.3000000000002</v>
      </c>
      <c r="C18" s="11">
        <f>+'pivot andel dyrka'!G11</f>
        <v>3.1651413039394553E-2</v>
      </c>
    </row>
    <row r="19" spans="1:3" x14ac:dyDescent="0.35">
      <c r="A19" t="str">
        <f>+'pivot andel dyrka'!E12</f>
        <v>0701 Horten</v>
      </c>
      <c r="B19" s="3">
        <f>+'pivot andel dyrka'!F12</f>
        <v>947.4</v>
      </c>
      <c r="C19" s="11">
        <f>+'pivot andel dyrka'!G12</f>
        <v>4.7862452736815754E-2</v>
      </c>
    </row>
    <row r="20" spans="1:3" x14ac:dyDescent="0.35">
      <c r="A20" t="str">
        <f>+'pivot andel dyrka'!E13</f>
        <v>0702 Holmestrand</v>
      </c>
      <c r="B20" s="3">
        <f>+'pivot andel dyrka'!F13</f>
        <v>710.20000000000016</v>
      </c>
      <c r="C20" s="11">
        <f>+'pivot andel dyrka'!G13</f>
        <v>3.7889750829257551E-2</v>
      </c>
    </row>
    <row r="21" spans="1:3" x14ac:dyDescent="0.35">
      <c r="A21" t="str">
        <f>+'pivot andel dyrka'!E14</f>
        <v>0716 Re</v>
      </c>
      <c r="B21" s="3">
        <f>+'pivot andel dyrka'!F14</f>
        <v>543.59999999999991</v>
      </c>
      <c r="C21" s="11">
        <f>+'pivot andel dyrka'!G14</f>
        <v>7.2216284072795511E-3</v>
      </c>
    </row>
    <row r="22" spans="1:3" x14ac:dyDescent="0.35">
      <c r="A22" t="str">
        <f>+'pivot andel dyrka'!E15</f>
        <v>0720 Stokke</v>
      </c>
      <c r="B22" s="3">
        <f>+'pivot andel dyrka'!F15</f>
        <v>479.45000000000005</v>
      </c>
      <c r="C22" s="11">
        <f>+'pivot andel dyrka'!G15</f>
        <v>1.2087826456061997E-2</v>
      </c>
    </row>
    <row r="23" spans="1:3" x14ac:dyDescent="0.35">
      <c r="A23" t="str">
        <f>+'pivot andel dyrka'!E16</f>
        <v>0722 Nøtterøy</v>
      </c>
      <c r="B23" s="3">
        <f>+'pivot andel dyrka'!F16</f>
        <v>300.40000000000003</v>
      </c>
      <c r="C23" s="11">
        <f>+'pivot andel dyrka'!G16</f>
        <v>2.7837178871567485E-2</v>
      </c>
    </row>
    <row r="24" spans="1:3" x14ac:dyDescent="0.35">
      <c r="A24" t="str">
        <f>+'pivot andel dyrka'!E17</f>
        <v>0714 Hof</v>
      </c>
      <c r="B24" s="3">
        <f>+'pivot andel dyrka'!F17</f>
        <v>263.10000000000002</v>
      </c>
      <c r="C24" s="11">
        <f>+'pivot andel dyrka'!G17</f>
        <v>1.8158318828187758E-2</v>
      </c>
    </row>
    <row r="25" spans="1:3" x14ac:dyDescent="0.35">
      <c r="A25" t="str">
        <f>+'pivot andel dyrka'!E18</f>
        <v>0719 Andebu</v>
      </c>
      <c r="B25" s="3">
        <f>+'pivot andel dyrka'!F18</f>
        <v>243.70000000000002</v>
      </c>
      <c r="C25" s="11">
        <f>+'pivot andel dyrka'!G18</f>
        <v>9.4554616656876006E-3</v>
      </c>
    </row>
    <row r="26" spans="1:3" x14ac:dyDescent="0.35">
      <c r="A26" t="str">
        <f>+'pivot andel dyrka'!E19</f>
        <v>0723 Tjøme</v>
      </c>
      <c r="B26" s="3">
        <f>+'pivot andel dyrka'!F19</f>
        <v>123</v>
      </c>
      <c r="C26" s="11">
        <f>+'pivot andel dyrka'!G19</f>
        <v>4.7101171515191338E-2</v>
      </c>
    </row>
    <row r="27" spans="1:3" x14ac:dyDescent="0.35">
      <c r="A27" t="str">
        <f>+'pivot andel dyrka'!E20</f>
        <v>0710 Sandefjord</v>
      </c>
      <c r="B27" s="3">
        <f>+'pivot andel dyrka'!F20</f>
        <v>105.3</v>
      </c>
      <c r="C27" s="11">
        <f>+'pivot andel dyrka'!G20</f>
        <v>1.0413717560936659E-3</v>
      </c>
    </row>
    <row r="28" spans="1:3" x14ac:dyDescent="0.35">
      <c r="A28" t="str">
        <f>+'pivot andel dyrka'!E21</f>
        <v>0728 Lardal</v>
      </c>
      <c r="B28" s="3">
        <f>+'pivot andel dyrka'!F21</f>
        <v>91.7</v>
      </c>
      <c r="C28" s="11">
        <f>+'pivot andel dyrka'!G21</f>
        <v>4.2627233262261342E-3</v>
      </c>
    </row>
    <row r="29" spans="1:3" x14ac:dyDescent="0.35">
      <c r="A29" t="str">
        <f>+'pivot andel dyrka'!E22</f>
        <v>0711 Svelvik</v>
      </c>
      <c r="B29" s="3">
        <f>+'pivot andel dyrka'!F22</f>
        <v>65</v>
      </c>
      <c r="C29" s="11">
        <f>+'pivot andel dyrka'!G22</f>
        <v>1.553278601972587E-2</v>
      </c>
    </row>
    <row r="30" spans="1:3" x14ac:dyDescent="0.35">
      <c r="A30" t="str">
        <f>+'pivot andel dyrka'!E23</f>
        <v>0729 Færder</v>
      </c>
      <c r="B30" s="3">
        <f>+'pivot andel dyrka'!F23</f>
        <v>9</v>
      </c>
      <c r="C30" s="11">
        <f>+'pivot andel dyrka'!G23</f>
        <v>6.7150531390032986E-4</v>
      </c>
    </row>
    <row r="31" spans="1:3" x14ac:dyDescent="0.35">
      <c r="A31" t="str">
        <f>+'pivot andel dyrka'!E24</f>
        <v>0715 Holmestrand</v>
      </c>
      <c r="B31" s="3">
        <f>+'pivot andel dyrka'!F24</f>
        <v>6</v>
      </c>
      <c r="C31" s="11">
        <f>+'pivot andel dyrka'!G24</f>
        <v>1.8054299065317446E-4</v>
      </c>
    </row>
    <row r="32" spans="1:3" x14ac:dyDescent="0.35">
      <c r="A32" t="str">
        <f>+'pivot andel dyrka'!E25</f>
        <v>0712 Larvik</v>
      </c>
      <c r="B32" s="3">
        <f>+'pivot andel dyrka'!F25</f>
        <v>2.9</v>
      </c>
      <c r="C32" s="11">
        <f>+'pivot andel dyrka'!G25</f>
        <v>2.9985704494388799E-5</v>
      </c>
    </row>
    <row r="33" spans="1:3" x14ac:dyDescent="0.35">
      <c r="A33" t="str">
        <f>+'pivot andel dyrka'!E26</f>
        <v>0709 Larvik (-2017)</v>
      </c>
      <c r="B33" s="3">
        <f>+'pivot andel dyrka'!F26</f>
        <v>0</v>
      </c>
      <c r="C33" s="11" t="str">
        <f>+'pivot andel dyrka'!G26</f>
        <v/>
      </c>
    </row>
    <row r="34" spans="1:3" x14ac:dyDescent="0.35">
      <c r="A34" t="str">
        <f>+'pivot andel dyrka'!E27</f>
        <v>0706 Sandefjord (-2016)</v>
      </c>
      <c r="B34" s="3">
        <f>+'pivot andel dyrka'!F27</f>
        <v>0</v>
      </c>
      <c r="C34" s="11" t="str">
        <f>+'pivot andel dyrka'!G27</f>
        <v/>
      </c>
    </row>
    <row r="35" spans="1:3" x14ac:dyDescent="0.35">
      <c r="A35" t="str">
        <f>+'pivot andel dyrka'!E28</f>
        <v>Totalsum</v>
      </c>
      <c r="B35" s="3">
        <f>+'pivot andel dyrka'!F28</f>
        <v>8938.6500000000015</v>
      </c>
      <c r="C35" s="11">
        <f>+'pivot andel dyrka'!G28</f>
        <v>1.3560255508210994E-2</v>
      </c>
    </row>
    <row r="36" spans="1:3" x14ac:dyDescent="0.35">
      <c r="A36" t="str">
        <f>+'pivot andel dyrka'!E29</f>
        <v/>
      </c>
      <c r="B36" s="3" t="str">
        <f>+'pivot andel dyrka'!F29</f>
        <v/>
      </c>
      <c r="C36" s="11" t="str">
        <f>+'pivot andel dyrka'!G29</f>
        <v/>
      </c>
    </row>
    <row r="37" spans="1:3" x14ac:dyDescent="0.35">
      <c r="A37" t="str">
        <f>+'pivot andel dyrka'!E30</f>
        <v/>
      </c>
      <c r="B37" s="3" t="str">
        <f>+'pivot andel dyrka'!F30</f>
        <v/>
      </c>
      <c r="C37" s="11" t="str">
        <f>+'pivot andel dyrka'!G30</f>
        <v/>
      </c>
    </row>
    <row r="38" spans="1:3" x14ac:dyDescent="0.35">
      <c r="A38" t="str">
        <f>+'pivot andel dyrka'!E31</f>
        <v/>
      </c>
      <c r="B38" s="3" t="str">
        <f>+'pivot andel dyrka'!F31</f>
        <v/>
      </c>
      <c r="C38" s="11" t="str">
        <f>+'pivot andel dyrka'!G31</f>
        <v/>
      </c>
    </row>
    <row r="39" spans="1:3" x14ac:dyDescent="0.35">
      <c r="A39" t="str">
        <f>+'pivot andel dyrka'!E32</f>
        <v/>
      </c>
      <c r="B39" s="3" t="str">
        <f>+'pivot andel dyrka'!F32</f>
        <v/>
      </c>
      <c r="C39" s="11" t="str">
        <f>+'pivot andel dyrka'!G32</f>
        <v/>
      </c>
    </row>
    <row r="40" spans="1:3" x14ac:dyDescent="0.35">
      <c r="A40" t="str">
        <f>+'pivot andel dyrka'!E33</f>
        <v/>
      </c>
      <c r="B40" s="3" t="str">
        <f>+'pivot andel dyrka'!F33</f>
        <v/>
      </c>
      <c r="C40" s="11" t="str">
        <f>+'pivot andel dyrka'!G33</f>
        <v/>
      </c>
    </row>
    <row r="41" spans="1:3" x14ac:dyDescent="0.35">
      <c r="A41" t="str">
        <f>+'pivot andel dyrka'!E34</f>
        <v/>
      </c>
      <c r="B41" s="3" t="str">
        <f>+'pivot andel dyrka'!F34</f>
        <v/>
      </c>
      <c r="C41" s="11" t="str">
        <f>+'pivot andel dyrka'!G34</f>
        <v/>
      </c>
    </row>
    <row r="42" spans="1:3" x14ac:dyDescent="0.35">
      <c r="A42" t="str">
        <f>+'pivot andel dyrka'!E35</f>
        <v/>
      </c>
      <c r="B42" s="3" t="str">
        <f>+'pivot andel dyrka'!F35</f>
        <v/>
      </c>
      <c r="C42" s="11" t="str">
        <f>+'pivot andel dyrka'!G35</f>
        <v/>
      </c>
    </row>
    <row r="43" spans="1:3" x14ac:dyDescent="0.35">
      <c r="A43" t="str">
        <f>+'pivot andel dyrka'!E36</f>
        <v/>
      </c>
      <c r="B43" s="3" t="str">
        <f>+'pivot andel dyrka'!F36</f>
        <v/>
      </c>
      <c r="C43" s="11" t="str">
        <f>+'pivot andel dyrka'!G36</f>
        <v/>
      </c>
    </row>
    <row r="44" spans="1:3" x14ac:dyDescent="0.35">
      <c r="A44" t="str">
        <f>+'pivot andel dyrka'!E37</f>
        <v/>
      </c>
      <c r="B44" s="3" t="str">
        <f>+'pivot andel dyrka'!F37</f>
        <v/>
      </c>
      <c r="C44" s="11" t="str">
        <f>+'pivot andel dyrka'!G37</f>
        <v/>
      </c>
    </row>
    <row r="45" spans="1:3" x14ac:dyDescent="0.35">
      <c r="A45" t="str">
        <f>+'pivot andel dyrka'!E38</f>
        <v/>
      </c>
      <c r="B45" s="3" t="str">
        <f>+'pivot andel dyrka'!F38</f>
        <v/>
      </c>
      <c r="C45" s="11" t="str">
        <f>+'pivot andel dyrka'!G38</f>
        <v/>
      </c>
    </row>
    <row r="46" spans="1:3" x14ac:dyDescent="0.35">
      <c r="A46" t="str">
        <f>+'pivot andel dyrka'!E39</f>
        <v/>
      </c>
      <c r="B46" s="3" t="str">
        <f>+'pivot andel dyrka'!F39</f>
        <v/>
      </c>
      <c r="C46" s="11" t="str">
        <f>+'pivot andel dyrka'!G39</f>
        <v/>
      </c>
    </row>
    <row r="47" spans="1:3" x14ac:dyDescent="0.35">
      <c r="A47" t="str">
        <f>+'pivot andel dyrka'!E40</f>
        <v/>
      </c>
      <c r="B47" s="3" t="str">
        <f>+'pivot andel dyrka'!F40</f>
        <v/>
      </c>
      <c r="C47" s="11" t="str">
        <f>+'pivot andel dyrka'!G40</f>
        <v/>
      </c>
    </row>
    <row r="48" spans="1:3" x14ac:dyDescent="0.35">
      <c r="A48" t="str">
        <f>+'pivot andel dyrka'!E41</f>
        <v/>
      </c>
      <c r="B48" s="3" t="str">
        <f>+'pivot andel dyrka'!F41</f>
        <v/>
      </c>
      <c r="C48" s="11" t="str">
        <f>+'pivot andel dyrka'!G41</f>
        <v/>
      </c>
    </row>
    <row r="49" spans="1:3" x14ac:dyDescent="0.35">
      <c r="A49" t="str">
        <f>+'pivot andel dyrka'!E42</f>
        <v/>
      </c>
      <c r="B49" s="3" t="str">
        <f>+'pivot andel dyrka'!F42</f>
        <v/>
      </c>
      <c r="C49" s="11" t="str">
        <f>+'pivot andel dyrka'!G42</f>
        <v/>
      </c>
    </row>
    <row r="50" spans="1:3" x14ac:dyDescent="0.35">
      <c r="A50" t="str">
        <f>+'pivot andel dyrka'!E43</f>
        <v/>
      </c>
      <c r="B50" s="3" t="str">
        <f>+'pivot andel dyrka'!F43</f>
        <v/>
      </c>
      <c r="C50" s="11" t="str">
        <f>+'pivot andel dyrka'!G43</f>
        <v/>
      </c>
    </row>
    <row r="51" spans="1:3" x14ac:dyDescent="0.35">
      <c r="A51" t="str">
        <f>+'pivot andel dyrka'!E44</f>
        <v/>
      </c>
      <c r="B51" s="3" t="str">
        <f>+'pivot andel dyrka'!F44</f>
        <v/>
      </c>
      <c r="C51" s="11" t="str">
        <f>+'pivot andel dyrka'!G44</f>
        <v/>
      </c>
    </row>
    <row r="52" spans="1:3" x14ac:dyDescent="0.35">
      <c r="A52" t="str">
        <f>+'pivot andel dyrka'!E45</f>
        <v/>
      </c>
      <c r="B52" s="3" t="str">
        <f>+'pivot andel dyrka'!F45</f>
        <v/>
      </c>
      <c r="C52" s="11" t="str">
        <f>+'pivot andel dyrka'!G45</f>
        <v/>
      </c>
    </row>
    <row r="53" spans="1:3" x14ac:dyDescent="0.35">
      <c r="A53" t="str">
        <f>+'pivot andel dyrka'!E46</f>
        <v/>
      </c>
      <c r="B53" s="3" t="str">
        <f>+'pivot andel dyrka'!F46</f>
        <v/>
      </c>
      <c r="C53" s="11" t="str">
        <f>+'pivot andel dyrka'!G46</f>
        <v/>
      </c>
    </row>
    <row r="54" spans="1:3" x14ac:dyDescent="0.35">
      <c r="A54" t="str">
        <f>+'pivot andel dyrka'!E47</f>
        <v/>
      </c>
      <c r="B54" s="3" t="str">
        <f>+'pivot andel dyrka'!F47</f>
        <v/>
      </c>
      <c r="C54" s="11" t="str">
        <f>+'pivot andel dyrka'!G47</f>
        <v/>
      </c>
    </row>
    <row r="55" spans="1:3" x14ac:dyDescent="0.35">
      <c r="A55" t="str">
        <f>+'pivot andel dyrka'!E48</f>
        <v/>
      </c>
      <c r="B55" s="3" t="str">
        <f>+'pivot andel dyrka'!F48</f>
        <v/>
      </c>
      <c r="C55" s="11" t="str">
        <f>+'pivot andel dyrka'!G48</f>
        <v/>
      </c>
    </row>
    <row r="56" spans="1:3" x14ac:dyDescent="0.35">
      <c r="A56" t="str">
        <f>+'pivot andel dyrka'!E49</f>
        <v/>
      </c>
      <c r="B56" s="3" t="str">
        <f>+'pivot andel dyrka'!F49</f>
        <v/>
      </c>
      <c r="C56" s="11" t="str">
        <f>+'pivot andel dyrka'!G49</f>
        <v/>
      </c>
    </row>
    <row r="57" spans="1:3" x14ac:dyDescent="0.35">
      <c r="A57" t="str">
        <f>+'pivot andel dyrka'!E50</f>
        <v/>
      </c>
      <c r="B57" s="3" t="str">
        <f>+'pivot andel dyrka'!F50</f>
        <v/>
      </c>
      <c r="C57" s="11" t="str">
        <f>+'pivot andel dyrka'!G50</f>
        <v/>
      </c>
    </row>
    <row r="58" spans="1:3" x14ac:dyDescent="0.35">
      <c r="A58" t="str">
        <f>+'pivot andel dyrka'!E51</f>
        <v/>
      </c>
      <c r="B58" s="3" t="str">
        <f>+'pivot andel dyrka'!F51</f>
        <v/>
      </c>
      <c r="C58" s="11" t="str">
        <f>+'pivot andel dyrka'!G51</f>
        <v/>
      </c>
    </row>
    <row r="59" spans="1:3" x14ac:dyDescent="0.35">
      <c r="A59" t="str">
        <f>+'pivot andel dyrka'!E52</f>
        <v/>
      </c>
      <c r="B59" s="3" t="str">
        <f>+'pivot andel dyrka'!F52</f>
        <v/>
      </c>
      <c r="C59" s="11" t="str">
        <f>+'pivot andel dyrka'!G52</f>
        <v/>
      </c>
    </row>
    <row r="60" spans="1:3" x14ac:dyDescent="0.35">
      <c r="A60" t="str">
        <f>+'pivot andel dyrka'!E53</f>
        <v/>
      </c>
      <c r="B60" s="3" t="str">
        <f>+'pivot andel dyrka'!F53</f>
        <v/>
      </c>
      <c r="C60" s="11" t="str">
        <f>+'pivot andel dyrka'!G53</f>
        <v/>
      </c>
    </row>
    <row r="61" spans="1:3" x14ac:dyDescent="0.35">
      <c r="A61" t="str">
        <f>+'pivot andel dyrka'!E54</f>
        <v/>
      </c>
      <c r="B61" s="3" t="str">
        <f>+'pivot andel dyrka'!F54</f>
        <v/>
      </c>
      <c r="C61" s="11" t="str">
        <f>+'pivot andel dyrka'!G54</f>
        <v/>
      </c>
    </row>
    <row r="62" spans="1:3" x14ac:dyDescent="0.35">
      <c r="A62" t="str">
        <f>+'pivot andel dyrka'!E55</f>
        <v/>
      </c>
      <c r="B62" s="3" t="str">
        <f>+'pivot andel dyrka'!F55</f>
        <v/>
      </c>
      <c r="C62" s="11" t="str">
        <f>+'pivot andel dyrka'!G55</f>
        <v/>
      </c>
    </row>
    <row r="63" spans="1:3" x14ac:dyDescent="0.35">
      <c r="A63" t="str">
        <f>+'pivot andel dyrka'!E56</f>
        <v/>
      </c>
      <c r="B63" s="3" t="str">
        <f>+'pivot andel dyrka'!F56</f>
        <v/>
      </c>
      <c r="C63" s="11" t="str">
        <f>+'pivot andel dyrka'!G56</f>
        <v/>
      </c>
    </row>
    <row r="64" spans="1:3" x14ac:dyDescent="0.35">
      <c r="A64" t="str">
        <f>+'pivot andel dyrka'!E57</f>
        <v/>
      </c>
      <c r="B64" s="3" t="str">
        <f>+'pivot andel dyrka'!F57</f>
        <v/>
      </c>
      <c r="C64" s="11" t="str">
        <f>+'pivot andel dyrka'!G57</f>
        <v/>
      </c>
    </row>
    <row r="65" spans="1:3" x14ac:dyDescent="0.35">
      <c r="A65" t="str">
        <f>+'pivot andel dyrka'!E58</f>
        <v/>
      </c>
      <c r="B65" s="3" t="str">
        <f>+'pivot andel dyrka'!F58</f>
        <v/>
      </c>
      <c r="C65" s="11" t="str">
        <f>+'pivot andel dyrka'!G58</f>
        <v/>
      </c>
    </row>
    <row r="66" spans="1:3" x14ac:dyDescent="0.35">
      <c r="A66" t="str">
        <f>+'pivot andel dyrka'!E59</f>
        <v/>
      </c>
      <c r="B66" s="3" t="str">
        <f>+'pivot andel dyrka'!F59</f>
        <v/>
      </c>
      <c r="C66" s="11" t="str">
        <f>+'pivot andel dyrka'!G59</f>
        <v/>
      </c>
    </row>
    <row r="67" spans="1:3" x14ac:dyDescent="0.35">
      <c r="A67" t="str">
        <f>+'pivot andel dyrka'!E60</f>
        <v/>
      </c>
      <c r="B67" s="3" t="str">
        <f>+'pivot andel dyrka'!F60</f>
        <v/>
      </c>
      <c r="C67" s="11" t="str">
        <f>+'pivot andel dyrka'!G60</f>
        <v/>
      </c>
    </row>
    <row r="68" spans="1:3" x14ac:dyDescent="0.35">
      <c r="A68" t="str">
        <f>+'pivot andel dyrka'!E61</f>
        <v/>
      </c>
      <c r="B68" s="3" t="str">
        <f>+'pivot andel dyrka'!F61</f>
        <v/>
      </c>
      <c r="C68" s="11" t="str">
        <f>+'pivot andel dyrka'!G61</f>
        <v/>
      </c>
    </row>
    <row r="69" spans="1:3" x14ac:dyDescent="0.35">
      <c r="A69" t="str">
        <f>+'pivot andel dyrka'!E62</f>
        <v/>
      </c>
      <c r="B69" s="3" t="str">
        <f>+'pivot andel dyrka'!F62</f>
        <v/>
      </c>
      <c r="C69" s="11" t="str">
        <f>+'pivot andel dyrka'!G62</f>
        <v/>
      </c>
    </row>
    <row r="70" spans="1:3" x14ac:dyDescent="0.35">
      <c r="A70" t="str">
        <f>+'pivot andel dyrka'!E63</f>
        <v/>
      </c>
      <c r="B70" s="3" t="str">
        <f>+'pivot andel dyrka'!F63</f>
        <v/>
      </c>
      <c r="C70" s="11" t="str">
        <f>+'pivot andel dyrka'!G63</f>
        <v/>
      </c>
    </row>
    <row r="71" spans="1:3" x14ac:dyDescent="0.35">
      <c r="A71" t="str">
        <f>+'pivot andel dyrka'!E64</f>
        <v/>
      </c>
      <c r="B71" s="3" t="str">
        <f>+'pivot andel dyrka'!F64</f>
        <v/>
      </c>
      <c r="C71" s="11" t="str">
        <f>+'pivot andel dyrka'!G64</f>
        <v/>
      </c>
    </row>
    <row r="72" spans="1:3" x14ac:dyDescent="0.35">
      <c r="A72" t="str">
        <f>+'pivot andel dyrka'!E65</f>
        <v/>
      </c>
      <c r="B72" s="3" t="str">
        <f>+'pivot andel dyrka'!F65</f>
        <v/>
      </c>
      <c r="C72" s="11" t="str">
        <f>+'pivot andel dyrka'!G65</f>
        <v/>
      </c>
    </row>
    <row r="73" spans="1:3" x14ac:dyDescent="0.35">
      <c r="A73" t="str">
        <f>+'pivot andel dyrka'!E66</f>
        <v/>
      </c>
      <c r="B73" s="3" t="str">
        <f>+'pivot andel dyrka'!F66</f>
        <v/>
      </c>
      <c r="C73" s="11" t="str">
        <f>+'pivot andel dyrka'!G66</f>
        <v/>
      </c>
    </row>
    <row r="74" spans="1:3" x14ac:dyDescent="0.35">
      <c r="A74" t="str">
        <f>+'pivot andel dyrka'!E67</f>
        <v/>
      </c>
      <c r="B74" s="3" t="str">
        <f>+'pivot andel dyrka'!F67</f>
        <v/>
      </c>
      <c r="C74" s="11" t="str">
        <f>+'pivot andel dyrka'!G67</f>
        <v/>
      </c>
    </row>
    <row r="75" spans="1:3" x14ac:dyDescent="0.35">
      <c r="A75" t="str">
        <f>+'pivot andel dyrka'!E68</f>
        <v/>
      </c>
      <c r="B75" s="3" t="str">
        <f>+'pivot andel dyrka'!F68</f>
        <v/>
      </c>
      <c r="C75" s="11" t="str">
        <f>+'pivot andel dyrka'!G68</f>
        <v/>
      </c>
    </row>
    <row r="76" spans="1:3" x14ac:dyDescent="0.35">
      <c r="A76" t="str">
        <f>+'pivot andel dyrka'!E69</f>
        <v/>
      </c>
      <c r="B76" s="3" t="str">
        <f>+'pivot andel dyrka'!F69</f>
        <v/>
      </c>
      <c r="C76" s="11" t="str">
        <f>+'pivot andel dyrka'!G69</f>
        <v/>
      </c>
    </row>
    <row r="77" spans="1:3" x14ac:dyDescent="0.35">
      <c r="A77" t="str">
        <f>+'pivot andel dyrka'!E70</f>
        <v/>
      </c>
      <c r="B77" s="3" t="str">
        <f>+'pivot andel dyrka'!F70</f>
        <v/>
      </c>
      <c r="C77" s="11" t="str">
        <f>+'pivot andel dyrka'!G70</f>
        <v/>
      </c>
    </row>
    <row r="78" spans="1:3" x14ac:dyDescent="0.35">
      <c r="A78" t="str">
        <f>+'pivot andel dyrka'!E71</f>
        <v/>
      </c>
      <c r="B78" s="3" t="str">
        <f>+'pivot andel dyrka'!F71</f>
        <v/>
      </c>
      <c r="C78" s="11" t="str">
        <f>+'pivot andel dyrka'!G71</f>
        <v/>
      </c>
    </row>
    <row r="79" spans="1:3" x14ac:dyDescent="0.35">
      <c r="A79" t="str">
        <f>+'pivot andel dyrka'!E72</f>
        <v/>
      </c>
      <c r="B79" s="3" t="str">
        <f>+'pivot andel dyrka'!F72</f>
        <v/>
      </c>
      <c r="C79" s="11" t="str">
        <f>+'pivot andel dyrka'!G72</f>
        <v/>
      </c>
    </row>
    <row r="80" spans="1:3" x14ac:dyDescent="0.35">
      <c r="A80" t="str">
        <f>+'pivot andel dyrka'!E73</f>
        <v/>
      </c>
      <c r="B80" s="3" t="str">
        <f>+'pivot andel dyrka'!F73</f>
        <v/>
      </c>
      <c r="C80" s="11" t="str">
        <f>+'pivot andel dyrka'!G73</f>
        <v/>
      </c>
    </row>
    <row r="81" spans="1:3" x14ac:dyDescent="0.35">
      <c r="A81" t="str">
        <f>+'pivot andel dyrka'!E74</f>
        <v/>
      </c>
      <c r="B81" s="3" t="str">
        <f>+'pivot andel dyrka'!F74</f>
        <v/>
      </c>
      <c r="C81" s="11" t="str">
        <f>+'pivot andel dyrka'!G74</f>
        <v/>
      </c>
    </row>
    <row r="82" spans="1:3" x14ac:dyDescent="0.35">
      <c r="A82" t="str">
        <f>+'pivot andel dyrka'!E75</f>
        <v/>
      </c>
      <c r="B82" s="3" t="str">
        <f>+'pivot andel dyrka'!F75</f>
        <v/>
      </c>
      <c r="C82" s="11" t="str">
        <f>+'pivot andel dyrka'!G75</f>
        <v/>
      </c>
    </row>
    <row r="83" spans="1:3" x14ac:dyDescent="0.35">
      <c r="A83" t="str">
        <f>+'pivot andel dyrka'!E76</f>
        <v/>
      </c>
      <c r="B83" s="3" t="str">
        <f>+'pivot andel dyrka'!F76</f>
        <v/>
      </c>
      <c r="C83" s="11" t="str">
        <f>+'pivot andel dyrka'!G76</f>
        <v/>
      </c>
    </row>
    <row r="84" spans="1:3" x14ac:dyDescent="0.35">
      <c r="A84" t="str">
        <f>+'pivot andel dyrka'!E77</f>
        <v/>
      </c>
      <c r="B84" s="3" t="str">
        <f>+'pivot andel dyrka'!F77</f>
        <v/>
      </c>
      <c r="C84" s="11" t="str">
        <f>+'pivot andel dyrka'!G77</f>
        <v/>
      </c>
    </row>
    <row r="85" spans="1:3" x14ac:dyDescent="0.35">
      <c r="A85" t="str">
        <f>+'pivot andel dyrka'!E78</f>
        <v/>
      </c>
      <c r="B85" s="3" t="str">
        <f>+'pivot andel dyrka'!F78</f>
        <v/>
      </c>
      <c r="C85" s="11" t="str">
        <f>+'pivot andel dyrka'!G78</f>
        <v/>
      </c>
    </row>
    <row r="86" spans="1:3" x14ac:dyDescent="0.35">
      <c r="A86" t="str">
        <f>+'pivot andel dyrka'!E79</f>
        <v/>
      </c>
      <c r="B86" s="3" t="str">
        <f>+'pivot andel dyrka'!F79</f>
        <v/>
      </c>
      <c r="C86" s="11" t="str">
        <f>+'pivot andel dyrka'!G79</f>
        <v/>
      </c>
    </row>
    <row r="87" spans="1:3" x14ac:dyDescent="0.35">
      <c r="A87" t="str">
        <f>+'pivot andel dyrka'!E80</f>
        <v/>
      </c>
      <c r="B87" s="3" t="str">
        <f>+'pivot andel dyrka'!F80</f>
        <v/>
      </c>
      <c r="C87" s="11" t="str">
        <f>+'pivot andel dyrka'!G80</f>
        <v/>
      </c>
    </row>
    <row r="88" spans="1:3" x14ac:dyDescent="0.35">
      <c r="A88" t="str">
        <f>+'pivot andel dyrka'!E81</f>
        <v/>
      </c>
      <c r="B88" s="3" t="str">
        <f>+'pivot andel dyrka'!F81</f>
        <v/>
      </c>
      <c r="C88" s="11" t="str">
        <f>+'pivot andel dyrka'!G81</f>
        <v/>
      </c>
    </row>
    <row r="89" spans="1:3" x14ac:dyDescent="0.35">
      <c r="A89" t="str">
        <f>+'pivot andel dyrka'!E82</f>
        <v/>
      </c>
      <c r="B89" s="3" t="str">
        <f>+'pivot andel dyrka'!F82</f>
        <v/>
      </c>
      <c r="C89" s="11" t="str">
        <f>+'pivot andel dyrka'!G82</f>
        <v/>
      </c>
    </row>
    <row r="90" spans="1:3" x14ac:dyDescent="0.35">
      <c r="A90" t="str">
        <f>+'pivot andel dyrka'!E83</f>
        <v/>
      </c>
      <c r="B90" s="3" t="str">
        <f>+'pivot andel dyrka'!F83</f>
        <v/>
      </c>
      <c r="C90" s="11" t="str">
        <f>+'pivot andel dyrka'!G83</f>
        <v/>
      </c>
    </row>
    <row r="91" spans="1:3" x14ac:dyDescent="0.35">
      <c r="A91" t="str">
        <f>+'pivot andel dyrka'!E84</f>
        <v/>
      </c>
      <c r="B91" t="str">
        <f>+'pivot andel dyrka'!F84</f>
        <v/>
      </c>
      <c r="C91" s="11" t="str">
        <f>+'pivot andel dyrka'!G84</f>
        <v/>
      </c>
    </row>
    <row r="92" spans="1:3" x14ac:dyDescent="0.35">
      <c r="A92" t="str">
        <f>+'pivot andel dyrka'!E85</f>
        <v/>
      </c>
      <c r="B92" t="str">
        <f>+'pivot andel dyrka'!F85</f>
        <v/>
      </c>
      <c r="C92" s="11" t="str">
        <f>+'pivot andel dyrka'!G85</f>
        <v/>
      </c>
    </row>
    <row r="93" spans="1:3" x14ac:dyDescent="0.35">
      <c r="A93" t="str">
        <f>+'pivot andel dyrka'!E86</f>
        <v/>
      </c>
      <c r="B93" t="str">
        <f>+'pivot andel dyrka'!F86</f>
        <v/>
      </c>
      <c r="C93" s="11" t="str">
        <f>+'pivot andel dyrka'!G86</f>
        <v/>
      </c>
    </row>
    <row r="94" spans="1:3" x14ac:dyDescent="0.35">
      <c r="A94" t="str">
        <f>+'pivot andel dyrka'!E87</f>
        <v/>
      </c>
      <c r="B94" t="str">
        <f>+'pivot andel dyrka'!F87</f>
        <v/>
      </c>
      <c r="C94" s="11" t="str">
        <f>+'pivot andel dyrka'!G87</f>
        <v/>
      </c>
    </row>
    <row r="95" spans="1:3" x14ac:dyDescent="0.35">
      <c r="A95" t="str">
        <f>+'pivot andel dyrka'!E88</f>
        <v/>
      </c>
      <c r="B95" t="str">
        <f>+'pivot andel dyrka'!F88</f>
        <v/>
      </c>
      <c r="C95" s="11" t="str">
        <f>+'pivot andel dyrka'!G88</f>
        <v/>
      </c>
    </row>
    <row r="96" spans="1:3" x14ac:dyDescent="0.35">
      <c r="A96" t="str">
        <f>+'pivot andel dyrka'!E89</f>
        <v/>
      </c>
      <c r="B96" t="str">
        <f>+'pivot andel dyrka'!F89</f>
        <v/>
      </c>
      <c r="C96" s="11" t="str">
        <f>+'pivot andel dyrka'!G89</f>
        <v/>
      </c>
    </row>
    <row r="97" spans="1:3" x14ac:dyDescent="0.35">
      <c r="A97" t="str">
        <f>+'pivot andel dyrka'!E90</f>
        <v/>
      </c>
      <c r="B97" t="str">
        <f>+'pivot andel dyrka'!F90</f>
        <v/>
      </c>
      <c r="C97" s="11" t="str">
        <f>+'pivot andel dyrka'!G90</f>
        <v/>
      </c>
    </row>
    <row r="98" spans="1:3" x14ac:dyDescent="0.35">
      <c r="A98" t="str">
        <f>+'pivot andel dyrka'!E91</f>
        <v/>
      </c>
      <c r="B98" t="str">
        <f>+'pivot andel dyrka'!F91</f>
        <v/>
      </c>
      <c r="C98" s="11" t="str">
        <f>+'pivot andel dyrka'!G91</f>
        <v/>
      </c>
    </row>
    <row r="99" spans="1:3" x14ac:dyDescent="0.35">
      <c r="A99" t="str">
        <f>+'pivot andel dyrka'!E92</f>
        <v/>
      </c>
      <c r="B99" t="str">
        <f>+'pivot andel dyrka'!F92</f>
        <v/>
      </c>
      <c r="C99" s="11" t="str">
        <f>+'pivot andel dyrka'!G92</f>
        <v/>
      </c>
    </row>
    <row r="100" spans="1:3" x14ac:dyDescent="0.35">
      <c r="A100" t="str">
        <f>+'pivot andel dyrka'!E93</f>
        <v/>
      </c>
      <c r="B100" t="str">
        <f>+'pivot andel dyrka'!F93</f>
        <v/>
      </c>
      <c r="C100" s="11" t="str">
        <f>+'pivot andel dyrka'!G93</f>
        <v/>
      </c>
    </row>
    <row r="101" spans="1:3" x14ac:dyDescent="0.35">
      <c r="A101" t="str">
        <f>+'pivot andel dyrka'!E94</f>
        <v/>
      </c>
      <c r="B101" t="str">
        <f>+'pivot andel dyrka'!F94</f>
        <v/>
      </c>
      <c r="C101" s="11" t="str">
        <f>+'pivot andel dyrka'!G94</f>
        <v/>
      </c>
    </row>
    <row r="102" spans="1:3" x14ac:dyDescent="0.35">
      <c r="A102" t="str">
        <f>+'pivot andel dyrka'!E95</f>
        <v/>
      </c>
      <c r="B102" t="str">
        <f>+'pivot andel dyrka'!F95</f>
        <v/>
      </c>
      <c r="C102" s="11" t="str">
        <f>+'pivot andel dyrka'!G95</f>
        <v/>
      </c>
    </row>
    <row r="103" spans="1:3" x14ac:dyDescent="0.35">
      <c r="A103" t="str">
        <f>+'pivot andel dyrka'!E96</f>
        <v/>
      </c>
      <c r="B103" t="str">
        <f>+'pivot andel dyrka'!F96</f>
        <v/>
      </c>
      <c r="C103" s="11" t="str">
        <f>+'pivot andel dyrka'!G96</f>
        <v/>
      </c>
    </row>
    <row r="104" spans="1:3" x14ac:dyDescent="0.35">
      <c r="A104" t="str">
        <f>+'pivot andel dyrka'!E97</f>
        <v/>
      </c>
      <c r="B104" t="str">
        <f>+'pivot andel dyrka'!F97</f>
        <v/>
      </c>
      <c r="C104" s="11" t="str">
        <f>+'pivot andel dyrka'!G97</f>
        <v/>
      </c>
    </row>
    <row r="105" spans="1:3" x14ac:dyDescent="0.35">
      <c r="A105" t="str">
        <f>+'pivot andel dyrka'!E98</f>
        <v/>
      </c>
      <c r="B105" t="str">
        <f>+'pivot andel dyrka'!F98</f>
        <v/>
      </c>
      <c r="C105" s="11" t="str">
        <f>+'pivot andel dyrka'!G98</f>
        <v/>
      </c>
    </row>
    <row r="106" spans="1:3" x14ac:dyDescent="0.35">
      <c r="A106" t="str">
        <f>+'pivot andel dyrka'!E99</f>
        <v/>
      </c>
      <c r="B106" t="str">
        <f>+'pivot andel dyrka'!F99</f>
        <v/>
      </c>
      <c r="C106" s="11" t="str">
        <f>+'pivot andel dyrka'!G99</f>
        <v/>
      </c>
    </row>
    <row r="107" spans="1:3" x14ac:dyDescent="0.35">
      <c r="A107" t="str">
        <f>+'pivot andel dyrka'!E100</f>
        <v/>
      </c>
      <c r="B107" t="str">
        <f>+'pivot andel dyrka'!F100</f>
        <v/>
      </c>
      <c r="C107" t="str">
        <f>+'pivot andel dyrka'!G100</f>
        <v/>
      </c>
    </row>
    <row r="108" spans="1:3" x14ac:dyDescent="0.35">
      <c r="A108" t="str">
        <f>+'pivot andel dyrka'!E101</f>
        <v/>
      </c>
      <c r="B108" t="str">
        <f>+'pivot andel dyrka'!F101</f>
        <v/>
      </c>
      <c r="C108" t="str">
        <f>+'pivot andel dyrka'!G101</f>
        <v/>
      </c>
    </row>
  </sheetData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I103"/>
  <sheetViews>
    <sheetView workbookViewId="0">
      <selection activeCell="B10" sqref="B10"/>
    </sheetView>
  </sheetViews>
  <sheetFormatPr baseColWidth="10" defaultRowHeight="14.5" x14ac:dyDescent="0.35"/>
  <cols>
    <col min="1" max="1" width="21" bestFit="1" customWidth="1"/>
    <col min="2" max="2" width="18" bestFit="1" customWidth="1"/>
    <col min="3" max="3" width="11.81640625" bestFit="1" customWidth="1"/>
    <col min="4" max="4" width="12.81640625" customWidth="1"/>
    <col min="5" max="5" width="31.7265625" customWidth="1"/>
    <col min="6" max="6" width="12.7265625" style="3" bestFit="1" customWidth="1"/>
    <col min="7" max="7" width="18.1796875" bestFit="1" customWidth="1"/>
    <col min="8" max="8" width="9.1796875" bestFit="1" customWidth="1"/>
    <col min="9" max="10" width="15.54296875" customWidth="1"/>
    <col min="11" max="11" width="19" bestFit="1" customWidth="1"/>
    <col min="12" max="12" width="18.7265625" bestFit="1" customWidth="1"/>
    <col min="13" max="13" width="11" bestFit="1" customWidth="1"/>
    <col min="14" max="14" width="12" bestFit="1" customWidth="1"/>
    <col min="15" max="15" width="6" bestFit="1" customWidth="1"/>
    <col min="16" max="16" width="12" bestFit="1" customWidth="1"/>
    <col min="17" max="17" width="7.81640625" bestFit="1" customWidth="1"/>
    <col min="18" max="19" width="12" bestFit="1" customWidth="1"/>
    <col min="20" max="20" width="7.81640625" bestFit="1" customWidth="1"/>
    <col min="21" max="21" width="11.54296875" bestFit="1" customWidth="1"/>
    <col min="22" max="22" width="12" bestFit="1" customWidth="1"/>
  </cols>
  <sheetData>
    <row r="2" spans="1:9" x14ac:dyDescent="0.35">
      <c r="A2" s="1" t="s">
        <v>2</v>
      </c>
      <c r="B2" t="s">
        <v>24</v>
      </c>
      <c r="D2" t="str">
        <f>IF(B2="(Alle)","dyrka og dyrkbar",B2)</f>
        <v>dyrka</v>
      </c>
    </row>
    <row r="3" spans="1:9" x14ac:dyDescent="0.35">
      <c r="A3" s="1" t="s">
        <v>0</v>
      </c>
      <c r="B3" t="s">
        <v>1</v>
      </c>
      <c r="D3" t="str">
        <f>IF(B4="(Alle)",B3,B4)</f>
        <v>Vestfold</v>
      </c>
    </row>
    <row r="4" spans="1:9" x14ac:dyDescent="0.35">
      <c r="A4" s="1" t="s">
        <v>3</v>
      </c>
      <c r="B4" t="s">
        <v>16</v>
      </c>
    </row>
    <row r="6" spans="1:9" x14ac:dyDescent="0.35">
      <c r="A6" s="1" t="s">
        <v>26</v>
      </c>
      <c r="B6" s="1" t="s">
        <v>27</v>
      </c>
    </row>
    <row r="7" spans="1:9" x14ac:dyDescent="0.35">
      <c r="A7" s="1" t="s">
        <v>25</v>
      </c>
      <c r="B7" t="s">
        <v>48</v>
      </c>
      <c r="C7" t="s">
        <v>52</v>
      </c>
      <c r="D7" s="1" t="s">
        <v>49</v>
      </c>
      <c r="E7" s="1" t="s">
        <v>4</v>
      </c>
      <c r="F7" s="17" t="str">
        <f>CONCATENATE("Omdisponert ",D2," jord i dekar")</f>
        <v>Omdisponert dyrka jord i dekar</v>
      </c>
      <c r="G7" s="1" t="str">
        <f>CONCATENATE("Andel av ",D2," jord i prosent")</f>
        <v>Andel av dyrka jord i prosent</v>
      </c>
      <c r="H7" s="1"/>
      <c r="I7" s="1"/>
    </row>
    <row r="8" spans="1:9" x14ac:dyDescent="0.35">
      <c r="A8" s="2" t="s">
        <v>58</v>
      </c>
      <c r="B8" s="16">
        <v>1341.9</v>
      </c>
      <c r="C8" s="16">
        <v>29957.385034482701</v>
      </c>
      <c r="D8" s="11">
        <f t="shared" ref="D8:D39" si="0">IF(B8&gt;0,B8/C8,"")</f>
        <v>4.479362929893229E-2</v>
      </c>
      <c r="E8" t="str">
        <f t="shared" ref="E8:E39" si="1">IF($A8&gt;0,+A8,"")</f>
        <v>0713 Sande</v>
      </c>
      <c r="F8" s="3">
        <f t="shared" ref="F8:F39" si="2">IF($A8&gt;0,+B8,"")</f>
        <v>1341.9</v>
      </c>
      <c r="G8" s="12">
        <f t="shared" ref="G8:G39" si="3">+D8</f>
        <v>4.479362929893229E-2</v>
      </c>
    </row>
    <row r="9" spans="1:9" x14ac:dyDescent="0.35">
      <c r="A9" s="2" t="s">
        <v>39</v>
      </c>
      <c r="B9" s="16">
        <v>1319.1999999999998</v>
      </c>
      <c r="C9" s="16">
        <v>41039.502546902404</v>
      </c>
      <c r="D9" s="11">
        <f t="shared" si="0"/>
        <v>3.2144639143526145E-2</v>
      </c>
      <c r="E9" t="str">
        <f t="shared" si="1"/>
        <v>0704 Tønsberg</v>
      </c>
      <c r="F9" s="3">
        <f t="shared" si="2"/>
        <v>1319.1999999999998</v>
      </c>
      <c r="G9" s="12">
        <f t="shared" si="3"/>
        <v>3.2144639143526145E-2</v>
      </c>
    </row>
    <row r="10" spans="1:9" x14ac:dyDescent="0.35">
      <c r="A10" s="2" t="s">
        <v>41</v>
      </c>
      <c r="B10" s="16">
        <v>1257.5000000000002</v>
      </c>
      <c r="C10" s="16">
        <v>75200.682529207596</v>
      </c>
      <c r="D10" s="11">
        <f t="shared" si="0"/>
        <v>1.6721922696799899E-2</v>
      </c>
      <c r="E10" t="str">
        <f t="shared" si="1"/>
        <v>0709 Larvik</v>
      </c>
      <c r="F10" s="3">
        <f t="shared" si="2"/>
        <v>1257.5000000000002</v>
      </c>
      <c r="G10" s="12">
        <f t="shared" si="3"/>
        <v>1.6721922696799899E-2</v>
      </c>
    </row>
    <row r="11" spans="1:9" x14ac:dyDescent="0.35">
      <c r="A11" s="2" t="s">
        <v>40</v>
      </c>
      <c r="B11" s="16">
        <v>1129.3000000000002</v>
      </c>
      <c r="C11" s="16">
        <v>35679.291745819704</v>
      </c>
      <c r="D11" s="11">
        <f t="shared" si="0"/>
        <v>3.1651413039394553E-2</v>
      </c>
      <c r="E11" t="str">
        <f t="shared" si="1"/>
        <v>0706 Sandefjord</v>
      </c>
      <c r="F11" s="3">
        <f t="shared" si="2"/>
        <v>1129.3000000000002</v>
      </c>
      <c r="G11" s="12">
        <f t="shared" si="3"/>
        <v>3.1651413039394553E-2</v>
      </c>
    </row>
    <row r="12" spans="1:9" x14ac:dyDescent="0.35">
      <c r="A12" s="2" t="s">
        <v>31</v>
      </c>
      <c r="B12" s="16">
        <v>947.4</v>
      </c>
      <c r="C12" s="16">
        <v>19794.221687917401</v>
      </c>
      <c r="D12" s="11">
        <f t="shared" si="0"/>
        <v>4.7862452736815754E-2</v>
      </c>
      <c r="E12" t="str">
        <f t="shared" si="1"/>
        <v>0701 Horten</v>
      </c>
      <c r="F12" s="3">
        <f t="shared" si="2"/>
        <v>947.4</v>
      </c>
      <c r="G12" s="12">
        <f t="shared" si="3"/>
        <v>4.7862452736815754E-2</v>
      </c>
    </row>
    <row r="13" spans="1:9" x14ac:dyDescent="0.35">
      <c r="A13" s="2" t="s">
        <v>38</v>
      </c>
      <c r="B13" s="16">
        <v>710.20000000000016</v>
      </c>
      <c r="C13" s="16">
        <v>18743.8551179809</v>
      </c>
      <c r="D13" s="11">
        <f t="shared" si="0"/>
        <v>3.7889750829257551E-2</v>
      </c>
      <c r="E13" t="str">
        <f t="shared" si="1"/>
        <v>0702 Holmestrand</v>
      </c>
      <c r="F13" s="3">
        <f t="shared" si="2"/>
        <v>710.20000000000016</v>
      </c>
      <c r="G13" s="12">
        <f t="shared" si="3"/>
        <v>3.7889750829257551E-2</v>
      </c>
    </row>
    <row r="14" spans="1:9" x14ac:dyDescent="0.35">
      <c r="A14" s="2" t="s">
        <v>43</v>
      </c>
      <c r="B14" s="16">
        <v>543.59999999999991</v>
      </c>
      <c r="C14" s="16">
        <v>75273.881366152797</v>
      </c>
      <c r="D14" s="11">
        <f t="shared" si="0"/>
        <v>7.2216284072795511E-3</v>
      </c>
      <c r="E14" t="str">
        <f t="shared" si="1"/>
        <v>0716 Re</v>
      </c>
      <c r="F14" s="3">
        <f t="shared" si="2"/>
        <v>543.59999999999991</v>
      </c>
      <c r="G14" s="12">
        <f t="shared" si="3"/>
        <v>7.2216284072795511E-3</v>
      </c>
    </row>
    <row r="15" spans="1:9" x14ac:dyDescent="0.35">
      <c r="A15" s="2" t="s">
        <v>32</v>
      </c>
      <c r="B15" s="16">
        <v>479.45000000000005</v>
      </c>
      <c r="C15" s="16">
        <v>39663.871891506002</v>
      </c>
      <c r="D15" s="11">
        <f t="shared" si="0"/>
        <v>1.2087826456061997E-2</v>
      </c>
      <c r="E15" t="str">
        <f t="shared" si="1"/>
        <v>0720 Stokke</v>
      </c>
      <c r="F15" s="3">
        <f t="shared" si="2"/>
        <v>479.45000000000005</v>
      </c>
      <c r="G15" s="12">
        <f t="shared" si="3"/>
        <v>1.2087826456061997E-2</v>
      </c>
    </row>
    <row r="16" spans="1:9" x14ac:dyDescent="0.35">
      <c r="A16" s="2" t="s">
        <v>45</v>
      </c>
      <c r="B16" s="16">
        <v>300.40000000000003</v>
      </c>
      <c r="C16" s="16">
        <v>10791.323409098201</v>
      </c>
      <c r="D16" s="11">
        <f t="shared" si="0"/>
        <v>2.7837178871567485E-2</v>
      </c>
      <c r="E16" t="str">
        <f t="shared" si="1"/>
        <v>0722 Nøtterøy</v>
      </c>
      <c r="F16" s="3">
        <f t="shared" si="2"/>
        <v>300.40000000000003</v>
      </c>
      <c r="G16" s="12">
        <f t="shared" si="3"/>
        <v>2.7837178871567485E-2</v>
      </c>
    </row>
    <row r="17" spans="1:7" x14ac:dyDescent="0.35">
      <c r="A17" s="2" t="s">
        <v>42</v>
      </c>
      <c r="B17" s="16">
        <v>263.10000000000002</v>
      </c>
      <c r="C17" s="16">
        <v>14489.2268105559</v>
      </c>
      <c r="D17" s="11">
        <f t="shared" si="0"/>
        <v>1.8158318828187758E-2</v>
      </c>
      <c r="E17" t="str">
        <f t="shared" si="1"/>
        <v>0714 Hof</v>
      </c>
      <c r="F17" s="3">
        <f t="shared" si="2"/>
        <v>263.10000000000002</v>
      </c>
      <c r="G17" s="12">
        <f t="shared" si="3"/>
        <v>1.8158318828187758E-2</v>
      </c>
    </row>
    <row r="18" spans="1:7" x14ac:dyDescent="0.35">
      <c r="A18" s="2" t="s">
        <v>44</v>
      </c>
      <c r="B18" s="16">
        <v>243.70000000000002</v>
      </c>
      <c r="C18" s="16">
        <v>25773.463910741601</v>
      </c>
      <c r="D18" s="11">
        <f t="shared" si="0"/>
        <v>9.4554616656876006E-3</v>
      </c>
      <c r="E18" t="str">
        <f t="shared" si="1"/>
        <v>0719 Andebu</v>
      </c>
      <c r="F18" s="3">
        <f t="shared" si="2"/>
        <v>243.70000000000002</v>
      </c>
      <c r="G18" s="12">
        <f t="shared" si="3"/>
        <v>9.4554616656876006E-3</v>
      </c>
    </row>
    <row r="19" spans="1:7" x14ac:dyDescent="0.35">
      <c r="A19" s="2" t="s">
        <v>46</v>
      </c>
      <c r="B19" s="16">
        <v>123</v>
      </c>
      <c r="C19" s="16">
        <v>2611.4000149726498</v>
      </c>
      <c r="D19" s="11">
        <f t="shared" si="0"/>
        <v>4.7101171515191338E-2</v>
      </c>
      <c r="E19" t="str">
        <f t="shared" si="1"/>
        <v>0723 Tjøme</v>
      </c>
      <c r="F19" s="3">
        <f t="shared" si="2"/>
        <v>123</v>
      </c>
      <c r="G19" s="12">
        <f t="shared" si="3"/>
        <v>4.7101171515191338E-2</v>
      </c>
    </row>
    <row r="20" spans="1:7" x14ac:dyDescent="0.35">
      <c r="A20" s="2" t="s">
        <v>57</v>
      </c>
      <c r="B20" s="16">
        <v>105.3</v>
      </c>
      <c r="C20" s="16">
        <v>101116.62754806731</v>
      </c>
      <c r="D20" s="11">
        <f t="shared" si="0"/>
        <v>1.0413717560936659E-3</v>
      </c>
      <c r="E20" t="str">
        <f t="shared" si="1"/>
        <v>0710 Sandefjord</v>
      </c>
      <c r="F20" s="3">
        <f t="shared" si="2"/>
        <v>105.3</v>
      </c>
      <c r="G20" s="12">
        <f t="shared" si="3"/>
        <v>1.0413717560936659E-3</v>
      </c>
    </row>
    <row r="21" spans="1:7" x14ac:dyDescent="0.35">
      <c r="A21" s="2" t="s">
        <v>47</v>
      </c>
      <c r="B21" s="16">
        <v>91.7</v>
      </c>
      <c r="C21" s="16">
        <v>21512.069393718702</v>
      </c>
      <c r="D21" s="11">
        <f t="shared" si="0"/>
        <v>4.2627233262261342E-3</v>
      </c>
      <c r="E21" t="str">
        <f t="shared" si="1"/>
        <v>0728 Lardal</v>
      </c>
      <c r="F21" s="3">
        <f t="shared" si="2"/>
        <v>91.7</v>
      </c>
      <c r="G21" s="12">
        <f t="shared" si="3"/>
        <v>4.2627233262261342E-3</v>
      </c>
    </row>
    <row r="22" spans="1:7" x14ac:dyDescent="0.35">
      <c r="A22" s="2" t="s">
        <v>33</v>
      </c>
      <c r="B22" s="16">
        <v>65</v>
      </c>
      <c r="C22" s="16">
        <v>4184.6968031010801</v>
      </c>
      <c r="D22" s="11">
        <f t="shared" si="0"/>
        <v>1.553278601972587E-2</v>
      </c>
      <c r="E22" t="str">
        <f t="shared" si="1"/>
        <v>0711 Svelvik</v>
      </c>
      <c r="F22" s="3">
        <f t="shared" si="2"/>
        <v>65</v>
      </c>
      <c r="G22" s="12">
        <f t="shared" si="3"/>
        <v>1.553278601972587E-2</v>
      </c>
    </row>
    <row r="23" spans="1:7" x14ac:dyDescent="0.35">
      <c r="A23" s="2" t="s">
        <v>61</v>
      </c>
      <c r="B23" s="16">
        <v>9</v>
      </c>
      <c r="C23" s="16">
        <v>13402.723424070849</v>
      </c>
      <c r="D23" s="11">
        <f t="shared" si="0"/>
        <v>6.7150531390032986E-4</v>
      </c>
      <c r="E23" t="str">
        <f t="shared" si="1"/>
        <v>0729 Færder</v>
      </c>
      <c r="F23" s="3">
        <f t="shared" si="2"/>
        <v>9</v>
      </c>
      <c r="G23" s="12">
        <f t="shared" si="3"/>
        <v>6.7150531390032986E-4</v>
      </c>
    </row>
    <row r="24" spans="1:7" x14ac:dyDescent="0.35">
      <c r="A24" s="2" t="s">
        <v>59</v>
      </c>
      <c r="B24" s="16">
        <v>6</v>
      </c>
      <c r="C24" s="16">
        <v>33233.081928536798</v>
      </c>
      <c r="D24" s="11">
        <f t="shared" si="0"/>
        <v>1.8054299065317446E-4</v>
      </c>
      <c r="E24" t="str">
        <f t="shared" si="1"/>
        <v>0715 Holmestrand</v>
      </c>
      <c r="F24" s="3">
        <f t="shared" si="2"/>
        <v>6</v>
      </c>
      <c r="G24" s="12">
        <f t="shared" si="3"/>
        <v>1.8054299065317446E-4</v>
      </c>
    </row>
    <row r="25" spans="1:7" x14ac:dyDescent="0.35">
      <c r="A25" s="2" t="s">
        <v>60</v>
      </c>
      <c r="B25" s="16">
        <v>2.9</v>
      </c>
      <c r="C25" s="16">
        <v>96712.751922926298</v>
      </c>
      <c r="D25" s="11">
        <f t="shared" si="0"/>
        <v>2.9985704494388799E-5</v>
      </c>
      <c r="E25" t="str">
        <f t="shared" si="1"/>
        <v>0712 Larvik</v>
      </c>
      <c r="F25" s="3">
        <f t="shared" si="2"/>
        <v>2.9</v>
      </c>
      <c r="G25" s="12">
        <f t="shared" si="3"/>
        <v>2.9985704494388799E-5</v>
      </c>
    </row>
    <row r="26" spans="1:7" x14ac:dyDescent="0.35">
      <c r="A26" s="2" t="s">
        <v>67</v>
      </c>
      <c r="B26" s="16">
        <v>0</v>
      </c>
      <c r="C26" s="16"/>
      <c r="D26" s="11" t="str">
        <f t="shared" si="0"/>
        <v/>
      </c>
      <c r="E26" t="str">
        <f t="shared" si="1"/>
        <v>0709 Larvik (-2017)</v>
      </c>
      <c r="F26" s="3">
        <f t="shared" si="2"/>
        <v>0</v>
      </c>
      <c r="G26" s="12" t="str">
        <f t="shared" si="3"/>
        <v/>
      </c>
    </row>
    <row r="27" spans="1:7" x14ac:dyDescent="0.35">
      <c r="A27" s="2" t="s">
        <v>68</v>
      </c>
      <c r="B27" s="16">
        <v>0</v>
      </c>
      <c r="C27" s="16"/>
      <c r="D27" s="11" t="str">
        <f t="shared" si="0"/>
        <v/>
      </c>
      <c r="E27" t="str">
        <f t="shared" si="1"/>
        <v>0706 Sandefjord (-2016)</v>
      </c>
      <c r="F27" s="3">
        <f t="shared" si="2"/>
        <v>0</v>
      </c>
      <c r="G27" s="12" t="str">
        <f t="shared" si="3"/>
        <v/>
      </c>
    </row>
    <row r="28" spans="1:7" x14ac:dyDescent="0.35">
      <c r="A28" s="2" t="s">
        <v>13</v>
      </c>
      <c r="B28" s="16">
        <v>8938.6500000000015</v>
      </c>
      <c r="C28" s="16">
        <v>659180.05708575901</v>
      </c>
      <c r="D28" s="11">
        <f t="shared" si="0"/>
        <v>1.3560255508210994E-2</v>
      </c>
      <c r="E28" t="str">
        <f t="shared" si="1"/>
        <v>Totalsum</v>
      </c>
      <c r="F28" s="3">
        <f t="shared" si="2"/>
        <v>8938.6500000000015</v>
      </c>
      <c r="G28" s="12">
        <f t="shared" si="3"/>
        <v>1.3560255508210994E-2</v>
      </c>
    </row>
    <row r="29" spans="1:7" x14ac:dyDescent="0.35">
      <c r="D29" s="11" t="str">
        <f t="shared" si="0"/>
        <v/>
      </c>
      <c r="E29" t="str">
        <f t="shared" si="1"/>
        <v/>
      </c>
      <c r="F29" s="3" t="str">
        <f t="shared" si="2"/>
        <v/>
      </c>
      <c r="G29" s="12" t="str">
        <f t="shared" si="3"/>
        <v/>
      </c>
    </row>
    <row r="30" spans="1:7" x14ac:dyDescent="0.35">
      <c r="D30" s="11" t="str">
        <f t="shared" si="0"/>
        <v/>
      </c>
      <c r="E30" t="str">
        <f t="shared" si="1"/>
        <v/>
      </c>
      <c r="F30" s="3" t="str">
        <f t="shared" si="2"/>
        <v/>
      </c>
      <c r="G30" s="12" t="str">
        <f t="shared" si="3"/>
        <v/>
      </c>
    </row>
    <row r="31" spans="1:7" x14ac:dyDescent="0.35">
      <c r="D31" s="11" t="str">
        <f t="shared" si="0"/>
        <v/>
      </c>
      <c r="E31" t="str">
        <f t="shared" si="1"/>
        <v/>
      </c>
      <c r="F31" s="3" t="str">
        <f t="shared" si="2"/>
        <v/>
      </c>
      <c r="G31" s="12" t="str">
        <f t="shared" si="3"/>
        <v/>
      </c>
    </row>
    <row r="32" spans="1:7" x14ac:dyDescent="0.35">
      <c r="D32" s="11" t="str">
        <f t="shared" si="0"/>
        <v/>
      </c>
      <c r="E32" t="str">
        <f t="shared" si="1"/>
        <v/>
      </c>
      <c r="F32" s="3" t="str">
        <f t="shared" si="2"/>
        <v/>
      </c>
      <c r="G32" s="12" t="str">
        <f t="shared" si="3"/>
        <v/>
      </c>
    </row>
    <row r="33" spans="4:7" x14ac:dyDescent="0.35">
      <c r="D33" s="11" t="str">
        <f t="shared" si="0"/>
        <v/>
      </c>
      <c r="E33" t="str">
        <f t="shared" si="1"/>
        <v/>
      </c>
      <c r="F33" s="3" t="str">
        <f t="shared" si="2"/>
        <v/>
      </c>
      <c r="G33" s="12" t="str">
        <f t="shared" si="3"/>
        <v/>
      </c>
    </row>
    <row r="34" spans="4:7" x14ac:dyDescent="0.35">
      <c r="D34" s="11" t="str">
        <f t="shared" si="0"/>
        <v/>
      </c>
      <c r="E34" t="str">
        <f t="shared" si="1"/>
        <v/>
      </c>
      <c r="F34" s="3" t="str">
        <f t="shared" si="2"/>
        <v/>
      </c>
      <c r="G34" s="12" t="str">
        <f t="shared" si="3"/>
        <v/>
      </c>
    </row>
    <row r="35" spans="4:7" x14ac:dyDescent="0.35">
      <c r="D35" s="11" t="str">
        <f t="shared" si="0"/>
        <v/>
      </c>
      <c r="E35" t="str">
        <f t="shared" si="1"/>
        <v/>
      </c>
      <c r="F35" s="3" t="str">
        <f t="shared" si="2"/>
        <v/>
      </c>
      <c r="G35" s="12" t="str">
        <f t="shared" si="3"/>
        <v/>
      </c>
    </row>
    <row r="36" spans="4:7" x14ac:dyDescent="0.35">
      <c r="D36" s="11" t="str">
        <f t="shared" si="0"/>
        <v/>
      </c>
      <c r="E36" t="str">
        <f t="shared" si="1"/>
        <v/>
      </c>
      <c r="F36" s="3" t="str">
        <f t="shared" si="2"/>
        <v/>
      </c>
      <c r="G36" s="12" t="str">
        <f t="shared" si="3"/>
        <v/>
      </c>
    </row>
    <row r="37" spans="4:7" x14ac:dyDescent="0.35">
      <c r="D37" s="11" t="str">
        <f t="shared" si="0"/>
        <v/>
      </c>
      <c r="E37" t="str">
        <f t="shared" si="1"/>
        <v/>
      </c>
      <c r="F37" s="3" t="str">
        <f t="shared" si="2"/>
        <v/>
      </c>
      <c r="G37" s="12" t="str">
        <f t="shared" si="3"/>
        <v/>
      </c>
    </row>
    <row r="38" spans="4:7" x14ac:dyDescent="0.35">
      <c r="D38" s="11" t="str">
        <f t="shared" si="0"/>
        <v/>
      </c>
      <c r="E38" t="str">
        <f t="shared" si="1"/>
        <v/>
      </c>
      <c r="F38" s="3" t="str">
        <f t="shared" si="2"/>
        <v/>
      </c>
      <c r="G38" s="12" t="str">
        <f t="shared" si="3"/>
        <v/>
      </c>
    </row>
    <row r="39" spans="4:7" x14ac:dyDescent="0.35">
      <c r="D39" s="11" t="str">
        <f t="shared" si="0"/>
        <v/>
      </c>
      <c r="E39" t="str">
        <f t="shared" si="1"/>
        <v/>
      </c>
      <c r="F39" s="3" t="str">
        <f t="shared" si="2"/>
        <v/>
      </c>
      <c r="G39" s="12" t="str">
        <f t="shared" si="3"/>
        <v/>
      </c>
    </row>
    <row r="40" spans="4:7" x14ac:dyDescent="0.35">
      <c r="D40" s="11" t="str">
        <f t="shared" ref="D40:D71" si="4">IF(B40&gt;0,B40/C40,"")</f>
        <v/>
      </c>
      <c r="E40" t="str">
        <f t="shared" ref="E40:E71" si="5">IF($A40&gt;0,+A40,"")</f>
        <v/>
      </c>
      <c r="F40" s="3" t="str">
        <f t="shared" ref="F40:F71" si="6">IF($A40&gt;0,+B40,"")</f>
        <v/>
      </c>
      <c r="G40" s="12" t="str">
        <f t="shared" ref="G40:G71" si="7">+D40</f>
        <v/>
      </c>
    </row>
    <row r="41" spans="4:7" x14ac:dyDescent="0.35">
      <c r="D41" s="11" t="str">
        <f t="shared" si="4"/>
        <v/>
      </c>
      <c r="E41" t="str">
        <f t="shared" si="5"/>
        <v/>
      </c>
      <c r="F41" s="3" t="str">
        <f t="shared" si="6"/>
        <v/>
      </c>
      <c r="G41" s="12" t="str">
        <f t="shared" si="7"/>
        <v/>
      </c>
    </row>
    <row r="42" spans="4:7" x14ac:dyDescent="0.35">
      <c r="D42" s="11" t="str">
        <f t="shared" si="4"/>
        <v/>
      </c>
      <c r="E42" t="str">
        <f t="shared" si="5"/>
        <v/>
      </c>
      <c r="F42" s="3" t="str">
        <f t="shared" si="6"/>
        <v/>
      </c>
      <c r="G42" s="12" t="str">
        <f t="shared" si="7"/>
        <v/>
      </c>
    </row>
    <row r="43" spans="4:7" x14ac:dyDescent="0.35">
      <c r="D43" s="11" t="str">
        <f t="shared" si="4"/>
        <v/>
      </c>
      <c r="E43" t="str">
        <f t="shared" si="5"/>
        <v/>
      </c>
      <c r="F43" s="3" t="str">
        <f t="shared" si="6"/>
        <v/>
      </c>
      <c r="G43" s="12" t="str">
        <f t="shared" si="7"/>
        <v/>
      </c>
    </row>
    <row r="44" spans="4:7" x14ac:dyDescent="0.35">
      <c r="D44" s="11" t="str">
        <f t="shared" si="4"/>
        <v/>
      </c>
      <c r="E44" t="str">
        <f t="shared" si="5"/>
        <v/>
      </c>
      <c r="F44" s="3" t="str">
        <f t="shared" si="6"/>
        <v/>
      </c>
      <c r="G44" s="12" t="str">
        <f t="shared" si="7"/>
        <v/>
      </c>
    </row>
    <row r="45" spans="4:7" x14ac:dyDescent="0.35">
      <c r="D45" s="11" t="str">
        <f t="shared" si="4"/>
        <v/>
      </c>
      <c r="E45" t="str">
        <f t="shared" si="5"/>
        <v/>
      </c>
      <c r="F45" s="3" t="str">
        <f t="shared" si="6"/>
        <v/>
      </c>
      <c r="G45" s="12" t="str">
        <f t="shared" si="7"/>
        <v/>
      </c>
    </row>
    <row r="46" spans="4:7" x14ac:dyDescent="0.35">
      <c r="D46" s="11" t="str">
        <f t="shared" si="4"/>
        <v/>
      </c>
      <c r="E46" t="str">
        <f t="shared" si="5"/>
        <v/>
      </c>
      <c r="F46" s="3" t="str">
        <f t="shared" si="6"/>
        <v/>
      </c>
      <c r="G46" s="12" t="str">
        <f t="shared" si="7"/>
        <v/>
      </c>
    </row>
    <row r="47" spans="4:7" x14ac:dyDescent="0.35">
      <c r="D47" s="11" t="str">
        <f t="shared" si="4"/>
        <v/>
      </c>
      <c r="E47" t="str">
        <f t="shared" si="5"/>
        <v/>
      </c>
      <c r="F47" s="3" t="str">
        <f t="shared" si="6"/>
        <v/>
      </c>
      <c r="G47" s="12" t="str">
        <f t="shared" si="7"/>
        <v/>
      </c>
    </row>
    <row r="48" spans="4:7" x14ac:dyDescent="0.35">
      <c r="D48" s="11" t="str">
        <f t="shared" si="4"/>
        <v/>
      </c>
      <c r="E48" t="str">
        <f t="shared" si="5"/>
        <v/>
      </c>
      <c r="F48" s="3" t="str">
        <f t="shared" si="6"/>
        <v/>
      </c>
      <c r="G48" s="12" t="str">
        <f t="shared" si="7"/>
        <v/>
      </c>
    </row>
    <row r="49" spans="4:7" x14ac:dyDescent="0.35">
      <c r="D49" s="11" t="str">
        <f t="shared" si="4"/>
        <v/>
      </c>
      <c r="E49" t="str">
        <f t="shared" si="5"/>
        <v/>
      </c>
      <c r="F49" s="3" t="str">
        <f t="shared" si="6"/>
        <v/>
      </c>
      <c r="G49" s="12" t="str">
        <f t="shared" si="7"/>
        <v/>
      </c>
    </row>
    <row r="50" spans="4:7" x14ac:dyDescent="0.35">
      <c r="D50" s="11" t="str">
        <f t="shared" si="4"/>
        <v/>
      </c>
      <c r="E50" t="str">
        <f t="shared" si="5"/>
        <v/>
      </c>
      <c r="F50" s="3" t="str">
        <f t="shared" si="6"/>
        <v/>
      </c>
      <c r="G50" s="12" t="str">
        <f t="shared" si="7"/>
        <v/>
      </c>
    </row>
    <row r="51" spans="4:7" x14ac:dyDescent="0.35">
      <c r="D51" s="11" t="str">
        <f t="shared" si="4"/>
        <v/>
      </c>
      <c r="E51" t="str">
        <f t="shared" si="5"/>
        <v/>
      </c>
      <c r="F51" s="3" t="str">
        <f t="shared" si="6"/>
        <v/>
      </c>
      <c r="G51" s="12" t="str">
        <f t="shared" si="7"/>
        <v/>
      </c>
    </row>
    <row r="52" spans="4:7" x14ac:dyDescent="0.35">
      <c r="D52" s="11" t="str">
        <f t="shared" si="4"/>
        <v/>
      </c>
      <c r="E52" t="str">
        <f t="shared" si="5"/>
        <v/>
      </c>
      <c r="F52" s="3" t="str">
        <f t="shared" si="6"/>
        <v/>
      </c>
      <c r="G52" s="12" t="str">
        <f t="shared" si="7"/>
        <v/>
      </c>
    </row>
    <row r="53" spans="4:7" x14ac:dyDescent="0.35">
      <c r="D53" s="11" t="str">
        <f t="shared" si="4"/>
        <v/>
      </c>
      <c r="E53" t="str">
        <f t="shared" si="5"/>
        <v/>
      </c>
      <c r="F53" s="3" t="str">
        <f t="shared" si="6"/>
        <v/>
      </c>
      <c r="G53" s="12" t="str">
        <f t="shared" si="7"/>
        <v/>
      </c>
    </row>
    <row r="54" spans="4:7" x14ac:dyDescent="0.35">
      <c r="D54" s="11" t="str">
        <f t="shared" si="4"/>
        <v/>
      </c>
      <c r="E54" t="str">
        <f t="shared" si="5"/>
        <v/>
      </c>
      <c r="F54" s="3" t="str">
        <f t="shared" si="6"/>
        <v/>
      </c>
      <c r="G54" s="12" t="str">
        <f t="shared" si="7"/>
        <v/>
      </c>
    </row>
    <row r="55" spans="4:7" x14ac:dyDescent="0.35">
      <c r="D55" s="11" t="str">
        <f t="shared" si="4"/>
        <v/>
      </c>
      <c r="E55" t="str">
        <f t="shared" si="5"/>
        <v/>
      </c>
      <c r="F55" s="3" t="str">
        <f t="shared" si="6"/>
        <v/>
      </c>
      <c r="G55" s="12" t="str">
        <f t="shared" si="7"/>
        <v/>
      </c>
    </row>
    <row r="56" spans="4:7" x14ac:dyDescent="0.35">
      <c r="D56" s="11" t="str">
        <f t="shared" si="4"/>
        <v/>
      </c>
      <c r="E56" t="str">
        <f t="shared" si="5"/>
        <v/>
      </c>
      <c r="F56" s="3" t="str">
        <f t="shared" si="6"/>
        <v/>
      </c>
      <c r="G56" s="12" t="str">
        <f t="shared" si="7"/>
        <v/>
      </c>
    </row>
    <row r="57" spans="4:7" x14ac:dyDescent="0.35">
      <c r="D57" s="11" t="str">
        <f t="shared" si="4"/>
        <v/>
      </c>
      <c r="E57" t="str">
        <f t="shared" si="5"/>
        <v/>
      </c>
      <c r="F57" s="3" t="str">
        <f t="shared" si="6"/>
        <v/>
      </c>
      <c r="G57" s="12" t="str">
        <f t="shared" si="7"/>
        <v/>
      </c>
    </row>
    <row r="58" spans="4:7" x14ac:dyDescent="0.35">
      <c r="D58" s="11" t="str">
        <f t="shared" si="4"/>
        <v/>
      </c>
      <c r="E58" t="str">
        <f t="shared" si="5"/>
        <v/>
      </c>
      <c r="F58" s="3" t="str">
        <f t="shared" si="6"/>
        <v/>
      </c>
      <c r="G58" s="12" t="str">
        <f t="shared" si="7"/>
        <v/>
      </c>
    </row>
    <row r="59" spans="4:7" x14ac:dyDescent="0.35">
      <c r="D59" s="11" t="str">
        <f t="shared" si="4"/>
        <v/>
      </c>
      <c r="E59" t="str">
        <f t="shared" si="5"/>
        <v/>
      </c>
      <c r="F59" s="3" t="str">
        <f t="shared" si="6"/>
        <v/>
      </c>
      <c r="G59" s="12" t="str">
        <f t="shared" si="7"/>
        <v/>
      </c>
    </row>
    <row r="60" spans="4:7" x14ac:dyDescent="0.35">
      <c r="D60" s="11" t="str">
        <f t="shared" si="4"/>
        <v/>
      </c>
      <c r="E60" t="str">
        <f t="shared" si="5"/>
        <v/>
      </c>
      <c r="F60" s="3" t="str">
        <f t="shared" si="6"/>
        <v/>
      </c>
      <c r="G60" s="12" t="str">
        <f t="shared" si="7"/>
        <v/>
      </c>
    </row>
    <row r="61" spans="4:7" x14ac:dyDescent="0.35">
      <c r="D61" s="11" t="str">
        <f t="shared" si="4"/>
        <v/>
      </c>
      <c r="E61" t="str">
        <f t="shared" si="5"/>
        <v/>
      </c>
      <c r="F61" s="3" t="str">
        <f t="shared" si="6"/>
        <v/>
      </c>
      <c r="G61" s="12" t="str">
        <f t="shared" si="7"/>
        <v/>
      </c>
    </row>
    <row r="62" spans="4:7" x14ac:dyDescent="0.35">
      <c r="D62" s="11" t="str">
        <f t="shared" si="4"/>
        <v/>
      </c>
      <c r="E62" t="str">
        <f t="shared" si="5"/>
        <v/>
      </c>
      <c r="F62" s="3" t="str">
        <f t="shared" si="6"/>
        <v/>
      </c>
      <c r="G62" s="12" t="str">
        <f t="shared" si="7"/>
        <v/>
      </c>
    </row>
    <row r="63" spans="4:7" x14ac:dyDescent="0.35">
      <c r="D63" s="11" t="str">
        <f t="shared" si="4"/>
        <v/>
      </c>
      <c r="E63" t="str">
        <f t="shared" si="5"/>
        <v/>
      </c>
      <c r="F63" s="3" t="str">
        <f t="shared" si="6"/>
        <v/>
      </c>
      <c r="G63" s="12" t="str">
        <f t="shared" si="7"/>
        <v/>
      </c>
    </row>
    <row r="64" spans="4:7" x14ac:dyDescent="0.35">
      <c r="D64" s="11" t="str">
        <f t="shared" si="4"/>
        <v/>
      </c>
      <c r="E64" t="str">
        <f t="shared" si="5"/>
        <v/>
      </c>
      <c r="F64" s="3" t="str">
        <f t="shared" si="6"/>
        <v/>
      </c>
      <c r="G64" s="12" t="str">
        <f t="shared" si="7"/>
        <v/>
      </c>
    </row>
    <row r="65" spans="4:7" x14ac:dyDescent="0.35">
      <c r="D65" s="11" t="str">
        <f t="shared" si="4"/>
        <v/>
      </c>
      <c r="E65" t="str">
        <f t="shared" si="5"/>
        <v/>
      </c>
      <c r="F65" s="3" t="str">
        <f t="shared" si="6"/>
        <v/>
      </c>
      <c r="G65" s="12" t="str">
        <f t="shared" si="7"/>
        <v/>
      </c>
    </row>
    <row r="66" spans="4:7" x14ac:dyDescent="0.35">
      <c r="D66" s="11" t="str">
        <f t="shared" si="4"/>
        <v/>
      </c>
      <c r="E66" t="str">
        <f t="shared" si="5"/>
        <v/>
      </c>
      <c r="F66" s="3" t="str">
        <f t="shared" si="6"/>
        <v/>
      </c>
      <c r="G66" s="12" t="str">
        <f t="shared" si="7"/>
        <v/>
      </c>
    </row>
    <row r="67" spans="4:7" x14ac:dyDescent="0.35">
      <c r="D67" s="11" t="str">
        <f t="shared" si="4"/>
        <v/>
      </c>
      <c r="E67" t="str">
        <f t="shared" si="5"/>
        <v/>
      </c>
      <c r="F67" s="3" t="str">
        <f t="shared" si="6"/>
        <v/>
      </c>
      <c r="G67" s="12" t="str">
        <f t="shared" si="7"/>
        <v/>
      </c>
    </row>
    <row r="68" spans="4:7" x14ac:dyDescent="0.35">
      <c r="D68" s="11" t="str">
        <f t="shared" si="4"/>
        <v/>
      </c>
      <c r="E68" t="str">
        <f t="shared" si="5"/>
        <v/>
      </c>
      <c r="F68" s="3" t="str">
        <f t="shared" si="6"/>
        <v/>
      </c>
      <c r="G68" s="12" t="str">
        <f t="shared" si="7"/>
        <v/>
      </c>
    </row>
    <row r="69" spans="4:7" x14ac:dyDescent="0.35">
      <c r="D69" s="11" t="str">
        <f t="shared" si="4"/>
        <v/>
      </c>
      <c r="E69" t="str">
        <f t="shared" si="5"/>
        <v/>
      </c>
      <c r="F69" s="3" t="str">
        <f t="shared" si="6"/>
        <v/>
      </c>
      <c r="G69" s="12" t="str">
        <f t="shared" si="7"/>
        <v/>
      </c>
    </row>
    <row r="70" spans="4:7" x14ac:dyDescent="0.35">
      <c r="D70" s="11" t="str">
        <f t="shared" si="4"/>
        <v/>
      </c>
      <c r="E70" t="str">
        <f t="shared" si="5"/>
        <v/>
      </c>
      <c r="F70" s="3" t="str">
        <f t="shared" si="6"/>
        <v/>
      </c>
      <c r="G70" s="12" t="str">
        <f t="shared" si="7"/>
        <v/>
      </c>
    </row>
    <row r="71" spans="4:7" x14ac:dyDescent="0.35">
      <c r="D71" s="11" t="str">
        <f t="shared" si="4"/>
        <v/>
      </c>
      <c r="E71" t="str">
        <f t="shared" si="5"/>
        <v/>
      </c>
      <c r="F71" s="3" t="str">
        <f t="shared" si="6"/>
        <v/>
      </c>
      <c r="G71" s="12" t="str">
        <f t="shared" si="7"/>
        <v/>
      </c>
    </row>
    <row r="72" spans="4:7" x14ac:dyDescent="0.35">
      <c r="D72" s="11" t="str">
        <f t="shared" ref="D72:D103" si="8">IF(B72&gt;0,B72/C72,"")</f>
        <v/>
      </c>
      <c r="E72" t="str">
        <f t="shared" ref="E72:E101" si="9">IF($A72&gt;0,+A72,"")</f>
        <v/>
      </c>
      <c r="F72" s="3" t="str">
        <f t="shared" ref="F72:F101" si="10">IF($A72&gt;0,+B72,"")</f>
        <v/>
      </c>
      <c r="G72" s="12" t="str">
        <f t="shared" ref="G72:G101" si="11">+D72</f>
        <v/>
      </c>
    </row>
    <row r="73" spans="4:7" x14ac:dyDescent="0.35">
      <c r="D73" s="11" t="str">
        <f t="shared" si="8"/>
        <v/>
      </c>
      <c r="E73" t="str">
        <f t="shared" si="9"/>
        <v/>
      </c>
      <c r="F73" s="3" t="str">
        <f t="shared" si="10"/>
        <v/>
      </c>
      <c r="G73" s="12" t="str">
        <f t="shared" si="11"/>
        <v/>
      </c>
    </row>
    <row r="74" spans="4:7" x14ac:dyDescent="0.35">
      <c r="D74" s="11" t="str">
        <f t="shared" si="8"/>
        <v/>
      </c>
      <c r="E74" t="str">
        <f t="shared" si="9"/>
        <v/>
      </c>
      <c r="F74" s="3" t="str">
        <f t="shared" si="10"/>
        <v/>
      </c>
      <c r="G74" s="12" t="str">
        <f t="shared" si="11"/>
        <v/>
      </c>
    </row>
    <row r="75" spans="4:7" x14ac:dyDescent="0.35">
      <c r="D75" s="11" t="str">
        <f t="shared" si="8"/>
        <v/>
      </c>
      <c r="E75" t="str">
        <f t="shared" si="9"/>
        <v/>
      </c>
      <c r="F75" s="3" t="str">
        <f t="shared" si="10"/>
        <v/>
      </c>
      <c r="G75" s="12" t="str">
        <f t="shared" si="11"/>
        <v/>
      </c>
    </row>
    <row r="76" spans="4:7" x14ac:dyDescent="0.35">
      <c r="D76" s="11" t="str">
        <f t="shared" si="8"/>
        <v/>
      </c>
      <c r="E76" t="str">
        <f t="shared" si="9"/>
        <v/>
      </c>
      <c r="F76" s="3" t="str">
        <f t="shared" si="10"/>
        <v/>
      </c>
      <c r="G76" s="12" t="str">
        <f t="shared" si="11"/>
        <v/>
      </c>
    </row>
    <row r="77" spans="4:7" x14ac:dyDescent="0.35">
      <c r="D77" s="11" t="str">
        <f t="shared" si="8"/>
        <v/>
      </c>
      <c r="E77" t="str">
        <f t="shared" si="9"/>
        <v/>
      </c>
      <c r="F77" s="3" t="str">
        <f t="shared" si="10"/>
        <v/>
      </c>
      <c r="G77" s="12" t="str">
        <f t="shared" si="11"/>
        <v/>
      </c>
    </row>
    <row r="78" spans="4:7" x14ac:dyDescent="0.35">
      <c r="D78" s="11" t="str">
        <f t="shared" si="8"/>
        <v/>
      </c>
      <c r="E78" t="str">
        <f t="shared" si="9"/>
        <v/>
      </c>
      <c r="F78" s="3" t="str">
        <f t="shared" si="10"/>
        <v/>
      </c>
      <c r="G78" s="12" t="str">
        <f t="shared" si="11"/>
        <v/>
      </c>
    </row>
    <row r="79" spans="4:7" x14ac:dyDescent="0.35">
      <c r="D79" s="11" t="str">
        <f t="shared" si="8"/>
        <v/>
      </c>
      <c r="E79" t="str">
        <f t="shared" si="9"/>
        <v/>
      </c>
      <c r="F79" s="3" t="str">
        <f t="shared" si="10"/>
        <v/>
      </c>
      <c r="G79" s="12" t="str">
        <f t="shared" si="11"/>
        <v/>
      </c>
    </row>
    <row r="80" spans="4:7" x14ac:dyDescent="0.35">
      <c r="D80" s="11" t="str">
        <f t="shared" si="8"/>
        <v/>
      </c>
      <c r="E80" t="str">
        <f t="shared" si="9"/>
        <v/>
      </c>
      <c r="F80" s="3" t="str">
        <f t="shared" si="10"/>
        <v/>
      </c>
      <c r="G80" s="12" t="str">
        <f t="shared" si="11"/>
        <v/>
      </c>
    </row>
    <row r="81" spans="4:7" x14ac:dyDescent="0.35">
      <c r="D81" s="11" t="str">
        <f t="shared" si="8"/>
        <v/>
      </c>
      <c r="E81" t="str">
        <f t="shared" si="9"/>
        <v/>
      </c>
      <c r="F81" s="3" t="str">
        <f t="shared" si="10"/>
        <v/>
      </c>
      <c r="G81" s="12" t="str">
        <f t="shared" si="11"/>
        <v/>
      </c>
    </row>
    <row r="82" spans="4:7" x14ac:dyDescent="0.35">
      <c r="D82" s="11" t="str">
        <f t="shared" si="8"/>
        <v/>
      </c>
      <c r="E82" t="str">
        <f t="shared" si="9"/>
        <v/>
      </c>
      <c r="F82" s="3" t="str">
        <f t="shared" si="10"/>
        <v/>
      </c>
      <c r="G82" s="12" t="str">
        <f t="shared" si="11"/>
        <v/>
      </c>
    </row>
    <row r="83" spans="4:7" x14ac:dyDescent="0.35">
      <c r="D83" s="11" t="str">
        <f t="shared" si="8"/>
        <v/>
      </c>
      <c r="E83" t="str">
        <f t="shared" si="9"/>
        <v/>
      </c>
      <c r="F83" s="3" t="str">
        <f t="shared" si="10"/>
        <v/>
      </c>
      <c r="G83" s="12" t="str">
        <f t="shared" si="11"/>
        <v/>
      </c>
    </row>
    <row r="84" spans="4:7" x14ac:dyDescent="0.35">
      <c r="D84" s="11" t="str">
        <f t="shared" si="8"/>
        <v/>
      </c>
      <c r="E84" t="str">
        <f t="shared" si="9"/>
        <v/>
      </c>
      <c r="F84" s="3" t="str">
        <f t="shared" si="10"/>
        <v/>
      </c>
      <c r="G84" s="12" t="str">
        <f t="shared" si="11"/>
        <v/>
      </c>
    </row>
    <row r="85" spans="4:7" x14ac:dyDescent="0.35">
      <c r="D85" s="11" t="str">
        <f t="shared" si="8"/>
        <v/>
      </c>
      <c r="E85" t="str">
        <f t="shared" si="9"/>
        <v/>
      </c>
      <c r="F85" s="3" t="str">
        <f t="shared" si="10"/>
        <v/>
      </c>
      <c r="G85" s="12" t="str">
        <f t="shared" si="11"/>
        <v/>
      </c>
    </row>
    <row r="86" spans="4:7" x14ac:dyDescent="0.35">
      <c r="D86" s="11" t="str">
        <f t="shared" si="8"/>
        <v/>
      </c>
      <c r="E86" t="str">
        <f t="shared" si="9"/>
        <v/>
      </c>
      <c r="F86" s="3" t="str">
        <f t="shared" si="10"/>
        <v/>
      </c>
      <c r="G86" s="12" t="str">
        <f t="shared" si="11"/>
        <v/>
      </c>
    </row>
    <row r="87" spans="4:7" x14ac:dyDescent="0.35">
      <c r="D87" s="11" t="str">
        <f t="shared" si="8"/>
        <v/>
      </c>
      <c r="E87" t="str">
        <f t="shared" si="9"/>
        <v/>
      </c>
      <c r="F87" s="3" t="str">
        <f t="shared" si="10"/>
        <v/>
      </c>
      <c r="G87" s="12" t="str">
        <f t="shared" si="11"/>
        <v/>
      </c>
    </row>
    <row r="88" spans="4:7" x14ac:dyDescent="0.35">
      <c r="D88" s="11" t="str">
        <f t="shared" si="8"/>
        <v/>
      </c>
      <c r="E88" t="str">
        <f t="shared" si="9"/>
        <v/>
      </c>
      <c r="F88" s="3" t="str">
        <f t="shared" si="10"/>
        <v/>
      </c>
      <c r="G88" s="12" t="str">
        <f t="shared" si="11"/>
        <v/>
      </c>
    </row>
    <row r="89" spans="4:7" x14ac:dyDescent="0.35">
      <c r="D89" s="11" t="str">
        <f t="shared" si="8"/>
        <v/>
      </c>
      <c r="E89" t="str">
        <f t="shared" si="9"/>
        <v/>
      </c>
      <c r="F89" s="3" t="str">
        <f t="shared" si="10"/>
        <v/>
      </c>
      <c r="G89" s="12" t="str">
        <f t="shared" si="11"/>
        <v/>
      </c>
    </row>
    <row r="90" spans="4:7" x14ac:dyDescent="0.35">
      <c r="D90" s="11" t="str">
        <f t="shared" si="8"/>
        <v/>
      </c>
      <c r="E90" t="str">
        <f t="shared" si="9"/>
        <v/>
      </c>
      <c r="F90" s="3" t="str">
        <f t="shared" si="10"/>
        <v/>
      </c>
      <c r="G90" s="12" t="str">
        <f t="shared" si="11"/>
        <v/>
      </c>
    </row>
    <row r="91" spans="4:7" x14ac:dyDescent="0.35">
      <c r="D91" s="11" t="str">
        <f t="shared" si="8"/>
        <v/>
      </c>
      <c r="E91" t="str">
        <f t="shared" si="9"/>
        <v/>
      </c>
      <c r="F91" s="3" t="str">
        <f t="shared" si="10"/>
        <v/>
      </c>
      <c r="G91" s="12" t="str">
        <f t="shared" si="11"/>
        <v/>
      </c>
    </row>
    <row r="92" spans="4:7" x14ac:dyDescent="0.35">
      <c r="D92" s="11" t="str">
        <f t="shared" si="8"/>
        <v/>
      </c>
      <c r="E92" t="str">
        <f t="shared" si="9"/>
        <v/>
      </c>
      <c r="F92" s="3" t="str">
        <f t="shared" si="10"/>
        <v/>
      </c>
      <c r="G92" s="12" t="str">
        <f t="shared" si="11"/>
        <v/>
      </c>
    </row>
    <row r="93" spans="4:7" x14ac:dyDescent="0.35">
      <c r="D93" s="11" t="str">
        <f t="shared" si="8"/>
        <v/>
      </c>
      <c r="E93" t="str">
        <f t="shared" si="9"/>
        <v/>
      </c>
      <c r="F93" s="3" t="str">
        <f t="shared" si="10"/>
        <v/>
      </c>
      <c r="G93" s="12" t="str">
        <f t="shared" si="11"/>
        <v/>
      </c>
    </row>
    <row r="94" spans="4:7" x14ac:dyDescent="0.35">
      <c r="D94" s="11" t="str">
        <f t="shared" si="8"/>
        <v/>
      </c>
      <c r="E94" t="str">
        <f t="shared" si="9"/>
        <v/>
      </c>
      <c r="F94" s="3" t="str">
        <f t="shared" si="10"/>
        <v/>
      </c>
      <c r="G94" s="12" t="str">
        <f t="shared" si="11"/>
        <v/>
      </c>
    </row>
    <row r="95" spans="4:7" x14ac:dyDescent="0.35">
      <c r="D95" s="11" t="str">
        <f t="shared" si="8"/>
        <v/>
      </c>
      <c r="E95" t="str">
        <f t="shared" si="9"/>
        <v/>
      </c>
      <c r="F95" s="3" t="str">
        <f t="shared" si="10"/>
        <v/>
      </c>
      <c r="G95" s="12" t="str">
        <f t="shared" si="11"/>
        <v/>
      </c>
    </row>
    <row r="96" spans="4:7" x14ac:dyDescent="0.35">
      <c r="D96" s="11" t="str">
        <f t="shared" si="8"/>
        <v/>
      </c>
      <c r="E96" t="str">
        <f t="shared" si="9"/>
        <v/>
      </c>
      <c r="F96" s="3" t="str">
        <f t="shared" si="10"/>
        <v/>
      </c>
      <c r="G96" s="12" t="str">
        <f t="shared" si="11"/>
        <v/>
      </c>
    </row>
    <row r="97" spans="4:7" x14ac:dyDescent="0.35">
      <c r="D97" s="11" t="str">
        <f t="shared" si="8"/>
        <v/>
      </c>
      <c r="E97" t="str">
        <f t="shared" si="9"/>
        <v/>
      </c>
      <c r="F97" s="3" t="str">
        <f t="shared" si="10"/>
        <v/>
      </c>
      <c r="G97" s="12" t="str">
        <f t="shared" si="11"/>
        <v/>
      </c>
    </row>
    <row r="98" spans="4:7" x14ac:dyDescent="0.35">
      <c r="D98" s="11" t="str">
        <f t="shared" si="8"/>
        <v/>
      </c>
      <c r="E98" t="str">
        <f t="shared" si="9"/>
        <v/>
      </c>
      <c r="F98" s="3" t="str">
        <f t="shared" si="10"/>
        <v/>
      </c>
      <c r="G98" s="12" t="str">
        <f t="shared" si="11"/>
        <v/>
      </c>
    </row>
    <row r="99" spans="4:7" x14ac:dyDescent="0.35">
      <c r="D99" s="11" t="str">
        <f t="shared" si="8"/>
        <v/>
      </c>
      <c r="E99" t="str">
        <f t="shared" si="9"/>
        <v/>
      </c>
      <c r="F99" s="3" t="str">
        <f t="shared" si="10"/>
        <v/>
      </c>
      <c r="G99" s="12" t="str">
        <f t="shared" si="11"/>
        <v/>
      </c>
    </row>
    <row r="100" spans="4:7" x14ac:dyDescent="0.35">
      <c r="D100" s="11" t="str">
        <f t="shared" si="8"/>
        <v/>
      </c>
      <c r="E100" t="str">
        <f t="shared" si="9"/>
        <v/>
      </c>
      <c r="F100" s="3" t="str">
        <f t="shared" si="10"/>
        <v/>
      </c>
      <c r="G100" s="12" t="str">
        <f t="shared" si="11"/>
        <v/>
      </c>
    </row>
    <row r="101" spans="4:7" x14ac:dyDescent="0.35">
      <c r="D101" s="11" t="str">
        <f t="shared" si="8"/>
        <v/>
      </c>
      <c r="E101" t="str">
        <f t="shared" si="9"/>
        <v/>
      </c>
      <c r="F101" s="3" t="str">
        <f t="shared" si="10"/>
        <v/>
      </c>
      <c r="G101" s="12" t="str">
        <f t="shared" si="11"/>
        <v/>
      </c>
    </row>
    <row r="102" spans="4:7" x14ac:dyDescent="0.35">
      <c r="D102" s="11" t="str">
        <f t="shared" si="8"/>
        <v/>
      </c>
    </row>
    <row r="103" spans="4:7" x14ac:dyDescent="0.35">
      <c r="D103" s="11" t="str">
        <f t="shared" si="8"/>
        <v/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8:K42"/>
  <sheetViews>
    <sheetView workbookViewId="0">
      <selection activeCell="I11" sqref="I11"/>
    </sheetView>
  </sheetViews>
  <sheetFormatPr baseColWidth="10" defaultRowHeight="14.5" x14ac:dyDescent="0.35"/>
  <cols>
    <col min="1" max="1" width="22.54296875" customWidth="1"/>
  </cols>
  <sheetData>
    <row r="8" spans="1:11" x14ac:dyDescent="0.35">
      <c r="A8" s="8" t="s">
        <v>21</v>
      </c>
    </row>
    <row r="9" spans="1:11" x14ac:dyDescent="0.35">
      <c r="A9" t="s">
        <v>17</v>
      </c>
      <c r="B9" s="4" t="s">
        <v>89</v>
      </c>
      <c r="C9" s="9" t="s">
        <v>51</v>
      </c>
      <c r="F9" t="s">
        <v>54</v>
      </c>
    </row>
    <row r="10" spans="1:11" x14ac:dyDescent="0.35">
      <c r="A10" t="s">
        <v>18</v>
      </c>
      <c r="B10" s="5" t="str">
        <f>CONCATENATE("Omdisponering av ",'pivot sammenlikning'!C1," jord ",B9)</f>
        <v>Omdisponering av dyrka jord 2005 - 2019</v>
      </c>
    </row>
    <row r="11" spans="1:11" x14ac:dyDescent="0.35">
      <c r="K11" s="9" t="s">
        <v>66</v>
      </c>
    </row>
    <row r="12" spans="1:11" ht="18.5" x14ac:dyDescent="0.45">
      <c r="A12" s="18" t="s">
        <v>64</v>
      </c>
      <c r="K12" s="18" t="s">
        <v>65</v>
      </c>
    </row>
    <row r="42" spans="4:4" x14ac:dyDescent="0.35">
      <c r="D42" s="8"/>
    </row>
  </sheetData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9"/>
  <sheetViews>
    <sheetView workbookViewId="0">
      <selection activeCell="A6" sqref="A6"/>
    </sheetView>
  </sheetViews>
  <sheetFormatPr baseColWidth="10" defaultRowHeight="14.5" x14ac:dyDescent="0.35"/>
  <cols>
    <col min="1" max="1" width="15.36328125" bestFit="1" customWidth="1"/>
    <col min="2" max="2" width="23.7265625" bestFit="1" customWidth="1"/>
    <col min="3" max="3" width="28.08984375" bestFit="1" customWidth="1"/>
    <col min="4" max="4" width="17" bestFit="1" customWidth="1"/>
    <col min="5" max="5" width="21.6328125" bestFit="1" customWidth="1"/>
    <col min="6" max="6" width="19.08984375" bestFit="1" customWidth="1"/>
    <col min="7" max="7" width="14" bestFit="1" customWidth="1"/>
    <col min="8" max="8" width="12.54296875" bestFit="1" customWidth="1"/>
    <col min="9" max="9" width="11.81640625" bestFit="1" customWidth="1"/>
    <col min="10" max="10" width="10.7265625" bestFit="1" customWidth="1"/>
    <col min="11" max="11" width="8.7265625" bestFit="1" customWidth="1"/>
    <col min="12" max="12" width="5" bestFit="1" customWidth="1"/>
    <col min="13" max="13" width="10.54296875" bestFit="1" customWidth="1"/>
    <col min="14" max="14" width="9.1796875" bestFit="1" customWidth="1"/>
    <col min="15" max="15" width="5" bestFit="1" customWidth="1"/>
    <col min="16" max="16" width="10.54296875" bestFit="1" customWidth="1"/>
    <col min="17" max="17" width="9.1796875" bestFit="1" customWidth="1"/>
    <col min="18" max="18" width="5" bestFit="1" customWidth="1"/>
    <col min="19" max="19" width="7.54296875" bestFit="1" customWidth="1"/>
    <col min="20" max="20" width="10.54296875" bestFit="1" customWidth="1"/>
    <col min="21" max="21" width="9.1796875" bestFit="1" customWidth="1"/>
    <col min="22" max="22" width="5" bestFit="1" customWidth="1"/>
    <col min="23" max="23" width="7.54296875" bestFit="1" customWidth="1"/>
    <col min="24" max="24" width="10.54296875" bestFit="1" customWidth="1"/>
    <col min="25" max="25" width="9.1796875" bestFit="1" customWidth="1"/>
    <col min="26" max="26" width="7.54296875" bestFit="1" customWidth="1"/>
    <col min="27" max="27" width="10.54296875" bestFit="1" customWidth="1"/>
    <col min="28" max="28" width="9.1796875" bestFit="1" customWidth="1"/>
    <col min="29" max="29" width="5" bestFit="1" customWidth="1"/>
    <col min="30" max="30" width="7.54296875" bestFit="1" customWidth="1"/>
    <col min="31" max="31" width="10.54296875" bestFit="1" customWidth="1"/>
    <col min="32" max="32" width="9.1796875" bestFit="1" customWidth="1"/>
    <col min="33" max="33" width="7.54296875" bestFit="1" customWidth="1"/>
    <col min="34" max="34" width="10.54296875" bestFit="1" customWidth="1"/>
    <col min="35" max="35" width="9.1796875" bestFit="1" customWidth="1"/>
    <col min="36" max="36" width="5" bestFit="1" customWidth="1"/>
    <col min="37" max="37" width="7.54296875" bestFit="1" customWidth="1"/>
    <col min="38" max="38" width="10.54296875" bestFit="1" customWidth="1"/>
    <col min="39" max="39" width="9.1796875" bestFit="1" customWidth="1"/>
    <col min="40" max="40" width="5" bestFit="1" customWidth="1"/>
    <col min="41" max="41" width="7.54296875" bestFit="1" customWidth="1"/>
    <col min="42" max="42" width="10.54296875" bestFit="1" customWidth="1"/>
    <col min="43" max="43" width="9.1796875" bestFit="1" customWidth="1"/>
    <col min="44" max="44" width="5" bestFit="1" customWidth="1"/>
    <col min="45" max="45" width="7.54296875" bestFit="1" customWidth="1"/>
    <col min="46" max="46" width="10.54296875" bestFit="1" customWidth="1"/>
    <col min="47" max="47" width="9.1796875" bestFit="1" customWidth="1"/>
    <col min="48" max="48" width="5" bestFit="1" customWidth="1"/>
    <col min="49" max="49" width="7.54296875" bestFit="1" customWidth="1"/>
    <col min="50" max="50" width="10.54296875" bestFit="1" customWidth="1"/>
    <col min="51" max="51" width="9.1796875" bestFit="1" customWidth="1"/>
    <col min="52" max="52" width="7.54296875" bestFit="1" customWidth="1"/>
    <col min="53" max="53" width="10.54296875" bestFit="1" customWidth="1"/>
    <col min="54" max="54" width="9.1796875" bestFit="1" customWidth="1"/>
    <col min="55" max="55" width="5" customWidth="1"/>
    <col min="56" max="56" width="7.54296875" customWidth="1"/>
    <col min="57" max="57" width="10.54296875" customWidth="1"/>
    <col min="58" max="58" width="9.1796875" customWidth="1"/>
    <col min="59" max="59" width="9.26953125" customWidth="1"/>
    <col min="60" max="60" width="7.54296875" customWidth="1"/>
    <col min="61" max="61" width="10.54296875" customWidth="1"/>
    <col min="62" max="62" width="9.1796875" customWidth="1"/>
    <col min="63" max="63" width="9.26953125" customWidth="1"/>
    <col min="64" max="64" width="5" customWidth="1"/>
    <col min="65" max="65" width="7.54296875" customWidth="1"/>
    <col min="66" max="66" width="10.54296875" customWidth="1"/>
    <col min="67" max="67" width="9.1796875" customWidth="1"/>
    <col min="68" max="68" width="9.26953125" customWidth="1"/>
    <col min="69" max="69" width="5" customWidth="1"/>
    <col min="70" max="70" width="7.54296875" customWidth="1"/>
    <col min="71" max="71" width="10.54296875" customWidth="1"/>
    <col min="72" max="72" width="9.1796875" customWidth="1"/>
    <col min="73" max="73" width="9.26953125" customWidth="1"/>
    <col min="74" max="74" width="5" customWidth="1"/>
    <col min="75" max="75" width="7.54296875" customWidth="1"/>
    <col min="76" max="76" width="10.54296875" customWidth="1"/>
    <col min="77" max="77" width="9.1796875" customWidth="1"/>
    <col min="78" max="78" width="9.26953125" customWidth="1"/>
    <col min="79" max="79" width="5" customWidth="1"/>
    <col min="80" max="80" width="7.54296875" customWidth="1"/>
    <col min="81" max="81" width="10.54296875" customWidth="1"/>
    <col min="82" max="82" width="9.1796875" customWidth="1"/>
    <col min="83" max="83" width="9.26953125" customWidth="1"/>
    <col min="84" max="84" width="7.54296875" customWidth="1"/>
    <col min="85" max="85" width="10.54296875" customWidth="1"/>
    <col min="86" max="86" width="9.1796875" customWidth="1"/>
    <col min="87" max="87" width="9.26953125" customWidth="1"/>
    <col min="88" max="88" width="7.54296875" customWidth="1"/>
    <col min="89" max="89" width="10.54296875" customWidth="1"/>
    <col min="90" max="90" width="9.1796875" customWidth="1"/>
    <col min="91" max="91" width="9.26953125" customWidth="1"/>
    <col min="92" max="92" width="7.54296875" customWidth="1"/>
    <col min="93" max="93" width="10.54296875" customWidth="1"/>
    <col min="94" max="94" width="9.1796875" customWidth="1"/>
    <col min="95" max="95" width="9.26953125" customWidth="1"/>
    <col min="96" max="96" width="7.54296875" customWidth="1"/>
    <col min="97" max="97" width="10.54296875" customWidth="1"/>
    <col min="98" max="98" width="9.1796875" customWidth="1"/>
    <col min="99" max="100" width="9.26953125" customWidth="1"/>
    <col min="101" max="101" width="10.54296875" customWidth="1"/>
    <col min="102" max="102" width="9.1796875" customWidth="1"/>
    <col min="103" max="104" width="9.26953125" customWidth="1"/>
    <col min="105" max="105" width="8.54296875" customWidth="1"/>
    <col min="106" max="106" width="10.54296875" customWidth="1"/>
    <col min="107" max="107" width="9.1796875" customWidth="1"/>
    <col min="108" max="109" width="9.26953125" customWidth="1"/>
    <col min="110" max="110" width="8.54296875" customWidth="1"/>
    <col min="111" max="111" width="10.54296875" customWidth="1"/>
    <col min="112" max="112" width="9.1796875" customWidth="1"/>
    <col min="113" max="114" width="9.26953125" customWidth="1"/>
    <col min="115" max="115" width="8.54296875" customWidth="1"/>
    <col min="116" max="116" width="7.54296875" customWidth="1"/>
    <col min="117" max="117" width="10.54296875" customWidth="1"/>
    <col min="118" max="118" width="9.1796875" customWidth="1"/>
    <col min="119" max="119" width="9.26953125" customWidth="1"/>
    <col min="120" max="120" width="8.54296875" customWidth="1"/>
    <col min="121" max="121" width="7.54296875" customWidth="1"/>
    <col min="122" max="122" width="10.54296875" customWidth="1"/>
    <col min="123" max="123" width="9.1796875" customWidth="1"/>
    <col min="124" max="124" width="9.26953125" customWidth="1"/>
    <col min="125" max="125" width="8.54296875" customWidth="1"/>
    <col min="126" max="126" width="7.54296875" customWidth="1"/>
    <col min="127" max="127" width="10.54296875" customWidth="1"/>
    <col min="128" max="128" width="9.1796875" customWidth="1"/>
    <col min="129" max="130" width="9.26953125" customWidth="1"/>
    <col min="131" max="131" width="8.54296875" customWidth="1"/>
    <col min="132" max="132" width="7.54296875" customWidth="1"/>
    <col min="133" max="133" width="10.54296875" customWidth="1"/>
    <col min="134" max="134" width="9.1796875" customWidth="1"/>
    <col min="135" max="136" width="9.26953125" customWidth="1"/>
    <col min="137" max="137" width="8.54296875" customWidth="1"/>
    <col min="138" max="138" width="7.54296875" customWidth="1"/>
    <col min="139" max="139" width="10.54296875" customWidth="1"/>
    <col min="140" max="140" width="9.1796875" customWidth="1"/>
    <col min="141" max="142" width="9.26953125" customWidth="1"/>
    <col min="143" max="143" width="8.54296875" customWidth="1"/>
    <col min="144" max="144" width="7.54296875" customWidth="1"/>
    <col min="145" max="145" width="10.54296875" customWidth="1"/>
    <col min="146" max="146" width="9.1796875" customWidth="1"/>
    <col min="147" max="147" width="9.26953125" customWidth="1"/>
    <col min="148" max="148" width="5" customWidth="1"/>
    <col min="149" max="149" width="9.26953125" customWidth="1"/>
    <col min="150" max="150" width="8.54296875" customWidth="1"/>
    <col min="151" max="151" width="7.54296875" customWidth="1"/>
    <col min="152" max="152" width="10.54296875" customWidth="1"/>
    <col min="153" max="153" width="9.1796875" customWidth="1"/>
    <col min="154" max="154" width="9.26953125" customWidth="1"/>
    <col min="155" max="155" width="5" customWidth="1"/>
    <col min="156" max="156" width="9.26953125" customWidth="1"/>
    <col min="157" max="157" width="8.54296875" customWidth="1"/>
    <col min="158" max="158" width="7.54296875" customWidth="1"/>
    <col min="159" max="159" width="10.54296875" customWidth="1"/>
    <col min="160" max="160" width="9.1796875" customWidth="1"/>
    <col min="161" max="162" width="9.26953125" customWidth="1"/>
    <col min="163" max="163" width="8.54296875" customWidth="1"/>
    <col min="164" max="164" width="7.54296875" customWidth="1"/>
    <col min="165" max="165" width="10.54296875" customWidth="1"/>
    <col min="166" max="166" width="9.1796875" customWidth="1"/>
    <col min="167" max="168" width="9.26953125" customWidth="1"/>
    <col min="169" max="169" width="8.54296875" customWidth="1"/>
    <col min="170" max="170" width="7.54296875" customWidth="1"/>
    <col min="171" max="171" width="10.54296875" customWidth="1"/>
    <col min="172" max="172" width="9.1796875" customWidth="1"/>
    <col min="173" max="174" width="9.26953125" customWidth="1"/>
    <col min="175" max="175" width="8.54296875" customWidth="1"/>
    <col min="176" max="176" width="7.54296875" customWidth="1"/>
    <col min="177" max="177" width="10.54296875" customWidth="1"/>
    <col min="178" max="178" width="9.1796875" customWidth="1"/>
    <col min="179" max="180" width="9.26953125" customWidth="1"/>
    <col min="181" max="181" width="8.54296875" customWidth="1"/>
    <col min="182" max="182" width="7.54296875" customWidth="1"/>
    <col min="183" max="183" width="10.54296875" customWidth="1"/>
    <col min="184" max="184" width="9.1796875" customWidth="1"/>
    <col min="185" max="185" width="9.26953125" customWidth="1"/>
    <col min="186" max="186" width="5" customWidth="1"/>
    <col min="187" max="187" width="9.26953125" customWidth="1"/>
    <col min="188" max="188" width="8.54296875" customWidth="1"/>
    <col min="189" max="189" width="7.54296875" customWidth="1"/>
    <col min="190" max="190" width="10.54296875" customWidth="1"/>
    <col min="191" max="191" width="9.1796875" customWidth="1"/>
    <col min="192" max="193" width="9.26953125" customWidth="1"/>
    <col min="194" max="194" width="8.54296875" customWidth="1"/>
    <col min="195" max="195" width="7.54296875" customWidth="1"/>
    <col min="196" max="196" width="10.54296875" customWidth="1"/>
    <col min="197" max="197" width="9.1796875" customWidth="1"/>
    <col min="198" max="198" width="9.26953125" customWidth="1"/>
    <col min="199" max="199" width="5" customWidth="1"/>
    <col min="200" max="200" width="9.26953125" customWidth="1"/>
    <col min="201" max="201" width="8.54296875" customWidth="1"/>
    <col min="202" max="202" width="7.54296875" customWidth="1"/>
    <col min="203" max="203" width="10.54296875" customWidth="1"/>
    <col min="204" max="204" width="9.1796875" customWidth="1"/>
    <col min="205" max="205" width="9.26953125" customWidth="1"/>
    <col min="206" max="206" width="5" customWidth="1"/>
    <col min="207" max="207" width="9.26953125" customWidth="1"/>
    <col min="208" max="208" width="8.54296875" customWidth="1"/>
    <col min="209" max="209" width="7.54296875" customWidth="1"/>
    <col min="210" max="210" width="10.54296875" customWidth="1"/>
    <col min="211" max="211" width="9.1796875" customWidth="1"/>
    <col min="212" max="212" width="9.26953125" customWidth="1"/>
    <col min="213" max="213" width="5" customWidth="1"/>
    <col min="214" max="214" width="9.26953125" customWidth="1"/>
    <col min="215" max="215" width="8.54296875" customWidth="1"/>
    <col min="216" max="216" width="7.54296875" customWidth="1"/>
    <col min="217" max="217" width="10.54296875" customWidth="1"/>
    <col min="218" max="218" width="9.1796875" customWidth="1"/>
    <col min="219" max="219" width="9.26953125" customWidth="1"/>
    <col min="220" max="220" width="5" customWidth="1"/>
    <col min="221" max="221" width="9.26953125" customWidth="1"/>
    <col min="222" max="222" width="8.54296875" customWidth="1"/>
    <col min="223" max="223" width="7.54296875" customWidth="1"/>
    <col min="224" max="224" width="10.54296875" customWidth="1"/>
    <col min="225" max="225" width="9.1796875" customWidth="1"/>
    <col min="226" max="226" width="9.26953125" customWidth="1"/>
    <col min="227" max="227" width="5" customWidth="1"/>
    <col min="228" max="228" width="9.26953125" customWidth="1"/>
    <col min="229" max="229" width="8.54296875" customWidth="1"/>
    <col min="230" max="230" width="7.54296875" customWidth="1"/>
    <col min="231" max="231" width="10.54296875" customWidth="1"/>
    <col min="232" max="232" width="9.1796875" customWidth="1"/>
    <col min="233" max="233" width="9.26953125" customWidth="1"/>
    <col min="234" max="234" width="5" customWidth="1"/>
    <col min="235" max="235" width="9.26953125" customWidth="1"/>
    <col min="236" max="236" width="8.54296875" customWidth="1"/>
    <col min="237" max="237" width="7.54296875" customWidth="1"/>
    <col min="238" max="238" width="10.54296875" customWidth="1"/>
    <col min="239" max="239" width="9.1796875" customWidth="1"/>
    <col min="240" max="240" width="9.26953125" customWidth="1"/>
    <col min="241" max="241" width="5" customWidth="1"/>
    <col min="242" max="242" width="9.26953125" customWidth="1"/>
    <col min="243" max="243" width="8.54296875" customWidth="1"/>
    <col min="244" max="244" width="7.54296875" customWidth="1"/>
    <col min="245" max="245" width="10.54296875" customWidth="1"/>
    <col min="246" max="246" width="9.1796875" customWidth="1"/>
    <col min="247" max="247" width="9.26953125" customWidth="1"/>
    <col min="248" max="248" width="5" customWidth="1"/>
    <col min="249" max="249" width="9.26953125" customWidth="1"/>
    <col min="250" max="250" width="8.54296875" customWidth="1"/>
    <col min="251" max="251" width="7.54296875" customWidth="1"/>
    <col min="252" max="252" width="10.54296875" customWidth="1"/>
    <col min="253" max="253" width="9.1796875" customWidth="1"/>
    <col min="254" max="254" width="9.26953125" customWidth="1"/>
    <col min="255" max="255" width="5" customWidth="1"/>
    <col min="256" max="256" width="9.26953125" customWidth="1"/>
    <col min="257" max="257" width="8.54296875" customWidth="1"/>
    <col min="258" max="258" width="7.54296875" customWidth="1"/>
    <col min="259" max="259" width="10.54296875" customWidth="1"/>
    <col min="260" max="260" width="7.81640625" customWidth="1"/>
    <col min="261" max="261" width="11.54296875" customWidth="1"/>
    <col min="262" max="262" width="10" customWidth="1"/>
    <col min="263" max="263" width="12.453125" bestFit="1" customWidth="1"/>
    <col min="264" max="264" width="10.54296875" customWidth="1"/>
    <col min="265" max="265" width="22.7265625" bestFit="1" customWidth="1"/>
    <col min="266" max="266" width="20" bestFit="1" customWidth="1"/>
    <col min="267" max="267" width="24.81640625" bestFit="1" customWidth="1"/>
    <col min="268" max="268" width="14.7265625" bestFit="1" customWidth="1"/>
    <col min="269" max="269" width="13.1796875" bestFit="1" customWidth="1"/>
    <col min="270" max="270" width="29.453125" bestFit="1" customWidth="1"/>
    <col min="271" max="271" width="22.26953125" bestFit="1" customWidth="1"/>
    <col min="272" max="272" width="12.453125" bestFit="1" customWidth="1"/>
    <col min="273" max="273" width="10.54296875" customWidth="1"/>
    <col min="274" max="274" width="22.7265625" bestFit="1" customWidth="1"/>
    <col min="275" max="275" width="20" bestFit="1" customWidth="1"/>
    <col min="276" max="276" width="24.81640625" bestFit="1" customWidth="1"/>
    <col min="277" max="277" width="14.7265625" bestFit="1" customWidth="1"/>
    <col min="278" max="278" width="11.26953125" customWidth="1"/>
    <col min="279" max="279" width="29.453125" bestFit="1" customWidth="1"/>
    <col min="280" max="280" width="22.26953125" bestFit="1" customWidth="1"/>
    <col min="281" max="281" width="12.453125" bestFit="1" customWidth="1"/>
    <col min="282" max="282" width="10.54296875" customWidth="1"/>
    <col min="283" max="283" width="22.7265625" bestFit="1" customWidth="1"/>
    <col min="284" max="284" width="20" bestFit="1" customWidth="1"/>
    <col min="285" max="285" width="24.81640625" bestFit="1" customWidth="1"/>
    <col min="286" max="286" width="14.7265625" bestFit="1" customWidth="1"/>
    <col min="287" max="287" width="13.1796875" bestFit="1" customWidth="1"/>
    <col min="288" max="288" width="29.453125" bestFit="1" customWidth="1"/>
    <col min="289" max="289" width="22.26953125" bestFit="1" customWidth="1"/>
    <col min="290" max="290" width="12.453125" bestFit="1" customWidth="1"/>
    <col min="291" max="291" width="10.54296875" customWidth="1"/>
    <col min="292" max="292" width="22.7265625" bestFit="1" customWidth="1"/>
    <col min="293" max="293" width="20" bestFit="1" customWidth="1"/>
    <col min="294" max="294" width="24.81640625" bestFit="1" customWidth="1"/>
    <col min="295" max="295" width="14.7265625" bestFit="1" customWidth="1"/>
    <col min="296" max="296" width="11.26953125" customWidth="1"/>
    <col min="297" max="297" width="29.453125" bestFit="1" customWidth="1"/>
    <col min="298" max="298" width="22.26953125" bestFit="1" customWidth="1"/>
    <col min="299" max="299" width="12.453125" bestFit="1" customWidth="1"/>
    <col min="300" max="300" width="10.54296875" customWidth="1"/>
    <col min="301" max="301" width="22.7265625" bestFit="1" customWidth="1"/>
    <col min="302" max="302" width="20" bestFit="1" customWidth="1"/>
    <col min="303" max="303" width="24.81640625" bestFit="1" customWidth="1"/>
    <col min="304" max="304" width="14.7265625" bestFit="1" customWidth="1"/>
    <col min="305" max="305" width="13.1796875" bestFit="1" customWidth="1"/>
    <col min="306" max="306" width="11.26953125" customWidth="1"/>
    <col min="307" max="307" width="29.453125" bestFit="1" customWidth="1"/>
    <col min="308" max="308" width="22.26953125" bestFit="1" customWidth="1"/>
    <col min="309" max="309" width="12.453125" bestFit="1" customWidth="1"/>
    <col min="310" max="310" width="10.54296875" customWidth="1"/>
    <col min="311" max="311" width="7.81640625" customWidth="1"/>
    <col min="312" max="312" width="6" customWidth="1"/>
    <col min="313" max="313" width="11.54296875" bestFit="1" customWidth="1"/>
    <col min="314" max="314" width="9.1796875" customWidth="1"/>
  </cols>
  <sheetData>
    <row r="1" spans="1:11" x14ac:dyDescent="0.35">
      <c r="A1" s="1" t="s">
        <v>2</v>
      </c>
      <c r="B1" t="s">
        <v>24</v>
      </c>
      <c r="C1" t="str">
        <f>IF(B1="(Alle)","dyrka og dyrkbar",B1)</f>
        <v>dyrka</v>
      </c>
    </row>
    <row r="2" spans="1:11" x14ac:dyDescent="0.35">
      <c r="A2" s="1" t="s">
        <v>0</v>
      </c>
      <c r="B2" t="s">
        <v>22</v>
      </c>
    </row>
    <row r="4" spans="1:11" x14ac:dyDescent="0.35">
      <c r="A4" s="1" t="s">
        <v>26</v>
      </c>
      <c r="B4" s="1" t="s">
        <v>27</v>
      </c>
    </row>
    <row r="5" spans="1:11" x14ac:dyDescent="0.35">
      <c r="A5" s="1" t="s">
        <v>25</v>
      </c>
      <c r="B5" t="s">
        <v>7</v>
      </c>
      <c r="C5" t="s">
        <v>11</v>
      </c>
      <c r="D5" t="s">
        <v>55</v>
      </c>
      <c r="E5" t="s">
        <v>5</v>
      </c>
      <c r="F5" t="s">
        <v>6</v>
      </c>
      <c r="G5" t="s">
        <v>8</v>
      </c>
      <c r="H5" t="s">
        <v>9</v>
      </c>
      <c r="I5" t="s">
        <v>12</v>
      </c>
      <c r="J5" t="s">
        <v>10</v>
      </c>
      <c r="K5" t="s">
        <v>13</v>
      </c>
    </row>
    <row r="6" spans="1:11" x14ac:dyDescent="0.35">
      <c r="A6" s="2" t="s">
        <v>29</v>
      </c>
      <c r="B6" s="3">
        <v>1797.2</v>
      </c>
      <c r="C6" s="3">
        <v>1937.3000000000002</v>
      </c>
      <c r="D6" s="3">
        <v>1626.2</v>
      </c>
      <c r="E6" s="3">
        <v>253.3</v>
      </c>
      <c r="F6" s="3">
        <v>224</v>
      </c>
      <c r="G6" s="3">
        <v>801.2</v>
      </c>
      <c r="H6" s="3">
        <v>731</v>
      </c>
      <c r="I6" s="3">
        <v>303.60000000000002</v>
      </c>
      <c r="J6" s="3">
        <v>213.1</v>
      </c>
      <c r="K6" s="3">
        <v>7886.9000000000005</v>
      </c>
    </row>
    <row r="7" spans="1:11" x14ac:dyDescent="0.35">
      <c r="A7" s="2" t="s">
        <v>37</v>
      </c>
      <c r="B7" s="3">
        <v>1815.5</v>
      </c>
      <c r="C7" s="3">
        <v>1344.8</v>
      </c>
      <c r="D7" s="3">
        <v>1079.5</v>
      </c>
      <c r="E7" s="3">
        <v>346.9</v>
      </c>
      <c r="F7" s="3">
        <v>295</v>
      </c>
      <c r="G7" s="3">
        <v>477.6</v>
      </c>
      <c r="H7" s="3">
        <v>481</v>
      </c>
      <c r="I7" s="3">
        <v>235.2</v>
      </c>
      <c r="J7" s="3">
        <v>19</v>
      </c>
      <c r="K7" s="3">
        <v>6094.5</v>
      </c>
    </row>
    <row r="8" spans="1:11" x14ac:dyDescent="0.35">
      <c r="A8" s="2" t="s">
        <v>62</v>
      </c>
      <c r="B8" s="3">
        <v>1965.7</v>
      </c>
      <c r="C8" s="3">
        <v>886.5</v>
      </c>
      <c r="D8" s="3">
        <v>1730</v>
      </c>
      <c r="E8" s="3">
        <v>428.7</v>
      </c>
      <c r="F8" s="3"/>
      <c r="G8" s="3">
        <v>156.4</v>
      </c>
      <c r="H8" s="3">
        <v>0</v>
      </c>
      <c r="I8" s="3">
        <v>208.6</v>
      </c>
      <c r="J8" s="3">
        <v>173.9</v>
      </c>
      <c r="K8" s="3">
        <v>5549.7999999999993</v>
      </c>
    </row>
    <row r="9" spans="1:11" x14ac:dyDescent="0.35">
      <c r="A9" s="2" t="s">
        <v>16</v>
      </c>
      <c r="B9" s="3">
        <v>912.4</v>
      </c>
      <c r="C9" s="3">
        <v>644</v>
      </c>
      <c r="D9" s="3">
        <v>1329.1</v>
      </c>
      <c r="E9" s="3">
        <v>248.2</v>
      </c>
      <c r="F9" s="3">
        <v>111</v>
      </c>
      <c r="G9" s="3">
        <v>103.2</v>
      </c>
      <c r="H9" s="3">
        <v>490</v>
      </c>
      <c r="I9" s="3">
        <v>354.4</v>
      </c>
      <c r="J9" s="3">
        <v>19.3</v>
      </c>
      <c r="K9" s="3">
        <v>4211.5999999999995</v>
      </c>
    </row>
    <row r="10" spans="1:11" x14ac:dyDescent="0.35">
      <c r="A10" s="2" t="s">
        <v>63</v>
      </c>
      <c r="B10" s="3">
        <v>1298.8</v>
      </c>
      <c r="C10" s="3">
        <v>396.4</v>
      </c>
      <c r="D10" s="3">
        <v>1540.3999999999999</v>
      </c>
      <c r="E10" s="3">
        <v>206.6</v>
      </c>
      <c r="F10" s="3"/>
      <c r="G10" s="3">
        <v>67.900000000000006</v>
      </c>
      <c r="H10" s="3">
        <v>0</v>
      </c>
      <c r="I10" s="3">
        <v>65.5</v>
      </c>
      <c r="J10" s="3">
        <v>39.700000000000003</v>
      </c>
      <c r="K10" s="3">
        <v>3615.2999999999993</v>
      </c>
    </row>
    <row r="11" spans="1:11" x14ac:dyDescent="0.35">
      <c r="A11" s="2" t="s">
        <v>34</v>
      </c>
      <c r="B11" s="3">
        <v>761.7</v>
      </c>
      <c r="C11" s="3">
        <v>695.6</v>
      </c>
      <c r="D11" s="3">
        <v>458.6</v>
      </c>
      <c r="E11" s="3">
        <v>376</v>
      </c>
      <c r="F11" s="3">
        <v>87</v>
      </c>
      <c r="G11" s="3">
        <v>51.6</v>
      </c>
      <c r="H11" s="3">
        <v>820</v>
      </c>
      <c r="I11" s="3">
        <v>217</v>
      </c>
      <c r="J11" s="3">
        <v>0</v>
      </c>
      <c r="K11" s="3">
        <v>3467.5</v>
      </c>
    </row>
    <row r="12" spans="1:11" x14ac:dyDescent="0.35">
      <c r="A12" s="2" t="s">
        <v>36</v>
      </c>
      <c r="B12" s="3">
        <v>722.40000000000009</v>
      </c>
      <c r="C12" s="3">
        <v>307</v>
      </c>
      <c r="D12" s="3">
        <v>368.2</v>
      </c>
      <c r="E12" s="3">
        <v>115</v>
      </c>
      <c r="F12" s="3">
        <v>19</v>
      </c>
      <c r="G12" s="3">
        <v>116.8</v>
      </c>
      <c r="H12" s="3">
        <v>175</v>
      </c>
      <c r="I12" s="3">
        <v>229.4</v>
      </c>
      <c r="J12" s="3">
        <v>0</v>
      </c>
      <c r="K12" s="3">
        <v>2052.8000000000002</v>
      </c>
    </row>
    <row r="13" spans="1:11" x14ac:dyDescent="0.35">
      <c r="A13" s="2" t="s">
        <v>35</v>
      </c>
      <c r="B13" s="3">
        <v>0</v>
      </c>
      <c r="C13" s="3">
        <v>7</v>
      </c>
      <c r="D13" s="3">
        <v>5</v>
      </c>
      <c r="E13" s="3">
        <v>1</v>
      </c>
      <c r="F13" s="3"/>
      <c r="G13" s="3">
        <v>0</v>
      </c>
      <c r="H13" s="3">
        <v>0</v>
      </c>
      <c r="I13" s="3">
        <v>0</v>
      </c>
      <c r="J13" s="3">
        <v>0</v>
      </c>
      <c r="K13" s="3">
        <v>13</v>
      </c>
    </row>
    <row r="14" spans="1:11" x14ac:dyDescent="0.35">
      <c r="A14" s="2" t="s">
        <v>13</v>
      </c>
      <c r="B14" s="3">
        <v>9273.7000000000007</v>
      </c>
      <c r="C14" s="3">
        <v>6218.6</v>
      </c>
      <c r="D14" s="3">
        <v>8137</v>
      </c>
      <c r="E14" s="3">
        <v>1975.6999999999998</v>
      </c>
      <c r="F14" s="3">
        <v>736</v>
      </c>
      <c r="G14" s="3">
        <v>1774.7000000000003</v>
      </c>
      <c r="H14" s="3">
        <v>2697</v>
      </c>
      <c r="I14" s="3">
        <v>1613.7</v>
      </c>
      <c r="J14" s="3">
        <v>465</v>
      </c>
      <c r="K14" s="3">
        <v>32891.399999999994</v>
      </c>
    </row>
    <row r="15" spans="1:11" x14ac:dyDescent="0.35">
      <c r="A15" s="1" t="s">
        <v>3</v>
      </c>
      <c r="B15" t="s">
        <v>36</v>
      </c>
    </row>
    <row r="16" spans="1:11" x14ac:dyDescent="0.35">
      <c r="A16" s="1" t="s">
        <v>2</v>
      </c>
      <c r="B16" t="s">
        <v>24</v>
      </c>
    </row>
    <row r="17" spans="1:11" x14ac:dyDescent="0.35">
      <c r="A17" s="1" t="s">
        <v>0</v>
      </c>
      <c r="B17" t="s">
        <v>22</v>
      </c>
    </row>
    <row r="19" spans="1:11" x14ac:dyDescent="0.35">
      <c r="A19" s="1" t="s">
        <v>26</v>
      </c>
      <c r="B19" s="1" t="s">
        <v>27</v>
      </c>
    </row>
    <row r="20" spans="1:11" x14ac:dyDescent="0.35">
      <c r="A20" s="1" t="s">
        <v>25</v>
      </c>
      <c r="B20" t="s">
        <v>7</v>
      </c>
      <c r="C20" t="s">
        <v>11</v>
      </c>
      <c r="D20" t="s">
        <v>55</v>
      </c>
      <c r="E20" t="s">
        <v>5</v>
      </c>
      <c r="F20" t="s">
        <v>6</v>
      </c>
      <c r="G20" t="s">
        <v>8</v>
      </c>
      <c r="H20" t="s">
        <v>9</v>
      </c>
      <c r="I20" t="s">
        <v>12</v>
      </c>
      <c r="J20" t="s">
        <v>10</v>
      </c>
      <c r="K20" t="s">
        <v>13</v>
      </c>
    </row>
    <row r="21" spans="1:11" x14ac:dyDescent="0.35">
      <c r="A21" s="2" t="s">
        <v>71</v>
      </c>
      <c r="B21" s="3">
        <v>229.6</v>
      </c>
      <c r="C21" s="3">
        <v>128.69999999999999</v>
      </c>
      <c r="D21" s="3">
        <v>48.3</v>
      </c>
      <c r="E21" s="3">
        <v>0</v>
      </c>
      <c r="F21" s="3"/>
      <c r="G21" s="3">
        <v>34.799999999999997</v>
      </c>
      <c r="H21" s="3">
        <v>0</v>
      </c>
      <c r="I21" s="3">
        <v>0</v>
      </c>
      <c r="J21" s="3">
        <v>0</v>
      </c>
      <c r="K21" s="3">
        <v>441.4</v>
      </c>
    </row>
    <row r="22" spans="1:11" x14ac:dyDescent="0.35">
      <c r="A22" s="2" t="s">
        <v>74</v>
      </c>
      <c r="B22" s="3">
        <v>101.5</v>
      </c>
      <c r="C22" s="3">
        <v>42</v>
      </c>
      <c r="D22" s="3">
        <v>31</v>
      </c>
      <c r="E22" s="3">
        <v>5</v>
      </c>
      <c r="F22" s="3">
        <v>1</v>
      </c>
      <c r="G22" s="3">
        <v>15</v>
      </c>
      <c r="H22" s="3">
        <v>0</v>
      </c>
      <c r="I22" s="3">
        <v>22</v>
      </c>
      <c r="J22" s="3">
        <v>0</v>
      </c>
      <c r="K22" s="3">
        <v>217.5</v>
      </c>
    </row>
    <row r="23" spans="1:11" x14ac:dyDescent="0.35">
      <c r="A23" s="2" t="s">
        <v>75</v>
      </c>
      <c r="B23" s="3">
        <v>41</v>
      </c>
      <c r="C23" s="3">
        <v>7</v>
      </c>
      <c r="D23" s="3">
        <v>54</v>
      </c>
      <c r="E23" s="3">
        <v>1</v>
      </c>
      <c r="F23" s="3"/>
      <c r="G23" s="3">
        <v>3</v>
      </c>
      <c r="H23" s="3">
        <v>0</v>
      </c>
      <c r="I23" s="3">
        <v>85.4</v>
      </c>
      <c r="J23" s="3">
        <v>0</v>
      </c>
      <c r="K23" s="3">
        <v>191.4</v>
      </c>
    </row>
    <row r="24" spans="1:11" x14ac:dyDescent="0.35">
      <c r="A24" s="2" t="s">
        <v>76</v>
      </c>
      <c r="B24" s="3">
        <v>85</v>
      </c>
      <c r="C24" s="3">
        <v>1</v>
      </c>
      <c r="D24" s="3">
        <v>35</v>
      </c>
      <c r="E24" s="3">
        <v>7</v>
      </c>
      <c r="F24" s="3">
        <v>16</v>
      </c>
      <c r="G24" s="3">
        <v>20</v>
      </c>
      <c r="H24" s="3">
        <v>0</v>
      </c>
      <c r="I24" s="3">
        <v>13</v>
      </c>
      <c r="J24" s="3">
        <v>0</v>
      </c>
      <c r="K24" s="3">
        <v>177</v>
      </c>
    </row>
    <row r="25" spans="1:11" x14ac:dyDescent="0.35">
      <c r="A25" s="2" t="s">
        <v>78</v>
      </c>
      <c r="B25" s="3">
        <v>16.3</v>
      </c>
      <c r="C25" s="3">
        <v>5</v>
      </c>
      <c r="D25" s="3">
        <v>34.200000000000003</v>
      </c>
      <c r="E25" s="3">
        <v>32</v>
      </c>
      <c r="F25" s="3">
        <v>1</v>
      </c>
      <c r="G25" s="3">
        <v>12</v>
      </c>
      <c r="H25" s="3">
        <v>0</v>
      </c>
      <c r="I25" s="3">
        <v>53</v>
      </c>
      <c r="J25" s="3">
        <v>0</v>
      </c>
      <c r="K25" s="3">
        <v>153.5</v>
      </c>
    </row>
    <row r="26" spans="1:11" x14ac:dyDescent="0.35">
      <c r="A26" s="2" t="s">
        <v>79</v>
      </c>
      <c r="B26" s="3">
        <v>2</v>
      </c>
      <c r="C26" s="3">
        <v>34</v>
      </c>
      <c r="D26" s="3">
        <v>1</v>
      </c>
      <c r="E26" s="3">
        <v>18</v>
      </c>
      <c r="F26" s="3"/>
      <c r="G26" s="3">
        <v>0</v>
      </c>
      <c r="H26" s="3">
        <v>80</v>
      </c>
      <c r="I26" s="3">
        <v>7</v>
      </c>
      <c r="J26" s="3">
        <v>0</v>
      </c>
      <c r="K26" s="3">
        <v>142</v>
      </c>
    </row>
    <row r="27" spans="1:11" x14ac:dyDescent="0.35">
      <c r="A27" s="2" t="s">
        <v>73</v>
      </c>
      <c r="B27" s="3">
        <v>77</v>
      </c>
      <c r="C27" s="3">
        <v>10</v>
      </c>
      <c r="D27" s="3">
        <v>9</v>
      </c>
      <c r="E27" s="3">
        <v>16</v>
      </c>
      <c r="F27" s="3"/>
      <c r="G27" s="3">
        <v>13</v>
      </c>
      <c r="H27" s="3">
        <v>0</v>
      </c>
      <c r="I27" s="3">
        <v>11</v>
      </c>
      <c r="J27" s="3">
        <v>0</v>
      </c>
      <c r="K27" s="3">
        <v>136</v>
      </c>
    </row>
    <row r="28" spans="1:11" x14ac:dyDescent="0.35">
      <c r="A28" s="2" t="s">
        <v>83</v>
      </c>
      <c r="B28" s="3">
        <v>18</v>
      </c>
      <c r="C28" s="3">
        <v>5</v>
      </c>
      <c r="D28" s="3">
        <v>1</v>
      </c>
      <c r="E28" s="3">
        <v>14</v>
      </c>
      <c r="F28" s="3"/>
      <c r="G28" s="3">
        <v>0</v>
      </c>
      <c r="H28" s="3">
        <v>95</v>
      </c>
      <c r="I28" s="3">
        <v>0</v>
      </c>
      <c r="J28" s="3">
        <v>0</v>
      </c>
      <c r="K28" s="3">
        <v>133</v>
      </c>
    </row>
    <row r="29" spans="1:11" x14ac:dyDescent="0.35">
      <c r="A29" s="2" t="s">
        <v>77</v>
      </c>
      <c r="B29" s="3">
        <v>4</v>
      </c>
      <c r="C29" s="3">
        <v>2</v>
      </c>
      <c r="D29" s="3">
        <v>120</v>
      </c>
      <c r="E29" s="3">
        <v>1</v>
      </c>
      <c r="F29" s="3"/>
      <c r="G29" s="3">
        <v>0</v>
      </c>
      <c r="H29" s="3">
        <v>0</v>
      </c>
      <c r="I29" s="3">
        <v>0</v>
      </c>
      <c r="J29" s="3">
        <v>0</v>
      </c>
      <c r="K29" s="3">
        <v>127</v>
      </c>
    </row>
    <row r="30" spans="1:11" x14ac:dyDescent="0.35">
      <c r="A30" s="2" t="s">
        <v>80</v>
      </c>
      <c r="B30" s="3">
        <v>48</v>
      </c>
      <c r="C30" s="3">
        <v>17</v>
      </c>
      <c r="D30" s="3">
        <v>18</v>
      </c>
      <c r="E30" s="3">
        <v>8</v>
      </c>
      <c r="F30" s="3">
        <v>1</v>
      </c>
      <c r="G30" s="3">
        <v>0</v>
      </c>
      <c r="H30" s="3">
        <v>0</v>
      </c>
      <c r="I30" s="3">
        <v>0</v>
      </c>
      <c r="J30" s="3">
        <v>0</v>
      </c>
      <c r="K30" s="3">
        <v>92</v>
      </c>
    </row>
    <row r="31" spans="1:11" x14ac:dyDescent="0.35">
      <c r="A31" s="2" t="s">
        <v>72</v>
      </c>
      <c r="B31" s="3">
        <v>29.4</v>
      </c>
      <c r="C31" s="3">
        <v>17.100000000000001</v>
      </c>
      <c r="D31" s="3">
        <v>4.9000000000000004</v>
      </c>
      <c r="E31" s="3">
        <v>2</v>
      </c>
      <c r="F31" s="3"/>
      <c r="G31" s="3">
        <v>2.2000000000000002</v>
      </c>
      <c r="H31" s="3">
        <v>0</v>
      </c>
      <c r="I31" s="3">
        <v>0</v>
      </c>
      <c r="J31" s="3">
        <v>0</v>
      </c>
      <c r="K31" s="3">
        <v>55.6</v>
      </c>
    </row>
    <row r="32" spans="1:11" x14ac:dyDescent="0.35">
      <c r="A32" s="2" t="s">
        <v>86</v>
      </c>
      <c r="B32" s="3">
        <v>9</v>
      </c>
      <c r="C32" s="3">
        <v>11.8</v>
      </c>
      <c r="D32" s="3">
        <v>7</v>
      </c>
      <c r="E32" s="3">
        <v>0</v>
      </c>
      <c r="F32" s="3"/>
      <c r="G32" s="3">
        <v>1.8</v>
      </c>
      <c r="H32" s="3">
        <v>0</v>
      </c>
      <c r="I32" s="3">
        <v>18</v>
      </c>
      <c r="J32" s="3">
        <v>0</v>
      </c>
      <c r="K32" s="3">
        <v>47.6</v>
      </c>
    </row>
    <row r="33" spans="1:11" x14ac:dyDescent="0.35">
      <c r="A33" s="2" t="s">
        <v>82</v>
      </c>
      <c r="B33" s="3">
        <v>12</v>
      </c>
      <c r="C33" s="3">
        <v>0.4</v>
      </c>
      <c r="D33" s="3">
        <v>0</v>
      </c>
      <c r="E33" s="3">
        <v>0</v>
      </c>
      <c r="F33" s="3"/>
      <c r="G33" s="3">
        <v>8</v>
      </c>
      <c r="H33" s="3">
        <v>0</v>
      </c>
      <c r="I33" s="3">
        <v>20</v>
      </c>
      <c r="J33" s="3">
        <v>0</v>
      </c>
      <c r="K33" s="3">
        <v>40.4</v>
      </c>
    </row>
    <row r="34" spans="1:11" x14ac:dyDescent="0.35">
      <c r="A34" s="2" t="s">
        <v>81</v>
      </c>
      <c r="B34" s="3">
        <v>13</v>
      </c>
      <c r="C34" s="3">
        <v>7</v>
      </c>
      <c r="D34" s="3">
        <v>4.8</v>
      </c>
      <c r="E34" s="3">
        <v>0</v>
      </c>
      <c r="F34" s="3"/>
      <c r="G34" s="3">
        <v>5</v>
      </c>
      <c r="H34" s="3">
        <v>0</v>
      </c>
      <c r="I34" s="3">
        <v>0</v>
      </c>
      <c r="J34" s="3">
        <v>0</v>
      </c>
      <c r="K34" s="3">
        <v>29.8</v>
      </c>
    </row>
    <row r="35" spans="1:11" x14ac:dyDescent="0.35">
      <c r="A35" s="2" t="s">
        <v>85</v>
      </c>
      <c r="B35" s="3">
        <v>9</v>
      </c>
      <c r="C35" s="3">
        <v>9</v>
      </c>
      <c r="D35" s="3">
        <v>0</v>
      </c>
      <c r="E35" s="3">
        <v>3</v>
      </c>
      <c r="F35" s="3"/>
      <c r="G35" s="3">
        <v>0</v>
      </c>
      <c r="H35" s="3">
        <v>0</v>
      </c>
      <c r="I35" s="3">
        <v>0</v>
      </c>
      <c r="J35" s="3">
        <v>0</v>
      </c>
      <c r="K35" s="3">
        <v>21</v>
      </c>
    </row>
    <row r="36" spans="1:11" x14ac:dyDescent="0.35">
      <c r="A36" s="2" t="s">
        <v>84</v>
      </c>
      <c r="B36" s="3">
        <v>12.2</v>
      </c>
      <c r="C36" s="3">
        <v>3</v>
      </c>
      <c r="D36" s="3">
        <v>0</v>
      </c>
      <c r="E36" s="3">
        <v>2</v>
      </c>
      <c r="F36" s="3"/>
      <c r="G36" s="3">
        <v>2</v>
      </c>
      <c r="H36" s="3">
        <v>0</v>
      </c>
      <c r="I36" s="3">
        <v>0</v>
      </c>
      <c r="J36" s="3">
        <v>0</v>
      </c>
      <c r="K36" s="3">
        <v>19.2</v>
      </c>
    </row>
    <row r="37" spans="1:11" x14ac:dyDescent="0.35">
      <c r="A37" s="2" t="s">
        <v>87</v>
      </c>
      <c r="B37" s="3">
        <v>1.4</v>
      </c>
      <c r="C37" s="3">
        <v>7</v>
      </c>
      <c r="D37" s="3">
        <v>0</v>
      </c>
      <c r="E37" s="3">
        <v>6</v>
      </c>
      <c r="F37" s="3"/>
      <c r="G37" s="3">
        <v>0</v>
      </c>
      <c r="H37" s="3">
        <v>0</v>
      </c>
      <c r="I37" s="3">
        <v>0</v>
      </c>
      <c r="J37" s="3">
        <v>0</v>
      </c>
      <c r="K37" s="3">
        <v>14.4</v>
      </c>
    </row>
    <row r="38" spans="1:11" x14ac:dyDescent="0.35">
      <c r="A38" s="2" t="s">
        <v>88</v>
      </c>
      <c r="B38" s="3">
        <v>14</v>
      </c>
      <c r="C38" s="3">
        <v>0</v>
      </c>
      <c r="D38" s="3">
        <v>0</v>
      </c>
      <c r="E38" s="3">
        <v>0</v>
      </c>
      <c r="F38" s="3"/>
      <c r="G38" s="3">
        <v>0</v>
      </c>
      <c r="H38" s="3">
        <v>0</v>
      </c>
      <c r="I38" s="3">
        <v>0</v>
      </c>
      <c r="J38" s="3">
        <v>0</v>
      </c>
      <c r="K38" s="3">
        <v>14</v>
      </c>
    </row>
    <row r="39" spans="1:11" x14ac:dyDescent="0.35">
      <c r="A39" s="2" t="s">
        <v>13</v>
      </c>
      <c r="B39" s="3">
        <v>722.4</v>
      </c>
      <c r="C39" s="3">
        <v>307</v>
      </c>
      <c r="D39" s="3">
        <v>368.2</v>
      </c>
      <c r="E39" s="3">
        <v>115</v>
      </c>
      <c r="F39" s="3">
        <v>19</v>
      </c>
      <c r="G39" s="3">
        <v>116.8</v>
      </c>
      <c r="H39" s="3">
        <v>175</v>
      </c>
      <c r="I39" s="3">
        <v>229.4</v>
      </c>
      <c r="J39" s="3">
        <v>0</v>
      </c>
      <c r="K39" s="3">
        <v>2052.8000000000002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10</vt:i4>
      </vt:variant>
    </vt:vector>
  </HeadingPairs>
  <TitlesOfParts>
    <vt:vector size="10" baseType="lpstr">
      <vt:lpstr>Formål</vt:lpstr>
      <vt:lpstr>pivot formål</vt:lpstr>
      <vt:lpstr>Nedbygging</vt:lpstr>
      <vt:lpstr>pivot nedbygging</vt:lpstr>
      <vt:lpstr>Dyrka dyrkbar</vt:lpstr>
      <vt:lpstr>pivot dyrka..</vt:lpstr>
      <vt:lpstr>Andel dyrka</vt:lpstr>
      <vt:lpstr>pivot andel dyrka</vt:lpstr>
      <vt:lpstr>Sammenlikning fylker og kommune</vt:lpstr>
      <vt:lpstr>pivot sammenlikning</vt:lpstr>
    </vt:vector>
  </TitlesOfParts>
  <Company>Fylkesmannen i Vestfold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Randby, Jon</dc:creator>
  <cp:lastModifiedBy>Randby, Jon</cp:lastModifiedBy>
  <dcterms:created xsi:type="dcterms:W3CDTF">2016-11-04T12:15:37Z</dcterms:created>
  <dcterms:modified xsi:type="dcterms:W3CDTF">2020-06-16T07:05:04Z</dcterms:modified>
</cp:coreProperties>
</file>