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vdeling\KOM\STAB KOMMUNAL\Kommuneøkonomi\Statsbudsjettet\2025\"/>
    </mc:Choice>
  </mc:AlternateContent>
  <xr:revisionPtr revIDLastSave="0" documentId="13_ncr:1_{7D5E771F-949A-4F02-A4F5-72EFB70E5C2C}" xr6:coauthVersionLast="47" xr6:coauthVersionMax="47" xr10:uidLastSave="{00000000-0000-0000-0000-000000000000}"/>
  <bookViews>
    <workbookView xWindow="67080" yWindow="-120" windowWidth="38640" windowHeight="21120" xr2:uid="{62A6C46F-2840-437E-9A90-0D0F252CDA5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" i="1" l="1"/>
  <c r="H57" i="1"/>
  <c r="G57" i="1"/>
  <c r="F57" i="1"/>
  <c r="E57" i="1"/>
  <c r="D57" i="1"/>
  <c r="C57" i="1"/>
  <c r="B57" i="1"/>
  <c r="I56" i="1"/>
  <c r="J56" i="1" s="1"/>
  <c r="I55" i="1"/>
  <c r="J55" i="1" s="1"/>
  <c r="I54" i="1"/>
  <c r="J54" i="1" s="1"/>
  <c r="I53" i="1"/>
  <c r="J53" i="1" s="1"/>
  <c r="I51" i="1"/>
  <c r="J51" i="1" s="1"/>
  <c r="J50" i="1"/>
  <c r="I50" i="1"/>
  <c r="I49" i="1"/>
  <c r="J49" i="1" s="1"/>
  <c r="I48" i="1"/>
  <c r="J48" i="1" s="1"/>
  <c r="I47" i="1"/>
  <c r="J47" i="1" s="1"/>
  <c r="I45" i="1"/>
  <c r="J45" i="1" s="1"/>
  <c r="I44" i="1"/>
  <c r="J44" i="1" s="1"/>
  <c r="J43" i="1"/>
  <c r="I43" i="1"/>
  <c r="I42" i="1"/>
  <c r="J42" i="1" s="1"/>
  <c r="I41" i="1"/>
  <c r="J41" i="1" s="1"/>
  <c r="I39" i="1"/>
  <c r="J39" i="1" s="1"/>
  <c r="I38" i="1"/>
  <c r="J38" i="1" s="1"/>
  <c r="I37" i="1"/>
  <c r="J37" i="1" s="1"/>
  <c r="J36" i="1"/>
  <c r="I36" i="1"/>
  <c r="I35" i="1"/>
  <c r="J35" i="1" s="1"/>
  <c r="I33" i="1"/>
  <c r="J33" i="1" s="1"/>
  <c r="I32" i="1"/>
  <c r="J32" i="1" s="1"/>
  <c r="I31" i="1"/>
  <c r="J31" i="1" s="1"/>
  <c r="I30" i="1"/>
  <c r="J30" i="1" s="1"/>
  <c r="J29" i="1"/>
  <c r="I29" i="1"/>
  <c r="I27" i="1"/>
  <c r="J27" i="1" s="1"/>
  <c r="I26" i="1"/>
  <c r="J26" i="1" s="1"/>
  <c r="I25" i="1"/>
  <c r="J25" i="1" s="1"/>
  <c r="I24" i="1"/>
  <c r="J24" i="1" s="1"/>
  <c r="I23" i="1"/>
  <c r="J23" i="1" s="1"/>
  <c r="J21" i="1"/>
  <c r="I21" i="1"/>
  <c r="I20" i="1"/>
  <c r="J20" i="1" s="1"/>
  <c r="I19" i="1"/>
  <c r="J19" i="1" s="1"/>
  <c r="I18" i="1"/>
  <c r="J18" i="1" s="1"/>
  <c r="I17" i="1"/>
  <c r="J17" i="1" s="1"/>
  <c r="I15" i="1"/>
  <c r="J15" i="1" s="1"/>
  <c r="J14" i="1"/>
  <c r="I14" i="1"/>
  <c r="I13" i="1"/>
  <c r="J13" i="1" s="1"/>
  <c r="I12" i="1"/>
  <c r="J12" i="1" s="1"/>
  <c r="I11" i="1"/>
  <c r="J11" i="1" s="1"/>
  <c r="I9" i="1"/>
  <c r="J9" i="1" s="1"/>
  <c r="I8" i="1"/>
  <c r="J8" i="1" s="1"/>
  <c r="J7" i="1"/>
  <c r="I7" i="1"/>
  <c r="I6" i="1"/>
  <c r="J6" i="1" s="1"/>
  <c r="I5" i="1"/>
  <c r="J5" i="1" s="1"/>
  <c r="J57" i="1" l="1"/>
  <c r="I57" i="1"/>
</calcChain>
</file>

<file path=xl/sharedStrings.xml><?xml version="1.0" encoding="utf-8"?>
<sst xmlns="http://schemas.openxmlformats.org/spreadsheetml/2006/main" count="141" uniqueCount="61">
  <si>
    <t>Overføring 2025</t>
  </si>
  <si>
    <t xml:space="preserve"> </t>
  </si>
  <si>
    <t>1000 kr.</t>
  </si>
  <si>
    <t>Kommune</t>
  </si>
  <si>
    <t>Innbyggjar-tilskot m/utg.utj og m/Ingar</t>
  </si>
  <si>
    <t>Storby- og distrikstilskot og småkomm. tillegg</t>
  </si>
  <si>
    <t>Fordeling av vekst etter innt.nivå inngår i innb.t.</t>
  </si>
  <si>
    <t>Taps-kompensasjon inngår i innb.t.</t>
  </si>
  <si>
    <t>Komp. endring reglar  eigedomssk. inngår i innb.t.</t>
  </si>
  <si>
    <t>Inndelings-tilskot inngår i innb.t.</t>
  </si>
  <si>
    <t>Ordinært skjøn</t>
  </si>
  <si>
    <t>SUM ramme-overføring</t>
  </si>
  <si>
    <t>Pårekna skatt + innt.utj.</t>
  </si>
  <si>
    <t>SUM pårekna frie inntekter</t>
  </si>
  <si>
    <t>Pårekna vekst i % frå rekneskap 2024 til 2025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</si>
  <si>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</si>
  <si>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</si>
  <si>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</si>
  <si>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</si>
  <si>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</si>
  <si>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</si>
  <si>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</si>
  <si>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</si>
  <si>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</si>
  <si>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</si>
  <si>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</si>
  <si>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</si>
  <si>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</si>
  <si>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</si>
  <si>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</si>
  <si>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</si>
  <si>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</si>
  <si>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</si>
  <si>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</si>
  <si>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</si>
  <si>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</si>
  <si>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</si>
  <si>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</si>
  <si>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</si>
  <si>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</si>
  <si>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</si>
  <si>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</si>
  <si>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</si>
  <si>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</si>
  <si>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</si>
  <si>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</si>
  <si>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</si>
  <si>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</si>
  <si>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</si>
  <si>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</si>
  <si>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</si>
  <si>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</si>
  <si>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</si>
  <si>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</si>
  <si>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</si>
  <si>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</si>
  <si>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</si>
  <si>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</si>
  <si>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Ikkje fordelt</t>
  </si>
  <si>
    <t>Vestland</t>
  </si>
  <si>
    <t>Heile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</si>
</sst>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 * #,##0_ ;_ * \-#,##0_ ;_ * &quot;-&quot;??_ ;_ @_ "/>
    <numFmt numFmtId="166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165" fontId="4" fillId="0" borderId="1" xfId="1" applyNumberFormat="1" applyFont="1" applyBorder="1"/>
    <xf numFmtId="166" fontId="4" fillId="0" borderId="1" xfId="0" applyNumberFormat="1" applyFont="1" applyBorder="1"/>
    <xf numFmtId="0" fontId="4" fillId="0" borderId="1" xfId="0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4D2F-1FE7-43B7-BE88-A14F197A2C83}">
  <dimension ref="A2:L58"/>
  <sheetViews>
    <sheetView tabSelected="1" workbookViewId="0">
      <selection activeCell="O10" sqref="O10"/>
    </sheetView>
  </sheetViews>
  <sheetFormatPr baseColWidth="10" defaultRowHeight="14.5" x14ac:dyDescent="0.35"/>
  <sheetData>
    <row r="2" spans="1:12" ht="16" x14ac:dyDescent="0.4">
      <c r="A2" s="1" t="s">
        <v>0</v>
      </c>
      <c r="C2" s="2"/>
      <c r="D2" s="2"/>
      <c r="E2" s="2" t="s">
        <v>1</v>
      </c>
      <c r="F2" s="2"/>
      <c r="G2" s="2"/>
      <c r="H2" s="2"/>
      <c r="I2" s="2"/>
      <c r="J2" s="2"/>
      <c r="K2" s="2"/>
      <c r="L2" s="3"/>
    </row>
    <row r="3" spans="1:12" x14ac:dyDescent="0.35">
      <c r="A3" s="3" t="s">
        <v>2</v>
      </c>
      <c r="B3" s="2"/>
      <c r="C3" s="2"/>
      <c r="D3" s="2"/>
      <c r="E3" s="2" t="s">
        <v>1</v>
      </c>
      <c r="F3" s="2"/>
      <c r="G3" s="2"/>
      <c r="H3" s="2"/>
      <c r="I3" s="2"/>
      <c r="J3" s="2"/>
      <c r="K3" s="2"/>
      <c r="L3" s="3"/>
    </row>
    <row r="4" spans="1:12" ht="78.5" x14ac:dyDescent="0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x14ac:dyDescent="0.35">
      <c r="A5" s="4" t="s">
        <v>15</v>
      </c>
      <c r="B5" s="6">
        <v>8279314</v>
      </c>
      <c r="C5" s="6">
        <v>120863</v>
      </c>
      <c r="D5" s="6">
        <v>84699</v>
      </c>
      <c r="E5" s="6">
        <v>0</v>
      </c>
      <c r="F5" s="6">
        <v>0</v>
      </c>
      <c r="G5" s="6">
        <v>0</v>
      </c>
      <c r="H5" s="6">
        <v>11300</v>
      </c>
      <c r="I5" s="6">
        <f>B5+H5+C5</f>
        <v>8411477</v>
      </c>
      <c r="J5" s="6">
        <f>K5-I5</f>
        <v>12373920</v>
      </c>
      <c r="K5" s="6">
        <v>20785397</v>
      </c>
      <c r="L5" s="7">
        <v>5.4</v>
      </c>
    </row>
    <row r="6" spans="1:12" x14ac:dyDescent="0.35">
      <c r="A6" s="4" t="s">
        <v>16</v>
      </c>
      <c r="B6" s="6">
        <v>648940</v>
      </c>
      <c r="C6" s="6">
        <v>14746</v>
      </c>
      <c r="D6" s="6">
        <v>4532</v>
      </c>
      <c r="E6" s="6">
        <v>0</v>
      </c>
      <c r="F6" s="6">
        <v>0</v>
      </c>
      <c r="G6" s="6">
        <v>19434</v>
      </c>
      <c r="H6" s="6">
        <v>10600</v>
      </c>
      <c r="I6" s="6">
        <f>B6+H6+C6</f>
        <v>674286</v>
      </c>
      <c r="J6" s="6">
        <f>K6-I6</f>
        <v>707693</v>
      </c>
      <c r="K6" s="6">
        <v>1381979</v>
      </c>
      <c r="L6" s="7">
        <v>6.5</v>
      </c>
    </row>
    <row r="7" spans="1:12" x14ac:dyDescent="0.35">
      <c r="A7" s="4" t="s">
        <v>17</v>
      </c>
      <c r="B7" s="6">
        <v>177228</v>
      </c>
      <c r="C7" s="6">
        <v>5520</v>
      </c>
      <c r="D7" s="6">
        <v>603</v>
      </c>
      <c r="E7" s="6">
        <v>0</v>
      </c>
      <c r="F7" s="6">
        <v>0</v>
      </c>
      <c r="G7" s="6">
        <v>0</v>
      </c>
      <c r="H7" s="6">
        <v>1900</v>
      </c>
      <c r="I7" s="6">
        <f>B7+H7+C7</f>
        <v>184648</v>
      </c>
      <c r="J7" s="6">
        <f>K7-I7</f>
        <v>165408</v>
      </c>
      <c r="K7" s="6">
        <v>350056</v>
      </c>
      <c r="L7" s="7">
        <v>7.9</v>
      </c>
    </row>
    <row r="8" spans="1:12" x14ac:dyDescent="0.35">
      <c r="A8" s="4" t="s">
        <v>18</v>
      </c>
      <c r="B8" s="6">
        <v>223516</v>
      </c>
      <c r="C8" s="6">
        <v>1835</v>
      </c>
      <c r="D8" s="6">
        <v>1769</v>
      </c>
      <c r="E8" s="6">
        <v>0</v>
      </c>
      <c r="F8" s="6">
        <v>0</v>
      </c>
      <c r="G8" s="6">
        <v>0</v>
      </c>
      <c r="H8" s="6">
        <v>3000</v>
      </c>
      <c r="I8" s="6">
        <f>B8+H8+C8</f>
        <v>228351</v>
      </c>
      <c r="J8" s="6">
        <f>K8-I8</f>
        <v>230499</v>
      </c>
      <c r="K8" s="6">
        <v>458850</v>
      </c>
      <c r="L8" s="7">
        <v>6.5</v>
      </c>
    </row>
    <row r="9" spans="1:12" x14ac:dyDescent="0.35">
      <c r="A9" s="4" t="s">
        <v>19</v>
      </c>
      <c r="B9" s="6">
        <v>435590</v>
      </c>
      <c r="C9" s="6">
        <v>7126</v>
      </c>
      <c r="D9" s="6">
        <v>3590</v>
      </c>
      <c r="E9" s="6">
        <v>0</v>
      </c>
      <c r="F9" s="6">
        <v>0</v>
      </c>
      <c r="G9" s="6">
        <v>0</v>
      </c>
      <c r="H9" s="6">
        <v>6300</v>
      </c>
      <c r="I9" s="6">
        <f>B9+H9+C9</f>
        <v>449016</v>
      </c>
      <c r="J9" s="6">
        <f>K9-I9</f>
        <v>501266</v>
      </c>
      <c r="K9" s="6">
        <v>950282</v>
      </c>
      <c r="L9" s="7">
        <v>6.1</v>
      </c>
    </row>
    <row r="10" spans="1:12" x14ac:dyDescent="0.35">
      <c r="A10" s="4" t="s">
        <v>1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/>
      <c r="H10" s="6" t="s">
        <v>1</v>
      </c>
      <c r="I10" s="6" t="s">
        <v>1</v>
      </c>
      <c r="J10" s="6" t="s">
        <v>1</v>
      </c>
      <c r="K10" s="6" t="s">
        <v>1</v>
      </c>
      <c r="L10" s="7" t="s">
        <v>1</v>
      </c>
    </row>
    <row r="11" spans="1:12" x14ac:dyDescent="0.35">
      <c r="A11" s="4" t="s">
        <v>20</v>
      </c>
      <c r="B11" s="6">
        <v>640174</v>
      </c>
      <c r="C11" s="6">
        <v>5465</v>
      </c>
      <c r="D11" s="6">
        <v>6012</v>
      </c>
      <c r="E11" s="6">
        <v>0</v>
      </c>
      <c r="F11" s="6">
        <v>0</v>
      </c>
      <c r="G11" s="6">
        <v>0</v>
      </c>
      <c r="H11" s="6">
        <v>4300</v>
      </c>
      <c r="I11" s="6">
        <f>B11+H11+C11</f>
        <v>649939</v>
      </c>
      <c r="J11" s="6">
        <f>K11-I11</f>
        <v>810833</v>
      </c>
      <c r="K11" s="6">
        <v>1460772</v>
      </c>
      <c r="L11" s="7">
        <v>7.3</v>
      </c>
    </row>
    <row r="12" spans="1:12" x14ac:dyDescent="0.35">
      <c r="A12" s="4" t="s">
        <v>21</v>
      </c>
      <c r="B12" s="6">
        <v>132200</v>
      </c>
      <c r="C12" s="6">
        <v>3443</v>
      </c>
      <c r="D12" s="6">
        <v>662</v>
      </c>
      <c r="E12" s="6">
        <v>0</v>
      </c>
      <c r="F12" s="6">
        <v>0</v>
      </c>
      <c r="G12" s="6">
        <v>0</v>
      </c>
      <c r="H12" s="6">
        <v>2000</v>
      </c>
      <c r="I12" s="6">
        <f>B12+H12+C12</f>
        <v>137643</v>
      </c>
      <c r="J12" s="6">
        <f>K12-I12</f>
        <v>128897</v>
      </c>
      <c r="K12" s="6">
        <v>266540</v>
      </c>
      <c r="L12" s="7">
        <v>8.6</v>
      </c>
    </row>
    <row r="13" spans="1:12" x14ac:dyDescent="0.35">
      <c r="A13" s="4" t="s">
        <v>22</v>
      </c>
      <c r="B13" s="6">
        <v>141902</v>
      </c>
      <c r="C13" s="6">
        <v>4756</v>
      </c>
      <c r="D13" s="6">
        <v>420</v>
      </c>
      <c r="E13" s="6">
        <v>0</v>
      </c>
      <c r="F13" s="6">
        <v>0</v>
      </c>
      <c r="G13" s="6">
        <v>0</v>
      </c>
      <c r="H13" s="6">
        <v>1600</v>
      </c>
      <c r="I13" s="6">
        <f>B13+H13+C13</f>
        <v>148258</v>
      </c>
      <c r="J13" s="6">
        <f>K13-I13</f>
        <v>117258</v>
      </c>
      <c r="K13" s="6">
        <v>265516</v>
      </c>
      <c r="L13" s="7">
        <v>1.3</v>
      </c>
    </row>
    <row r="14" spans="1:12" x14ac:dyDescent="0.35">
      <c r="A14" s="4" t="s">
        <v>23</v>
      </c>
      <c r="B14" s="6">
        <v>477334</v>
      </c>
      <c r="C14" s="6">
        <v>18906</v>
      </c>
      <c r="D14" s="6">
        <v>392</v>
      </c>
      <c r="E14" s="6">
        <v>0</v>
      </c>
      <c r="F14" s="6">
        <v>0</v>
      </c>
      <c r="G14" s="6">
        <v>0</v>
      </c>
      <c r="H14" s="6">
        <v>0</v>
      </c>
      <c r="I14" s="6">
        <f>B14+H14+C14</f>
        <v>496240</v>
      </c>
      <c r="J14" s="6">
        <f>K14-I14</f>
        <v>544144</v>
      </c>
      <c r="K14" s="6">
        <v>1040384</v>
      </c>
      <c r="L14" s="7">
        <v>6</v>
      </c>
    </row>
    <row r="15" spans="1:12" x14ac:dyDescent="0.35">
      <c r="A15" s="4" t="s">
        <v>24</v>
      </c>
      <c r="B15" s="6">
        <v>487669</v>
      </c>
      <c r="C15" s="6">
        <v>0</v>
      </c>
      <c r="D15" s="6">
        <v>334</v>
      </c>
      <c r="E15" s="6">
        <v>0</v>
      </c>
      <c r="F15" s="6">
        <v>0</v>
      </c>
      <c r="G15" s="6">
        <v>45710</v>
      </c>
      <c r="H15" s="6">
        <v>0</v>
      </c>
      <c r="I15" s="6">
        <f>B15+H15+C15</f>
        <v>487669</v>
      </c>
      <c r="J15" s="6">
        <f>K15-I15</f>
        <v>463767</v>
      </c>
      <c r="K15" s="6">
        <v>951436</v>
      </c>
      <c r="L15" s="7">
        <v>4.5</v>
      </c>
    </row>
    <row r="16" spans="1:12" x14ac:dyDescent="0.35">
      <c r="A16" s="4" t="s">
        <v>1</v>
      </c>
      <c r="B16" s="6" t="s">
        <v>1</v>
      </c>
      <c r="C16" s="6" t="s">
        <v>1</v>
      </c>
      <c r="D16" s="6" t="s">
        <v>1</v>
      </c>
      <c r="E16" s="6"/>
      <c r="F16" s="6" t="s">
        <v>1</v>
      </c>
      <c r="G16" s="6"/>
      <c r="H16" s="6" t="s">
        <v>1</v>
      </c>
      <c r="I16" s="6" t="s">
        <v>1</v>
      </c>
      <c r="J16" s="6" t="s">
        <v>1</v>
      </c>
      <c r="K16" s="6" t="s">
        <v>1</v>
      </c>
      <c r="L16" s="7" t="s">
        <v>1</v>
      </c>
    </row>
    <row r="17" spans="1:12" x14ac:dyDescent="0.35">
      <c r="A17" s="4" t="s">
        <v>25</v>
      </c>
      <c r="B17" s="6">
        <v>56317</v>
      </c>
      <c r="C17" s="6">
        <v>0</v>
      </c>
      <c r="D17" s="6">
        <v>29</v>
      </c>
      <c r="E17" s="6">
        <v>0</v>
      </c>
      <c r="F17" s="6">
        <v>0</v>
      </c>
      <c r="G17" s="6">
        <v>0</v>
      </c>
      <c r="H17" s="6">
        <v>0</v>
      </c>
      <c r="I17" s="6">
        <f>B17+H17+C17</f>
        <v>56317</v>
      </c>
      <c r="J17" s="6">
        <f>K17-I17</f>
        <v>54353</v>
      </c>
      <c r="K17" s="6">
        <v>110670</v>
      </c>
      <c r="L17" s="7">
        <v>7.1</v>
      </c>
    </row>
    <row r="18" spans="1:12" x14ac:dyDescent="0.35">
      <c r="A18" s="4" t="s">
        <v>26</v>
      </c>
      <c r="B18" s="6">
        <v>66656</v>
      </c>
      <c r="C18" s="6">
        <v>6794</v>
      </c>
      <c r="D18" s="6">
        <v>189</v>
      </c>
      <c r="E18" s="6">
        <v>0</v>
      </c>
      <c r="F18" s="6">
        <v>0</v>
      </c>
      <c r="G18" s="6">
        <v>0</v>
      </c>
      <c r="H18" s="6">
        <v>0</v>
      </c>
      <c r="I18" s="6">
        <f>B18+H18+C18</f>
        <v>73450</v>
      </c>
      <c r="J18" s="6">
        <f>K18-I18</f>
        <v>44937</v>
      </c>
      <c r="K18" s="6">
        <v>118387</v>
      </c>
      <c r="L18" s="7">
        <v>8</v>
      </c>
    </row>
    <row r="19" spans="1:12" x14ac:dyDescent="0.35">
      <c r="A19" s="4" t="s">
        <v>27</v>
      </c>
      <c r="B19" s="6">
        <v>651510</v>
      </c>
      <c r="C19" s="6">
        <v>0</v>
      </c>
      <c r="D19" s="6">
        <v>3188</v>
      </c>
      <c r="E19" s="6">
        <v>0</v>
      </c>
      <c r="F19" s="6">
        <v>0</v>
      </c>
      <c r="G19" s="6">
        <v>20915</v>
      </c>
      <c r="H19" s="6">
        <v>6900</v>
      </c>
      <c r="I19" s="6">
        <f>B19+H19+C19</f>
        <v>658410</v>
      </c>
      <c r="J19" s="6">
        <f>K19-I19</f>
        <v>662949</v>
      </c>
      <c r="K19" s="6">
        <v>1321359</v>
      </c>
      <c r="L19" s="7">
        <v>6.4</v>
      </c>
    </row>
    <row r="20" spans="1:12" x14ac:dyDescent="0.35">
      <c r="A20" s="4" t="s">
        <v>28</v>
      </c>
      <c r="B20" s="6">
        <v>336513</v>
      </c>
      <c r="C20" s="6">
        <v>7672</v>
      </c>
      <c r="D20" s="6">
        <v>256</v>
      </c>
      <c r="E20" s="6">
        <v>0</v>
      </c>
      <c r="F20" s="6">
        <v>0</v>
      </c>
      <c r="G20" s="6">
        <v>0</v>
      </c>
      <c r="H20" s="6">
        <v>0</v>
      </c>
      <c r="I20" s="6">
        <f>B20+H20+C20</f>
        <v>344185</v>
      </c>
      <c r="J20" s="6">
        <f>K20-I20</f>
        <v>343745</v>
      </c>
      <c r="K20" s="6">
        <v>687930</v>
      </c>
      <c r="L20" s="7">
        <v>4.7</v>
      </c>
    </row>
    <row r="21" spans="1:12" x14ac:dyDescent="0.35">
      <c r="A21" s="4" t="s">
        <v>29</v>
      </c>
      <c r="B21" s="6">
        <v>109068</v>
      </c>
      <c r="C21" s="6">
        <v>4756</v>
      </c>
      <c r="D21" s="6">
        <v>146</v>
      </c>
      <c r="E21" s="6">
        <v>0</v>
      </c>
      <c r="F21" s="6">
        <v>0</v>
      </c>
      <c r="G21" s="6">
        <v>0</v>
      </c>
      <c r="H21" s="6">
        <v>0</v>
      </c>
      <c r="I21" s="6">
        <f>B21+H21+C21</f>
        <v>113824</v>
      </c>
      <c r="J21" s="6">
        <f>K21-I21</f>
        <v>100610</v>
      </c>
      <c r="K21" s="6">
        <v>214434</v>
      </c>
      <c r="L21" s="7">
        <v>6.7</v>
      </c>
    </row>
    <row r="22" spans="1:12" x14ac:dyDescent="0.35">
      <c r="A22" s="4" t="s">
        <v>1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/>
      <c r="H22" s="6" t="s">
        <v>1</v>
      </c>
      <c r="I22" s="6" t="s">
        <v>1</v>
      </c>
      <c r="J22" s="6" t="s">
        <v>1</v>
      </c>
      <c r="K22" s="6" t="s">
        <v>1</v>
      </c>
      <c r="L22" s="7" t="s">
        <v>1</v>
      </c>
    </row>
    <row r="23" spans="1:12" x14ac:dyDescent="0.35">
      <c r="A23" s="4" t="s">
        <v>30</v>
      </c>
      <c r="B23" s="6">
        <v>891845</v>
      </c>
      <c r="C23" s="6">
        <v>0</v>
      </c>
      <c r="D23" s="6">
        <v>8029</v>
      </c>
      <c r="E23" s="6">
        <v>0</v>
      </c>
      <c r="F23" s="6">
        <v>0</v>
      </c>
      <c r="G23" s="6">
        <v>17438</v>
      </c>
      <c r="H23" s="6">
        <v>7000</v>
      </c>
      <c r="I23" s="6">
        <f>B23+H23+C23</f>
        <v>898845</v>
      </c>
      <c r="J23" s="6">
        <f>K23-I23</f>
        <v>1055303</v>
      </c>
      <c r="K23" s="6">
        <v>1954148</v>
      </c>
      <c r="L23" s="7">
        <v>5.6</v>
      </c>
    </row>
    <row r="24" spans="1:12" x14ac:dyDescent="0.35">
      <c r="A24" s="4" t="s">
        <v>31</v>
      </c>
      <c r="B24" s="6">
        <v>223030</v>
      </c>
      <c r="C24" s="6">
        <v>0</v>
      </c>
      <c r="D24" s="6">
        <v>316</v>
      </c>
      <c r="E24" s="6">
        <v>0</v>
      </c>
      <c r="F24" s="6">
        <v>0</v>
      </c>
      <c r="G24" s="6">
        <v>0</v>
      </c>
      <c r="H24" s="6">
        <v>0</v>
      </c>
      <c r="I24" s="6">
        <f>B24+H24+C24</f>
        <v>223030</v>
      </c>
      <c r="J24" s="6">
        <f>K24-I24</f>
        <v>244420</v>
      </c>
      <c r="K24" s="6">
        <v>467450</v>
      </c>
      <c r="L24" s="7">
        <v>2.2000000000000002</v>
      </c>
    </row>
    <row r="25" spans="1:12" x14ac:dyDescent="0.35">
      <c r="A25" s="4" t="s">
        <v>32</v>
      </c>
      <c r="B25" s="6">
        <v>1276764</v>
      </c>
      <c r="C25" s="6">
        <v>0</v>
      </c>
      <c r="D25" s="6">
        <v>9541</v>
      </c>
      <c r="E25" s="6">
        <v>0</v>
      </c>
      <c r="F25" s="6">
        <v>7746</v>
      </c>
      <c r="G25" s="6">
        <v>34877</v>
      </c>
      <c r="H25" s="6">
        <v>5000</v>
      </c>
      <c r="I25" s="6">
        <f>B25+H25+C25</f>
        <v>1281764</v>
      </c>
      <c r="J25" s="6">
        <f>K25-I25</f>
        <v>1605576</v>
      </c>
      <c r="K25" s="6">
        <v>2887340</v>
      </c>
      <c r="L25" s="7">
        <v>6.1</v>
      </c>
    </row>
    <row r="26" spans="1:12" x14ac:dyDescent="0.35">
      <c r="A26" s="4" t="s">
        <v>33</v>
      </c>
      <c r="B26" s="6">
        <v>985903</v>
      </c>
      <c r="C26" s="6">
        <v>0</v>
      </c>
      <c r="D26" s="6">
        <v>10107</v>
      </c>
      <c r="E26" s="6">
        <v>0</v>
      </c>
      <c r="F26" s="6">
        <v>0</v>
      </c>
      <c r="G26" s="6">
        <v>0</v>
      </c>
      <c r="H26" s="6">
        <v>4000</v>
      </c>
      <c r="I26" s="6">
        <f>B26+H26+C26</f>
        <v>989903</v>
      </c>
      <c r="J26" s="6">
        <f>K26-I26</f>
        <v>1211308</v>
      </c>
      <c r="K26" s="6">
        <v>2201211</v>
      </c>
      <c r="L26" s="7">
        <v>5.9</v>
      </c>
    </row>
    <row r="27" spans="1:12" x14ac:dyDescent="0.35">
      <c r="A27" s="4" t="s">
        <v>34</v>
      </c>
      <c r="B27" s="6">
        <v>172457</v>
      </c>
      <c r="C27" s="6">
        <v>6602</v>
      </c>
      <c r="D27" s="6">
        <v>116</v>
      </c>
      <c r="E27" s="6">
        <v>0</v>
      </c>
      <c r="F27" s="6">
        <v>0</v>
      </c>
      <c r="G27" s="6">
        <v>0</v>
      </c>
      <c r="H27" s="6">
        <v>0</v>
      </c>
      <c r="I27" s="6">
        <f>B27+H27+C27</f>
        <v>179059</v>
      </c>
      <c r="J27" s="6">
        <f>K27-I27</f>
        <v>154842</v>
      </c>
      <c r="K27" s="6">
        <v>333901</v>
      </c>
      <c r="L27" s="7">
        <v>4.4000000000000004</v>
      </c>
    </row>
    <row r="28" spans="1:12" x14ac:dyDescent="0.35">
      <c r="A28" s="4" t="s">
        <v>1</v>
      </c>
      <c r="B28" s="6" t="s">
        <v>1</v>
      </c>
      <c r="C28" s="6" t="s">
        <v>1</v>
      </c>
      <c r="D28" s="6" t="s">
        <v>1</v>
      </c>
      <c r="E28" s="6" t="s">
        <v>1</v>
      </c>
      <c r="F28" s="6" t="s">
        <v>1</v>
      </c>
      <c r="G28" s="6"/>
      <c r="H28" s="6" t="s">
        <v>1</v>
      </c>
      <c r="I28" s="6" t="s">
        <v>1</v>
      </c>
      <c r="J28" s="6" t="s">
        <v>1</v>
      </c>
      <c r="K28" s="6" t="s">
        <v>1</v>
      </c>
      <c r="L28" s="7" t="s">
        <v>1</v>
      </c>
    </row>
    <row r="29" spans="1:12" x14ac:dyDescent="0.35">
      <c r="A29" s="4" t="s">
        <v>35</v>
      </c>
      <c r="B29" s="6">
        <v>44184</v>
      </c>
      <c r="C29" s="6">
        <v>0</v>
      </c>
      <c r="D29" s="6">
        <v>11</v>
      </c>
      <c r="E29" s="6">
        <v>0</v>
      </c>
      <c r="F29" s="6">
        <v>0</v>
      </c>
      <c r="G29" s="6">
        <v>0</v>
      </c>
      <c r="H29" s="6">
        <v>0</v>
      </c>
      <c r="I29" s="6">
        <f>B29+H29+C29</f>
        <v>44184</v>
      </c>
      <c r="J29" s="6">
        <f>K29-I29</f>
        <v>20912</v>
      </c>
      <c r="K29" s="6">
        <v>65096</v>
      </c>
      <c r="L29" s="7">
        <v>9.6999999999999993</v>
      </c>
    </row>
    <row r="30" spans="1:12" x14ac:dyDescent="0.35">
      <c r="A30" s="4" t="s">
        <v>36</v>
      </c>
      <c r="B30" s="6">
        <v>276170</v>
      </c>
      <c r="C30" s="6">
        <v>0</v>
      </c>
      <c r="D30" s="6">
        <v>2576</v>
      </c>
      <c r="E30" s="6">
        <v>0</v>
      </c>
      <c r="F30" s="6">
        <v>0</v>
      </c>
      <c r="G30" s="6">
        <v>0</v>
      </c>
      <c r="H30" s="6">
        <v>5000</v>
      </c>
      <c r="I30" s="6">
        <f>B30+H30+C30</f>
        <v>281170</v>
      </c>
      <c r="J30" s="6">
        <f>K30-I30</f>
        <v>328932</v>
      </c>
      <c r="K30" s="6">
        <v>610102</v>
      </c>
      <c r="L30" s="7">
        <v>7.5</v>
      </c>
    </row>
    <row r="31" spans="1:12" x14ac:dyDescent="0.35">
      <c r="A31" s="4" t="s">
        <v>37</v>
      </c>
      <c r="B31" s="6">
        <v>1147733</v>
      </c>
      <c r="C31" s="6">
        <v>0</v>
      </c>
      <c r="D31" s="6">
        <v>9449</v>
      </c>
      <c r="E31" s="6">
        <v>0</v>
      </c>
      <c r="F31" s="6">
        <v>119877</v>
      </c>
      <c r="G31" s="6">
        <v>34877</v>
      </c>
      <c r="H31" s="6">
        <v>7400</v>
      </c>
      <c r="I31" s="6">
        <f>B31+H31+C31</f>
        <v>1155133</v>
      </c>
      <c r="J31" s="6">
        <f>K31-I31</f>
        <v>1205991</v>
      </c>
      <c r="K31" s="6">
        <v>2361124</v>
      </c>
      <c r="L31" s="7">
        <v>5.9</v>
      </c>
    </row>
    <row r="32" spans="1:12" x14ac:dyDescent="0.35">
      <c r="A32" s="4" t="s">
        <v>38</v>
      </c>
      <c r="B32" s="6">
        <v>121056</v>
      </c>
      <c r="C32" s="6">
        <v>6794</v>
      </c>
      <c r="D32" s="6">
        <v>442</v>
      </c>
      <c r="E32" s="6">
        <v>0</v>
      </c>
      <c r="F32" s="6">
        <v>1804</v>
      </c>
      <c r="G32" s="6">
        <v>0</v>
      </c>
      <c r="H32" s="6">
        <v>1500</v>
      </c>
      <c r="I32" s="6">
        <f>B32+H32+C32</f>
        <v>129350</v>
      </c>
      <c r="J32" s="6">
        <f>K32-I32</f>
        <v>135252</v>
      </c>
      <c r="K32" s="6">
        <v>264602</v>
      </c>
      <c r="L32" s="7">
        <v>8.6999999999999993</v>
      </c>
    </row>
    <row r="33" spans="1:12" x14ac:dyDescent="0.35">
      <c r="A33" s="4" t="s">
        <v>39</v>
      </c>
      <c r="B33" s="6">
        <v>43742</v>
      </c>
      <c r="C33" s="6">
        <v>6794</v>
      </c>
      <c r="D33" s="6">
        <v>102</v>
      </c>
      <c r="E33" s="6">
        <v>0</v>
      </c>
      <c r="F33" s="6">
        <v>0</v>
      </c>
      <c r="G33" s="6">
        <v>0</v>
      </c>
      <c r="H33" s="6">
        <v>1100</v>
      </c>
      <c r="I33" s="6">
        <f>B33+H33+C33</f>
        <v>51636</v>
      </c>
      <c r="J33" s="6">
        <f>K33-I33</f>
        <v>20889</v>
      </c>
      <c r="K33" s="6">
        <v>72525</v>
      </c>
      <c r="L33" s="7">
        <v>9.8000000000000007</v>
      </c>
    </row>
    <row r="34" spans="1:12" x14ac:dyDescent="0.35">
      <c r="A34" s="4" t="s">
        <v>1</v>
      </c>
      <c r="B34" s="6" t="s">
        <v>1</v>
      </c>
      <c r="C34" s="6" t="s">
        <v>1</v>
      </c>
      <c r="D34" s="6" t="s">
        <v>1</v>
      </c>
      <c r="E34" s="6" t="s">
        <v>1</v>
      </c>
      <c r="F34" s="6" t="s">
        <v>1</v>
      </c>
      <c r="G34" s="6"/>
      <c r="H34" s="6" t="s">
        <v>1</v>
      </c>
      <c r="I34" s="6" t="s">
        <v>1</v>
      </c>
      <c r="J34" s="6" t="s">
        <v>1</v>
      </c>
      <c r="K34" s="6" t="s">
        <v>1</v>
      </c>
      <c r="L34" s="7" t="s">
        <v>1</v>
      </c>
    </row>
    <row r="35" spans="1:12" x14ac:dyDescent="0.35">
      <c r="A35" s="4" t="s">
        <v>40</v>
      </c>
      <c r="B35" s="6">
        <v>101213</v>
      </c>
      <c r="C35" s="6">
        <v>0</v>
      </c>
      <c r="D35" s="6">
        <v>50</v>
      </c>
      <c r="E35" s="6">
        <v>0</v>
      </c>
      <c r="F35" s="6">
        <v>0</v>
      </c>
      <c r="G35" s="6">
        <v>0</v>
      </c>
      <c r="H35" s="6">
        <v>0</v>
      </c>
      <c r="I35" s="6">
        <f>B35+H35+C35</f>
        <v>101213</v>
      </c>
      <c r="J35" s="6">
        <f>K35-I35</f>
        <v>73802</v>
      </c>
      <c r="K35" s="6">
        <v>175015</v>
      </c>
      <c r="L35" s="7">
        <v>4</v>
      </c>
    </row>
    <row r="36" spans="1:12" x14ac:dyDescent="0.35">
      <c r="A36" s="4" t="s">
        <v>41</v>
      </c>
      <c r="B36" s="6">
        <v>121945</v>
      </c>
      <c r="C36" s="6">
        <v>0</v>
      </c>
      <c r="D36" s="6">
        <v>67</v>
      </c>
      <c r="E36" s="6">
        <v>0</v>
      </c>
      <c r="F36" s="6">
        <v>845</v>
      </c>
      <c r="G36" s="6">
        <v>0</v>
      </c>
      <c r="H36" s="6">
        <v>0</v>
      </c>
      <c r="I36" s="6">
        <f>B36+H36+C36</f>
        <v>121945</v>
      </c>
      <c r="J36" s="6">
        <f>K36-I36</f>
        <v>99718</v>
      </c>
      <c r="K36" s="6">
        <v>221663</v>
      </c>
      <c r="L36" s="7">
        <v>3.8</v>
      </c>
    </row>
    <row r="37" spans="1:12" x14ac:dyDescent="0.35">
      <c r="A37" s="4" t="s">
        <v>42</v>
      </c>
      <c r="B37" s="6">
        <v>56033</v>
      </c>
      <c r="C37" s="6">
        <v>0</v>
      </c>
      <c r="D37" s="6">
        <v>23</v>
      </c>
      <c r="E37" s="6">
        <v>0</v>
      </c>
      <c r="F37" s="6">
        <v>0</v>
      </c>
      <c r="G37" s="6">
        <v>0</v>
      </c>
      <c r="H37" s="6">
        <v>1300</v>
      </c>
      <c r="I37" s="6">
        <f>B37+H37+C37</f>
        <v>57333</v>
      </c>
      <c r="J37" s="6">
        <f>K37-I37</f>
        <v>30433</v>
      </c>
      <c r="K37" s="6">
        <v>87766</v>
      </c>
      <c r="L37" s="7">
        <v>2.2000000000000002</v>
      </c>
    </row>
    <row r="38" spans="1:12" x14ac:dyDescent="0.35">
      <c r="A38" s="4" t="s">
        <v>43</v>
      </c>
      <c r="B38" s="6">
        <v>70177</v>
      </c>
      <c r="C38" s="6">
        <v>6794</v>
      </c>
      <c r="D38" s="6">
        <v>142</v>
      </c>
      <c r="E38" s="6">
        <v>0</v>
      </c>
      <c r="F38" s="6">
        <v>0</v>
      </c>
      <c r="G38" s="6">
        <v>0</v>
      </c>
      <c r="H38" s="6">
        <v>1500</v>
      </c>
      <c r="I38" s="6">
        <f>B38+H38+C38</f>
        <v>78471</v>
      </c>
      <c r="J38" s="6">
        <f>K38-I38</f>
        <v>51475</v>
      </c>
      <c r="K38" s="6">
        <v>129946</v>
      </c>
      <c r="L38" s="7">
        <v>4.4000000000000004</v>
      </c>
    </row>
    <row r="39" spans="1:12" x14ac:dyDescent="0.35">
      <c r="A39" s="4" t="s">
        <v>44</v>
      </c>
      <c r="B39" s="6">
        <v>178316</v>
      </c>
      <c r="C39" s="6">
        <v>0</v>
      </c>
      <c r="D39" s="6">
        <v>118</v>
      </c>
      <c r="E39" s="6">
        <v>0</v>
      </c>
      <c r="F39" s="6">
        <v>3248</v>
      </c>
      <c r="G39" s="6">
        <v>0</v>
      </c>
      <c r="H39" s="6">
        <v>0</v>
      </c>
      <c r="I39" s="6">
        <f>B39+H39+C39</f>
        <v>178316</v>
      </c>
      <c r="J39" s="6">
        <f>K39-I39</f>
        <v>161293</v>
      </c>
      <c r="K39" s="6">
        <v>339609</v>
      </c>
      <c r="L39" s="7">
        <v>5.3</v>
      </c>
    </row>
    <row r="40" spans="1:12" x14ac:dyDescent="0.35">
      <c r="A40" s="4" t="s">
        <v>1</v>
      </c>
      <c r="B40" s="6" t="s">
        <v>1</v>
      </c>
      <c r="C40" s="6" t="s">
        <v>1</v>
      </c>
      <c r="D40" s="6" t="s">
        <v>1</v>
      </c>
      <c r="E40" s="6" t="s">
        <v>1</v>
      </c>
      <c r="F40" s="6" t="s">
        <v>1</v>
      </c>
      <c r="G40" s="6"/>
      <c r="H40" s="6" t="s">
        <v>1</v>
      </c>
      <c r="I40" s="6" t="s">
        <v>1</v>
      </c>
      <c r="J40" s="6" t="s">
        <v>1</v>
      </c>
      <c r="K40" s="6" t="s">
        <v>1</v>
      </c>
      <c r="L40" s="7" t="s">
        <v>1</v>
      </c>
    </row>
    <row r="41" spans="1:12" x14ac:dyDescent="0.35">
      <c r="A41" s="4" t="s">
        <v>45</v>
      </c>
      <c r="B41" s="6">
        <v>126536</v>
      </c>
      <c r="C41" s="6">
        <v>0</v>
      </c>
      <c r="D41" s="6">
        <v>77</v>
      </c>
      <c r="E41" s="6">
        <v>0</v>
      </c>
      <c r="F41" s="6">
        <v>0</v>
      </c>
      <c r="G41" s="6">
        <v>0</v>
      </c>
      <c r="H41" s="6">
        <v>0</v>
      </c>
      <c r="I41" s="6">
        <f>B41+H41+C41</f>
        <v>126536</v>
      </c>
      <c r="J41" s="6">
        <f>K41-I41</f>
        <v>106013</v>
      </c>
      <c r="K41" s="6">
        <v>232549</v>
      </c>
      <c r="L41" s="7">
        <v>3.8</v>
      </c>
    </row>
    <row r="42" spans="1:12" x14ac:dyDescent="0.35">
      <c r="A42" s="4" t="s">
        <v>46</v>
      </c>
      <c r="B42" s="6">
        <v>491059</v>
      </c>
      <c r="C42" s="6">
        <v>0</v>
      </c>
      <c r="D42" s="6">
        <v>3216</v>
      </c>
      <c r="E42" s="6">
        <v>0</v>
      </c>
      <c r="F42" s="6">
        <v>0</v>
      </c>
      <c r="G42" s="6">
        <v>49343</v>
      </c>
      <c r="H42" s="6">
        <v>5400</v>
      </c>
      <c r="I42" s="6">
        <f>B42+H42+C42</f>
        <v>496459</v>
      </c>
      <c r="J42" s="6">
        <f>K42-I42</f>
        <v>495512</v>
      </c>
      <c r="K42" s="6">
        <v>991971</v>
      </c>
      <c r="L42" s="7">
        <v>5.6</v>
      </c>
    </row>
    <row r="43" spans="1:12" x14ac:dyDescent="0.35">
      <c r="A43" s="4" t="s">
        <v>47</v>
      </c>
      <c r="B43" s="6">
        <v>81377</v>
      </c>
      <c r="C43" s="6">
        <v>0</v>
      </c>
      <c r="D43" s="6">
        <v>53</v>
      </c>
      <c r="E43" s="6">
        <v>0</v>
      </c>
      <c r="F43" s="6">
        <v>0</v>
      </c>
      <c r="G43" s="6">
        <v>0</v>
      </c>
      <c r="H43" s="6">
        <v>0</v>
      </c>
      <c r="I43" s="6">
        <f>B43+H43+C43</f>
        <v>81377</v>
      </c>
      <c r="J43" s="6">
        <f>K43-I43</f>
        <v>85563</v>
      </c>
      <c r="K43" s="6">
        <v>166940</v>
      </c>
      <c r="L43" s="7">
        <v>6.4</v>
      </c>
    </row>
    <row r="44" spans="1:12" x14ac:dyDescent="0.35">
      <c r="A44" s="4" t="s">
        <v>48</v>
      </c>
      <c r="B44" s="6">
        <v>101585</v>
      </c>
      <c r="C44" s="6">
        <v>6794</v>
      </c>
      <c r="D44" s="6">
        <v>106</v>
      </c>
      <c r="E44" s="6">
        <v>0</v>
      </c>
      <c r="F44" s="6">
        <v>0</v>
      </c>
      <c r="G44" s="6">
        <v>0</v>
      </c>
      <c r="H44" s="6">
        <v>0</v>
      </c>
      <c r="I44" s="6">
        <f>B44+H44+C44</f>
        <v>108379</v>
      </c>
      <c r="J44" s="6">
        <f>K44-I44</f>
        <v>91131</v>
      </c>
      <c r="K44" s="6">
        <v>199510</v>
      </c>
      <c r="L44" s="7">
        <v>8</v>
      </c>
    </row>
    <row r="45" spans="1:12" x14ac:dyDescent="0.35">
      <c r="A45" s="4" t="s">
        <v>49</v>
      </c>
      <c r="B45" s="6">
        <v>227239</v>
      </c>
      <c r="C45" s="6">
        <v>8449</v>
      </c>
      <c r="D45" s="6">
        <v>1556</v>
      </c>
      <c r="E45" s="6">
        <v>0</v>
      </c>
      <c r="F45" s="6">
        <v>15163</v>
      </c>
      <c r="G45" s="6">
        <v>0</v>
      </c>
      <c r="H45" s="6">
        <v>0</v>
      </c>
      <c r="I45" s="6">
        <f>B45+H45+C45</f>
        <v>235688</v>
      </c>
      <c r="J45" s="6">
        <f>K45-I45</f>
        <v>223336</v>
      </c>
      <c r="K45" s="6">
        <v>459024</v>
      </c>
      <c r="L45" s="7">
        <v>7.3</v>
      </c>
    </row>
    <row r="46" spans="1:12" x14ac:dyDescent="0.35">
      <c r="A46" s="4"/>
      <c r="B46" s="6" t="s">
        <v>1</v>
      </c>
      <c r="C46" s="6" t="s">
        <v>1</v>
      </c>
      <c r="D46" s="6"/>
      <c r="E46" s="6"/>
      <c r="F46" s="6"/>
      <c r="G46" s="6"/>
      <c r="H46" s="6" t="s">
        <v>1</v>
      </c>
      <c r="I46" s="6" t="s">
        <v>1</v>
      </c>
      <c r="J46" s="6" t="s">
        <v>1</v>
      </c>
      <c r="K46" s="6" t="s">
        <v>1</v>
      </c>
      <c r="L46" s="7" t="s">
        <v>1</v>
      </c>
    </row>
    <row r="47" spans="1:12" x14ac:dyDescent="0.35">
      <c r="A47" s="4" t="s">
        <v>50</v>
      </c>
      <c r="B47" s="6">
        <v>239241</v>
      </c>
      <c r="C47" s="6">
        <v>0</v>
      </c>
      <c r="D47" s="6">
        <v>159</v>
      </c>
      <c r="E47" s="6">
        <v>0</v>
      </c>
      <c r="F47" s="6">
        <v>0</v>
      </c>
      <c r="G47" s="6">
        <v>0</v>
      </c>
      <c r="H47" s="6">
        <v>0</v>
      </c>
      <c r="I47" s="6">
        <f>B47+H47+C47</f>
        <v>239241</v>
      </c>
      <c r="J47" s="6">
        <f>K47-I47</f>
        <v>220768</v>
      </c>
      <c r="K47" s="6">
        <v>460009</v>
      </c>
      <c r="L47" s="7">
        <v>5</v>
      </c>
    </row>
    <row r="48" spans="1:12" x14ac:dyDescent="0.35">
      <c r="A48" s="4" t="s">
        <v>51</v>
      </c>
      <c r="B48" s="6">
        <v>147297</v>
      </c>
      <c r="C48" s="6">
        <v>6794</v>
      </c>
      <c r="D48" s="6">
        <v>582</v>
      </c>
      <c r="E48" s="6">
        <v>1263</v>
      </c>
      <c r="F48" s="6">
        <v>0</v>
      </c>
      <c r="G48" s="6">
        <v>0</v>
      </c>
      <c r="H48" s="6">
        <v>1100</v>
      </c>
      <c r="I48" s="6">
        <f>B48+H48+C48</f>
        <v>155191</v>
      </c>
      <c r="J48" s="6">
        <f>K48-I48</f>
        <v>120048</v>
      </c>
      <c r="K48" s="6">
        <v>275239</v>
      </c>
      <c r="L48" s="7">
        <v>5.6</v>
      </c>
    </row>
    <row r="49" spans="1:12" x14ac:dyDescent="0.35">
      <c r="A49" s="4" t="s">
        <v>52</v>
      </c>
      <c r="B49" s="6">
        <v>156094</v>
      </c>
      <c r="C49" s="6">
        <v>6116</v>
      </c>
      <c r="D49" s="6">
        <v>724</v>
      </c>
      <c r="E49" s="6">
        <v>2642</v>
      </c>
      <c r="F49" s="6">
        <v>0</v>
      </c>
      <c r="G49" s="6">
        <v>0</v>
      </c>
      <c r="H49" s="6">
        <v>2000</v>
      </c>
      <c r="I49" s="6">
        <f>B49+H49+C49</f>
        <v>164210</v>
      </c>
      <c r="J49" s="6">
        <f>K49-I49</f>
        <v>116807</v>
      </c>
      <c r="K49" s="6">
        <v>281017</v>
      </c>
      <c r="L49" s="7">
        <v>6.9</v>
      </c>
    </row>
    <row r="50" spans="1:12" x14ac:dyDescent="0.35">
      <c r="A50" s="4" t="s">
        <v>53</v>
      </c>
      <c r="B50" s="6">
        <v>848981</v>
      </c>
      <c r="C50" s="6">
        <v>6313</v>
      </c>
      <c r="D50" s="6">
        <v>6733</v>
      </c>
      <c r="E50" s="6">
        <v>0</v>
      </c>
      <c r="F50" s="6">
        <v>0</v>
      </c>
      <c r="G50" s="6">
        <v>74014</v>
      </c>
      <c r="H50" s="6">
        <v>10800</v>
      </c>
      <c r="I50" s="6">
        <f>B50+H50+C50</f>
        <v>866094</v>
      </c>
      <c r="J50" s="6">
        <f>K50-I50</f>
        <v>923319</v>
      </c>
      <c r="K50" s="6">
        <v>1789413</v>
      </c>
      <c r="L50" s="7">
        <v>5.0999999999999996</v>
      </c>
    </row>
    <row r="51" spans="1:12" x14ac:dyDescent="0.35">
      <c r="A51" s="4" t="s">
        <v>54</v>
      </c>
      <c r="B51" s="6">
        <v>180626</v>
      </c>
      <c r="C51" s="6">
        <v>0</v>
      </c>
      <c r="D51" s="6">
        <v>104</v>
      </c>
      <c r="E51" s="6">
        <v>0</v>
      </c>
      <c r="F51" s="6">
        <v>0</v>
      </c>
      <c r="G51" s="6">
        <v>0</v>
      </c>
      <c r="H51" s="6">
        <v>0</v>
      </c>
      <c r="I51" s="6">
        <f>B51+H51+C51</f>
        <v>180626</v>
      </c>
      <c r="J51" s="6">
        <f>K51-I51</f>
        <v>140215</v>
      </c>
      <c r="K51" s="6">
        <v>320841</v>
      </c>
      <c r="L51" s="7">
        <v>4.4000000000000004</v>
      </c>
    </row>
    <row r="52" spans="1:12" x14ac:dyDescent="0.35">
      <c r="A52" s="4"/>
      <c r="B52" s="6"/>
      <c r="C52" s="6" t="s">
        <v>1</v>
      </c>
      <c r="D52" s="6"/>
      <c r="E52" s="6"/>
      <c r="F52" s="6"/>
      <c r="G52" s="6"/>
      <c r="H52" s="6" t="s">
        <v>1</v>
      </c>
      <c r="I52" s="6" t="s">
        <v>1</v>
      </c>
      <c r="J52" s="6" t="s">
        <v>1</v>
      </c>
      <c r="K52" s="6" t="s">
        <v>1</v>
      </c>
      <c r="L52" s="7" t="s">
        <v>1</v>
      </c>
    </row>
    <row r="53" spans="1:12" x14ac:dyDescent="0.35">
      <c r="A53" s="4" t="s">
        <v>55</v>
      </c>
      <c r="B53" s="6">
        <v>383792</v>
      </c>
      <c r="C53" s="6">
        <v>8562</v>
      </c>
      <c r="D53" s="6">
        <v>3094</v>
      </c>
      <c r="E53" s="6">
        <v>0</v>
      </c>
      <c r="F53" s="6">
        <v>0</v>
      </c>
      <c r="G53" s="6">
        <v>19412</v>
      </c>
      <c r="H53" s="6">
        <v>4000</v>
      </c>
      <c r="I53" s="6">
        <f t="shared" ref="I53:I56" si="0">B53+H53+C53</f>
        <v>396354</v>
      </c>
      <c r="J53" s="6">
        <f t="shared" ref="J53:J56" si="1">K53-I53</f>
        <v>386347</v>
      </c>
      <c r="K53" s="6">
        <v>782701</v>
      </c>
      <c r="L53" s="7">
        <v>4.5999999999999996</v>
      </c>
    </row>
    <row r="54" spans="1:12" x14ac:dyDescent="0.35">
      <c r="A54" s="4" t="s">
        <v>56</v>
      </c>
      <c r="B54" s="6">
        <v>274132</v>
      </c>
      <c r="C54" s="6">
        <v>3746</v>
      </c>
      <c r="D54" s="6">
        <v>1775</v>
      </c>
      <c r="E54" s="6">
        <v>2942</v>
      </c>
      <c r="F54" s="6">
        <v>0</v>
      </c>
      <c r="G54" s="6">
        <v>0</v>
      </c>
      <c r="H54" s="6">
        <v>2700</v>
      </c>
      <c r="I54" s="6">
        <f t="shared" si="0"/>
        <v>280578</v>
      </c>
      <c r="J54" s="6">
        <f t="shared" si="1"/>
        <v>237907</v>
      </c>
      <c r="K54" s="6">
        <v>518485</v>
      </c>
      <c r="L54" s="7">
        <v>5.6</v>
      </c>
    </row>
    <row r="55" spans="1:12" x14ac:dyDescent="0.35">
      <c r="A55" s="4" t="s">
        <v>57</v>
      </c>
      <c r="B55" s="6">
        <v>287727</v>
      </c>
      <c r="C55" s="6">
        <v>8930</v>
      </c>
      <c r="D55" s="6">
        <v>2427</v>
      </c>
      <c r="E55" s="6">
        <v>0</v>
      </c>
      <c r="F55" s="6">
        <v>0</v>
      </c>
      <c r="G55" s="6">
        <v>0</v>
      </c>
      <c r="H55" s="6">
        <v>3000</v>
      </c>
      <c r="I55" s="6">
        <f t="shared" si="0"/>
        <v>299657</v>
      </c>
      <c r="J55" s="6">
        <f t="shared" si="1"/>
        <v>292355</v>
      </c>
      <c r="K55" s="6">
        <v>592012</v>
      </c>
      <c r="L55" s="7">
        <v>7.6</v>
      </c>
    </row>
    <row r="56" spans="1:12" x14ac:dyDescent="0.35">
      <c r="A56" s="4" t="s">
        <v>58</v>
      </c>
      <c r="B56" s="6">
        <v>0</v>
      </c>
      <c r="C56" s="6">
        <v>0</v>
      </c>
      <c r="D56" s="6">
        <v>0</v>
      </c>
      <c r="E56" s="6">
        <v>0</v>
      </c>
      <c r="F56" s="6" t="s">
        <v>1</v>
      </c>
      <c r="G56" s="6"/>
      <c r="H56" s="6">
        <v>28400</v>
      </c>
      <c r="I56" s="6">
        <f t="shared" si="0"/>
        <v>28400</v>
      </c>
      <c r="J56" s="6">
        <f t="shared" si="1"/>
        <v>0</v>
      </c>
      <c r="K56" s="6">
        <v>28400</v>
      </c>
      <c r="L56" s="7"/>
    </row>
    <row r="57" spans="1:12" x14ac:dyDescent="0.35">
      <c r="A57" s="4" t="s">
        <v>59</v>
      </c>
      <c r="B57" s="6">
        <f t="shared" ref="B57:K57" si="2">SUM(B5:B56)</f>
        <v>22120185</v>
      </c>
      <c r="C57" s="6">
        <f t="shared" si="2"/>
        <v>284570</v>
      </c>
      <c r="D57" s="6">
        <f t="shared" si="2"/>
        <v>168516</v>
      </c>
      <c r="E57" s="6">
        <f t="shared" si="2"/>
        <v>6847</v>
      </c>
      <c r="F57" s="6">
        <f t="shared" si="2"/>
        <v>148683</v>
      </c>
      <c r="G57" s="6">
        <f t="shared" si="2"/>
        <v>316020</v>
      </c>
      <c r="H57" s="6">
        <f t="shared" si="2"/>
        <v>139100</v>
      </c>
      <c r="I57" s="6">
        <f t="shared" si="2"/>
        <v>22543855</v>
      </c>
      <c r="J57" s="6">
        <f t="shared" si="2"/>
        <v>27089746</v>
      </c>
      <c r="K57" s="6">
        <f t="shared" si="2"/>
        <v>49633601</v>
      </c>
      <c r="L57" s="7">
        <v>5.7</v>
      </c>
    </row>
    <row r="58" spans="1:12" x14ac:dyDescent="0.35">
      <c r="A58" s="4" t="s">
        <v>60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7">
        <v>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Lunde, Marit</dc:creator>
  <cp:lastModifiedBy>Lunde, Marit</cp:lastModifiedBy>
  <dcterms:created xsi:type="dcterms:W3CDTF">2024-10-07T13:10:13Z</dcterms:created>
  <dcterms:modified xsi:type="dcterms:W3CDTF">2024-10-07T13:11:36Z</dcterms:modified>
</cp:coreProperties>
</file>